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P IRWANTO &amp; REKAN\Admin\Format KKP\"/>
    </mc:Choice>
  </mc:AlternateContent>
  <xr:revisionPtr revIDLastSave="0" documentId="13_ncr:1_{A8BD676F-122B-4C3F-A4C1-DF8E203099CF}" xr6:coauthVersionLast="47" xr6:coauthVersionMax="47" xr10:uidLastSave="{00000000-0000-0000-0000-000000000000}"/>
  <bookViews>
    <workbookView xWindow="-110" yWindow="-110" windowWidth="19420" windowHeight="11500" xr2:uid="{CF698929-4B8E-4309-B536-A08F7C411248}"/>
  </bookViews>
  <sheets>
    <sheet name="Worksheet" sheetId="1" r:id="rId1"/>
    <sheet name="Adjustmen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0">[1]EQ!#REF!</definedName>
    <definedName name="\123">[2]BY6!$GI$7803</definedName>
    <definedName name="\a">#REF!</definedName>
    <definedName name="\b">#REF!</definedName>
    <definedName name="\c">#REF!</definedName>
    <definedName name="\d">#REF!</definedName>
    <definedName name="\e">[3]Granit!#REF!</definedName>
    <definedName name="\f">#REF!</definedName>
    <definedName name="\g">#REF!</definedName>
    <definedName name="\h">#REF!</definedName>
    <definedName name="\m">#REF!</definedName>
    <definedName name="\Q">#REF!</definedName>
    <definedName name="\s">[3]Granit!#REF!</definedName>
    <definedName name="\u">[3]Granit!#REF!</definedName>
    <definedName name="\v">#REF!</definedName>
    <definedName name="\x">#REF!</definedName>
    <definedName name="\z">#REF!</definedName>
    <definedName name="______________________ot1">[4]OTre!$A$9:$CA$271</definedName>
    <definedName name="______________________ot2">[4]OTre2!$A$9:$BP$281</definedName>
    <definedName name="______________________ot3">[4]OTre3!$A$9:$BR$281</definedName>
    <definedName name="_____________________ot1">[4]OTre!$A$9:$CA$271</definedName>
    <definedName name="_____________________ot2">[4]OTre2!$A$9:$BP$281</definedName>
    <definedName name="_____________________ot3">[4]OTre3!$A$9:$BR$281</definedName>
    <definedName name="____________________ot1">[4]OTre!$A$9:$CA$271</definedName>
    <definedName name="____________________ot2">[4]OTre2!$A$9:$BP$281</definedName>
    <definedName name="____________________ot3">[4]OTre3!$A$9:$BR$281</definedName>
    <definedName name="___________________ot1">[4]OTre!$A$9:$CA$271</definedName>
    <definedName name="___________________ot2">[4]OTre2!$A$9:$BP$281</definedName>
    <definedName name="___________________ot3">[4]OTre3!$A$9:$BR$281</definedName>
    <definedName name="__________________ot1">[4]OTre!$A$9:$CA$271</definedName>
    <definedName name="__________________ot2">[4]OTre2!$A$9:$BP$281</definedName>
    <definedName name="__________________ot3">[4]OTre3!$A$9:$BR$281</definedName>
    <definedName name="_________________ot1">[4]OTre!$A$9:$CA$271</definedName>
    <definedName name="_________________ot2">[4]OTre2!$A$9:$BP$281</definedName>
    <definedName name="_________________ot3">[4]OTre3!$A$9:$BR$281</definedName>
    <definedName name="________________ot1">[4]OTre!$A$9:$CA$271</definedName>
    <definedName name="________________ot2">[4]OTre2!$A$9:$BP$281</definedName>
    <definedName name="________________ot3">[4]OTre3!$A$9:$BR$281</definedName>
    <definedName name="_______________ot1">[4]OTre!$A$9:$CA$271</definedName>
    <definedName name="_______________ot2">[4]OTre2!$A$9:$BP$281</definedName>
    <definedName name="_______________ot3">[4]OTre3!$A$9:$BR$281</definedName>
    <definedName name="______________ot1">[4]OTre!$A$9:$CA$271</definedName>
    <definedName name="______________ot2">[4]OTre2!$A$9:$BP$281</definedName>
    <definedName name="______________ot3">[4]OTre3!$A$9:$BR$281</definedName>
    <definedName name="_____________ot1">[4]OTre!$A$9:$CA$271</definedName>
    <definedName name="_____________ot2">[4]OTre2!$A$9:$BP$281</definedName>
    <definedName name="_____________ot3">[4]OTre3!$A$9:$BR$281</definedName>
    <definedName name="____________ot1">[4]OTre!$A$9:$CA$271</definedName>
    <definedName name="____________ot2">[4]OTre2!$A$9:$BP$281</definedName>
    <definedName name="____________ot3">[4]OTre3!$A$9:$BR$281</definedName>
    <definedName name="___________ot1">[4]OTre!$A$9:$CA$271</definedName>
    <definedName name="___________ot2">[4]OTre2!$A$9:$BP$281</definedName>
    <definedName name="___________ot3">[4]OTre3!$A$9:$BR$281</definedName>
    <definedName name="__________ot1">[4]OTre!$A$9:$CA$271</definedName>
    <definedName name="__________ot2">[4]OTre2!$A$9:$BP$281</definedName>
    <definedName name="__________ot3">[4]OTre3!$A$9:$BR$281</definedName>
    <definedName name="_________003_OMSET_BRUTO_NETTO">#REF!</definedName>
    <definedName name="_________003_OMSET_BRUTO_NETTO_24">#REF!</definedName>
    <definedName name="_________02_LAPORAN_PIUTANG_CN">#REF!</definedName>
    <definedName name="_________02_LAPORAN_PIUTANG_CN_24">#REF!</definedName>
    <definedName name="_________ot1">[4]OTre!$A$9:$CA$271</definedName>
    <definedName name="_________ot2">[4]OTre2!$A$9:$BP$281</definedName>
    <definedName name="_________ot3">[4]OTre3!$A$9:$BR$281</definedName>
    <definedName name="________003_OMSET_BRUTO_NETTO">#REF!</definedName>
    <definedName name="________003_OMSET_BRUTO_NETTO_24">#REF!</definedName>
    <definedName name="________02_LAPORAN_PIUTANG_CN">#REF!</definedName>
    <definedName name="________02_LAPORAN_PIUTANG_CN_24">#REF!</definedName>
    <definedName name="________ot1">[4]OTre!$A$9:$CA$271</definedName>
    <definedName name="________ot2">[4]OTre2!$A$9:$BP$281</definedName>
    <definedName name="________ot3">[4]OTre3!$A$9:$BR$281</definedName>
    <definedName name="_______003_OMSET_BRUTO_NETTO">#REF!</definedName>
    <definedName name="_______003_OMSET_BRUTO_NETTO_24">#REF!</definedName>
    <definedName name="_______02_LAPORAN_PIUTANG_CN">#REF!</definedName>
    <definedName name="_______02_LAPORAN_PIUTANG_CN_24">#REF!</definedName>
    <definedName name="_______ot1">[4]OTre!$A$9:$CA$271</definedName>
    <definedName name="_______ot2">[4]OTre2!$A$9:$BP$281</definedName>
    <definedName name="_______ot3">[4]OTre3!$A$9:$BR$281</definedName>
    <definedName name="______003_OMSET_BRUTO_NETTO">#REF!</definedName>
    <definedName name="______003_OMSET_BRUTO_NETTO_24">#REF!</definedName>
    <definedName name="______02_LAPORAN_PIUTANG_CN">#REF!</definedName>
    <definedName name="______02_LAPORAN_PIUTANG_CN_24">#REF!</definedName>
    <definedName name="______ot1">[4]OTre!$A$9:$CA$271</definedName>
    <definedName name="______ot2">[4]OTre2!$A$9:$BP$281</definedName>
    <definedName name="______ot3">[4]OTre3!$A$9:$BR$281</definedName>
    <definedName name="_____003_OMSET_BRUTO_NETTO">#REF!</definedName>
    <definedName name="_____003_OMSET_BRUTO_NETTO_24">#REF!</definedName>
    <definedName name="_____02_LAPORAN_PIUTANG_CN">#REF!</definedName>
    <definedName name="_____02_LAPORAN_PIUTANG_CN_24">#REF!</definedName>
    <definedName name="_____ot1">[4]OTre!$A$9:$CA$271</definedName>
    <definedName name="_____ot2">[4]OTre2!$A$9:$BP$281</definedName>
    <definedName name="_____ot3">[4]OTre3!$A$9:$BR$281</definedName>
    <definedName name="____003_OMSET_BRUTO_NETTO">#REF!</definedName>
    <definedName name="____003_OMSET_BRUTO_NETTO_24">#REF!</definedName>
    <definedName name="____02_LAPORAN_PIUTANG_CN">#REF!</definedName>
    <definedName name="____02_LAPORAN_PIUTANG_CN_24">#REF!</definedName>
    <definedName name="____cf2">#N/A</definedName>
    <definedName name="____fix1">#N/A</definedName>
    <definedName name="____INC10">1.3</definedName>
    <definedName name="____INC2">1.3</definedName>
    <definedName name="____ot1">[4]OTre!$A$9:$CA$271</definedName>
    <definedName name="____ot2">[4]OTre2!$A$9:$BP$281</definedName>
    <definedName name="____ot3">[4]OTre3!$A$9:$BR$281</definedName>
    <definedName name="____SCH1">#N/A</definedName>
    <definedName name="____try1">#N/A</definedName>
    <definedName name="____uu6">#N/A</definedName>
    <definedName name="____w456">#N/A</definedName>
    <definedName name="___003_OMSET_BRUTO_NETTO">#REF!</definedName>
    <definedName name="___003_OMSET_BRUTO_NETTO_24">#REF!</definedName>
    <definedName name="___02_LAPORAN_PIUTANG_CN">#REF!</definedName>
    <definedName name="___02_LAPORAN_PIUTANG_CN_24">#REF!</definedName>
    <definedName name="___abb91">[5]chitimc!#REF!</definedName>
    <definedName name="___AT2007">#REF!</definedName>
    <definedName name="___cf2">#N/A</definedName>
    <definedName name="___CT250">'[5]dongia (2)'!#REF!</definedName>
    <definedName name="___CX722222">#REF!</definedName>
    <definedName name="___CX729000">#REF!</definedName>
    <definedName name="___DAT1">'[6]Rekonsiliasi PPh 21'!#REF!</definedName>
    <definedName name="___ddn400">#REF!</definedName>
    <definedName name="___ddn600">#REF!</definedName>
    <definedName name="___dgt100">'[5]dongia (2)'!#REF!</definedName>
    <definedName name="___fix1">#N/A</definedName>
    <definedName name="___GID1">'[5]LKVL-CK-HT-GD1'!$A$4</definedName>
    <definedName name="___INC10">1.3</definedName>
    <definedName name="___INC2">1.3</definedName>
    <definedName name="___MAC12">#REF!</definedName>
    <definedName name="___MAC46">#REF!</definedName>
    <definedName name="___NCL100">#REF!</definedName>
    <definedName name="___NCL200">#REF!</definedName>
    <definedName name="___NCL250">#REF!</definedName>
    <definedName name="___nin190">#REF!</definedName>
    <definedName name="___ot1">[4]OTre!$A$9:$CA$271</definedName>
    <definedName name="___ot2">[4]OTre2!$A$9:$BP$281</definedName>
    <definedName name="___ot3">[4]OTre3!$A$9:$BR$281</definedName>
    <definedName name="___sc1">#REF!</definedName>
    <definedName name="___SC2">#REF!</definedName>
    <definedName name="___sc3">#REF!</definedName>
    <definedName name="___SCH1">#N/A</definedName>
    <definedName name="___SN3">#REF!</definedName>
    <definedName name="___th100">'[5]dongia (2)'!#REF!</definedName>
    <definedName name="___TH160">'[5]dongia (2)'!#REF!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R250">'[5]dongia (2)'!#REF!</definedName>
    <definedName name="___tr375">[5]giathanh1!#REF!</definedName>
    <definedName name="___try1">#N/A</definedName>
    <definedName name="___uu6">#N/A</definedName>
    <definedName name="___VL100">#REF!</definedName>
    <definedName name="___VL200">#REF!</definedName>
    <definedName name="___VL250">#REF!</definedName>
    <definedName name="___w456">#N/A</definedName>
    <definedName name="__003_OMSET_BRUTO_NETTO">#REF!</definedName>
    <definedName name="__003_OMSET_BRUTO_NETTO_24">#REF!</definedName>
    <definedName name="__02_LAPORAN_PIUTANG_CN">#REF!</definedName>
    <definedName name="__02_LAPORAN_PIUTANG_CN_24">#REF!</definedName>
    <definedName name="__123Graph_A" hidden="1">[7]gby!#REF!</definedName>
    <definedName name="__123Graph_ALJ1" hidden="1">[7]gby!#REF!</definedName>
    <definedName name="__123Graph_ALJ2" hidden="1">[8]penjualan!#REF!</definedName>
    <definedName name="__123Graph_APRD3" hidden="1">[8]penjualan!$B$30:$J$30</definedName>
    <definedName name="__123Graph_ASIMPATIK" hidden="1">[7]gby!#REF!</definedName>
    <definedName name="__123Graph_ATS2" hidden="1">[8]penjualan!$C$37:$H$37</definedName>
    <definedName name="__123Graph_B" hidden="1">[7]gby!#REF!</definedName>
    <definedName name="__123Graph_BLJ1" hidden="1">[7]gby!#REF!</definedName>
    <definedName name="__123Graph_BLJ2" hidden="1">[8]penjualan!#REF!</definedName>
    <definedName name="__123Graph_BPRD3" hidden="1">[8]penjualan!$B$31:$J$31</definedName>
    <definedName name="__123Graph_BSIMPATIK" hidden="1">[7]gby!#REF!</definedName>
    <definedName name="__123Graph_BTS2" hidden="1">[8]penjualan!$C$38:$H$38</definedName>
    <definedName name="__123Graph_C" hidden="1">[7]gby!#REF!</definedName>
    <definedName name="__123Graph_CLJ1" hidden="1">[7]gby!#REF!</definedName>
    <definedName name="__123Graph_CLJ2" hidden="1">[8]penjualan!#REF!</definedName>
    <definedName name="__123Graph_CSIMPATIK" hidden="1">[7]gby!#REF!</definedName>
    <definedName name="__123Graph_CTS2" hidden="1">[8]penjualan!$C$39:$H$39</definedName>
    <definedName name="__123Graph_D" hidden="1">[7]gby!#REF!</definedName>
    <definedName name="__123Graph_DLJ1" hidden="1">[7]gby!#REF!</definedName>
    <definedName name="__123Graph_DLJ2" hidden="1">[8]penjualan!#REF!</definedName>
    <definedName name="__123Graph_DSIMPATIK" hidden="1">[7]gby!#REF!</definedName>
    <definedName name="__123Graph_DTS2" hidden="1">[8]penjualan!#REF!</definedName>
    <definedName name="__123Graph_E" hidden="1">[7]gby!#REF!</definedName>
    <definedName name="__123Graph_ELJ1" hidden="1">[7]gby!#REF!</definedName>
    <definedName name="__123Graph_ESIMPATIK" hidden="1">[7]gby!#REF!</definedName>
    <definedName name="__123Graph_ETS2" hidden="1">[8]penjualan!#REF!</definedName>
    <definedName name="__123Graph_F" hidden="1">[7]gby!#REF!</definedName>
    <definedName name="__123Graph_FLJ1" hidden="1">[7]gby!#REF!</definedName>
    <definedName name="__123Graph_FSIMPATIK" hidden="1">[7]gby!#REF!</definedName>
    <definedName name="__123Graph_X" hidden="1">[8]penjualan!$C$32:$I$32</definedName>
    <definedName name="__123Graph_XLJ1" hidden="1">[8]penjualan!$C$30:$K$30</definedName>
    <definedName name="__123Graph_XLJ2" hidden="1">[8]penjualan!$C$30:$K$30</definedName>
    <definedName name="__123Graph_XPRD3" hidden="1">[8]penjualan!#REF!</definedName>
    <definedName name="__123Graph_XSIMPATIK" hidden="1">[8]penjualan!$C$32:$I$32</definedName>
    <definedName name="__123Graph_XTS2" hidden="1">[8]penjualan!$C$35:$H$35</definedName>
    <definedName name="__abb91">[5]chitimc!#REF!</definedName>
    <definedName name="__AT2007">#REF!</definedName>
    <definedName name="__cf2">#N/A</definedName>
    <definedName name="__CT250">'[5]dongia _2_'!#REF!</definedName>
    <definedName name="__CX722222">#REF!</definedName>
    <definedName name="__CX729000">#REF!</definedName>
    <definedName name="__DAT1">'[9]Rekonsiliasi PPh 21'!#REF!</definedName>
    <definedName name="__ddn400">#REF!</definedName>
    <definedName name="__ddn600">#REF!</definedName>
    <definedName name="__dgt100">'[5]dongia _2_'!#REF!</definedName>
    <definedName name="__fix1">#N/A</definedName>
    <definedName name="__GID1">[5]LKVL_CK_HT_GD1!$A$4</definedName>
    <definedName name="__INC10">1.3</definedName>
    <definedName name="__INC2">1.3</definedName>
    <definedName name="__ki040">#REF!</definedName>
    <definedName name="__kii44">#REF!</definedName>
    <definedName name="__lpp2">#REF!</definedName>
    <definedName name="__MAC12">#REF!</definedName>
    <definedName name="__MAC46">#REF!</definedName>
    <definedName name="__NCL100">#REF!</definedName>
    <definedName name="__NCL200">#REF!</definedName>
    <definedName name="__NCL250">#REF!</definedName>
    <definedName name="__nin190">#REF!</definedName>
    <definedName name="__NRC2">#REF!</definedName>
    <definedName name="__ot1">[4]OTre!$A$9:$CA$271</definedName>
    <definedName name="__ot2">[4]OTre2!$A$9:$BP$281</definedName>
    <definedName name="__ot3">[4]OTre3!$A$9:$BR$281</definedName>
    <definedName name="__sc1">#REF!</definedName>
    <definedName name="__SC2">#REF!</definedName>
    <definedName name="__sc3">#REF!</definedName>
    <definedName name="__SCH1">#N/A</definedName>
    <definedName name="__SN3">#REF!</definedName>
    <definedName name="__TAX2008">#REF!</definedName>
    <definedName name="__th100">'[5]dongia _2_'!#REF!</definedName>
    <definedName name="__TH160">'[5]dongia _2_'!#REF!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R250">'[5]dongia _2_'!#REF!</definedName>
    <definedName name="__tr375">[5]giathanh1!#REF!</definedName>
    <definedName name="__try1">#N/A</definedName>
    <definedName name="__uu6">#N/A</definedName>
    <definedName name="__VL100">#REF!</definedName>
    <definedName name="__VL200">#REF!</definedName>
    <definedName name="__VL250">#REF!</definedName>
    <definedName name="__w456">#N/A</definedName>
    <definedName name="__xlnm.Print_Area">"#REF!"</definedName>
    <definedName name="_003_OMSET_BRUTO_NETTO">#REF!</definedName>
    <definedName name="_003_OMSET_BRUTO_NETTO_24">#REF!</definedName>
    <definedName name="_003_OMSET_BRUTO_NETTO_9">#REF!</definedName>
    <definedName name="_02_LAPORAN_PIUTANG_CN">#REF!</definedName>
    <definedName name="_02_LAPORAN_PIUTANG_CN_24">#REF!</definedName>
    <definedName name="_02_LAPORAN_PIUTANG_CN_9">#REF!</definedName>
    <definedName name="_03_OMSET_BRUTO_NETTO">#REF!</definedName>
    <definedName name="_1">#REF!</definedName>
    <definedName name="_10130">#REF!</definedName>
    <definedName name="_123">[10]BY6!$GI$7803</definedName>
    <definedName name="_123_1">[2]BY6!$GI$7803</definedName>
    <definedName name="_123_1_1">"252525252525201205/My%252525252525252525252520Documents/Ea/IW%252525252525252525252520TITIP/My%252525252525252525252520Documents/IW/UFO%252525252525252525252520BALI/BALI%2525252525252525252525200803/UFO%252525252525252525252520Bali-0803.xls'#$BY6.$GI$7803"</definedName>
    <definedName name="_123_1_1_1">"25252525252525252525252520Documents/Ea/IW%2525252525252525252525252520TITIP/My%2525252525252525252525252520Documents/IW/UFO%2525252525252525252525252520BALI/BALI%25252525252525252525252525200803/UFO%2525252525252525252525252520Bali-0803.xls'#$BY6.$GI$7803"</definedName>
    <definedName name="_123_1_12">#REF!</definedName>
    <definedName name="_123_1_8">#REF!</definedName>
    <definedName name="_123_11">"201205/My%25252525252525252525252520Documents/Ea/IW%25252525252525252525252520TITIP/My%25252525252525252525252520Documents/IW/UFO%25252525252525252525252520BALI/BALI%252525252525252525252525200803/UFO%25252525252525252525252520Bali-0803.xls'#$BY6.$GI$7803"</definedName>
    <definedName name="_123_17">#REF!</definedName>
    <definedName name="_123_2">NA()</definedName>
    <definedName name="_123_2_12">#REF!</definedName>
    <definedName name="_123_3">[11]BY6!$GI$7803</definedName>
    <definedName name="_123_3_12">#REF!</definedName>
    <definedName name="_123_4">#REF!</definedName>
    <definedName name="_123_4_2">NA()</definedName>
    <definedName name="_123_8">#REF!</definedName>
    <definedName name="_123Graph_x" hidden="1">[12]penjualan!$C$32:$I$32</definedName>
    <definedName name="_12Excel_BuiltIn_Print_Area_1_1_1_1_1_1_1_1_1">#REF!</definedName>
    <definedName name="_16Excel_BuiltIn_Print_Area_1_1_1_1_1_1_1_1_24_1">#REF!</definedName>
    <definedName name="_2">#REF!</definedName>
    <definedName name="_2_LAPORAN_PIUTANG_CN">#REF!</definedName>
    <definedName name="_20Excel_BuiltIn_Print_Area_1_1_1_1_1_1_1_1_8_1">#REF!</definedName>
    <definedName name="_24Excel_BuiltIn_Print_Area_1_1_24_1">#REF!</definedName>
    <definedName name="_28Excel_BuiltIn_Print_Area_1_1_8_1">#REF!</definedName>
    <definedName name="_3">#REF!</definedName>
    <definedName name="_32Excel_BuiltIn_Print_Area_24_1">#REF!</definedName>
    <definedName name="_36Excel_BuiltIn_Print_Area_24_2">#REF!</definedName>
    <definedName name="_40Excel_BuiltIn_Print_Area_8_1">#REF!</definedName>
    <definedName name="_4Excel_BuiltIn_Print_Area_1">#REF!</definedName>
    <definedName name="_8Excel_BuiltIn_Print_Area_1_1_1">#REF!</definedName>
    <definedName name="_a">#REF!</definedName>
    <definedName name="_a_1">#REF!</definedName>
    <definedName name="_a_1_1">#REF!</definedName>
    <definedName name="_a_1_1_1">"$#REF!.$FL$7305"</definedName>
    <definedName name="_a_1_12">"$#REF!.$GJ$7879"</definedName>
    <definedName name="_a_1_17">"$#REF!.$GF$7800"</definedName>
    <definedName name="_a_1_2">"#REF!"</definedName>
    <definedName name="_a_1_8">"$#REF!.$GE$7800"</definedName>
    <definedName name="_a_10">#REF!</definedName>
    <definedName name="_a_10_2">"#REF!"</definedName>
    <definedName name="_a_11">#REF!</definedName>
    <definedName name="_a_11_2">"#REF!"</definedName>
    <definedName name="_a_12">"$#REF!.$GJ$7802"</definedName>
    <definedName name="_a_17">"$#REF!.$GJ$7800"</definedName>
    <definedName name="_a_2">"#REF!"</definedName>
    <definedName name="_a_2_12">"$#REF!.$GJ$7800"</definedName>
    <definedName name="_a_2_8">"$#REF!.$GI$7800"</definedName>
    <definedName name="_a_24">#REF!</definedName>
    <definedName name="_a_3">"$#REF!.$FL$7607"</definedName>
    <definedName name="_a_4">#REF!</definedName>
    <definedName name="_a_8">#REF!</definedName>
    <definedName name="_abb91">[5]chitimc!#REF!</definedName>
    <definedName name="_AT2007">#REF!</definedName>
    <definedName name="_AT2007_24">#REF!</definedName>
    <definedName name="_aug1">#REF!</definedName>
    <definedName name="_aug15">#REF!</definedName>
    <definedName name="_Aug22">#REF!</definedName>
    <definedName name="_aug8">#REF!</definedName>
    <definedName name="_b">#REF!</definedName>
    <definedName name="_b_1">#REF!</definedName>
    <definedName name="_b_1_1">#REF!</definedName>
    <definedName name="_b_1_1_1">"$#REF!.$FL$7305"</definedName>
    <definedName name="_b_1_12">"$#REF!.$GJ$7879"</definedName>
    <definedName name="_b_1_17">"$#REF!.$GF$7800"</definedName>
    <definedName name="_b_1_2">"#REF!"</definedName>
    <definedName name="_b_1_8">"$#REF!.$GE$7800"</definedName>
    <definedName name="_b_10">#REF!</definedName>
    <definedName name="_b_10_2">"#REF!"</definedName>
    <definedName name="_b_11">#REF!</definedName>
    <definedName name="_b_11_2">"#REF!"</definedName>
    <definedName name="_b_12">"$#REF!.$GJ$7802"</definedName>
    <definedName name="_b_17">"$#REF!.$GJ$7800"</definedName>
    <definedName name="_b_2">"#REF!"</definedName>
    <definedName name="_b_2_12">"$#REF!.$GJ$7800"</definedName>
    <definedName name="_b_2_8">"$#REF!.$GI$7800"</definedName>
    <definedName name="_b_3">"$#REF!.$FL$7607"</definedName>
    <definedName name="_b_4">#REF!</definedName>
    <definedName name="_b_8">"$#REF!.$GI$7800"</definedName>
    <definedName name="_BEL1">#REF!</definedName>
    <definedName name="_BEL2">#REF!</definedName>
    <definedName name="_BEQ1">#REF!</definedName>
    <definedName name="_BEQ2">#REF!</definedName>
    <definedName name="_bom1">#REF!</definedName>
    <definedName name="_c">#REF!</definedName>
    <definedName name="_c_1">#REF!</definedName>
    <definedName name="_c_1_1">#REF!</definedName>
    <definedName name="_c_1_1_1">"$#REF!.$#REF!$#REF!"</definedName>
    <definedName name="_c_1_12">"$#REF!.$GJ$7879"</definedName>
    <definedName name="_c_1_17">"$#REF!.$GF$7800"</definedName>
    <definedName name="_c_1_2">"#REF!"</definedName>
    <definedName name="_c_1_8">"$#REF!.$GE$7800"</definedName>
    <definedName name="_c_10">#REF!</definedName>
    <definedName name="_c_10_2">"#REF!"</definedName>
    <definedName name="_c_11">#REF!</definedName>
    <definedName name="_c_11_2">"#REF!"</definedName>
    <definedName name="_c_12">"$#REF!.$GJ$7802"</definedName>
    <definedName name="_c_15">"$#REF!.$FL$7598"</definedName>
    <definedName name="_c_16">"$#REF!.$FL$7598"</definedName>
    <definedName name="_c_17">"$#REF!.$AA$48"</definedName>
    <definedName name="_c_2">"#REF!"</definedName>
    <definedName name="_c_2_1">"#REF!"</definedName>
    <definedName name="_c_2_12">"$#REF!.$GJ$7800"</definedName>
    <definedName name="_c_2_8">"$#REF!.$GI$7800"</definedName>
    <definedName name="_c_3">#REF!</definedName>
    <definedName name="_c_3_12">"$#REF!.$AA$50"</definedName>
    <definedName name="_c_4">#REF!</definedName>
    <definedName name="_c_4_1">"$#REF!.$FL$7598"</definedName>
    <definedName name="_c_4_12">"$#REF!.$AA$50"</definedName>
    <definedName name="_c_4_2">"#REF!"</definedName>
    <definedName name="_c_7">#REF!</definedName>
    <definedName name="_c_7_1">#REF!</definedName>
    <definedName name="_c_7_2">"#REF!"</definedName>
    <definedName name="_c_8">"$#REF!.$Z$48"</definedName>
    <definedName name="_cf2">#N/A</definedName>
    <definedName name="_CT250">'[5]dongia _2_'!#REF!</definedName>
    <definedName name="_CX722222">#REF!</definedName>
    <definedName name="_CX722222_24">#REF!</definedName>
    <definedName name="_CX729000">#REF!</definedName>
    <definedName name="_CX729000_24">#REF!</definedName>
    <definedName name="_d">#REF!</definedName>
    <definedName name="_d_1">#REF!</definedName>
    <definedName name="_d_1_1">#REF!</definedName>
    <definedName name="_d_1_1_1">"$#REF!.$FL$7305"</definedName>
    <definedName name="_d_1_12">"$#REF!.$GJ$7879"</definedName>
    <definedName name="_d_1_17">"$#REF!.$GF$7800"</definedName>
    <definedName name="_d_1_2">"#REF!"</definedName>
    <definedName name="_d_1_8">"$#REF!.$GE$7800"</definedName>
    <definedName name="_d_10">#REF!</definedName>
    <definedName name="_d_10_2">"#REF!"</definedName>
    <definedName name="_d_11">#REF!</definedName>
    <definedName name="_d_11_2">"#REF!"</definedName>
    <definedName name="_d_12">"$#REF!.$GJ$7802"</definedName>
    <definedName name="_d_17">"$#REF!.$GJ$7800"</definedName>
    <definedName name="_d_2">"#REF!"</definedName>
    <definedName name="_d_2_12">"$#REF!.$GJ$7800"</definedName>
    <definedName name="_d_2_8">"$#REF!.$GI$7800"</definedName>
    <definedName name="_d_3">"$#REF!.$FL$7607"</definedName>
    <definedName name="_d_4">#REF!</definedName>
    <definedName name="_d_8">"$#REF!.$GI$7800"</definedName>
    <definedName name="_DAT1">'[13]Rekonsiliasi PPh 21'!#REF!</definedName>
    <definedName name="_DAT1_24">'[13]Rekonsiliasi PPh 21'!#REF!</definedName>
    <definedName name="_ddn400">#REF!</definedName>
    <definedName name="_ddn400_24">#REF!</definedName>
    <definedName name="_ddn600">#REF!</definedName>
    <definedName name="_ddn600_24">#REF!</definedName>
    <definedName name="_dep0411">#REF!</definedName>
    <definedName name="_dgt100">'[5]dongia _2_'!#REF!</definedName>
    <definedName name="_dob0821">#REF!</definedName>
    <definedName name="_dob2">#REF!</definedName>
    <definedName name="_e">[3]Granit!#REF!</definedName>
    <definedName name="_e_1">#REF!</definedName>
    <definedName name="_e_1_1">#REF!</definedName>
    <definedName name="_e_1_1_1">"$#REF!.$FL$7305"</definedName>
    <definedName name="_e_1_12">"$#REF!.$GJ$7879"</definedName>
    <definedName name="_e_1_17">"$#REF!.$GF$7800"</definedName>
    <definedName name="_e_1_2">"#REF!"</definedName>
    <definedName name="_e_1_8">"$#REF!.$GE$7800"</definedName>
    <definedName name="_e_10">#REF!</definedName>
    <definedName name="_e_10_2">"#REF!"</definedName>
    <definedName name="_e_11">#REF!</definedName>
    <definedName name="_e_11_2">"#REF!"</definedName>
    <definedName name="_e_12">"$#REF!.$GJ$7802"</definedName>
    <definedName name="_e_17">"$#REF!.$GJ$7800"</definedName>
    <definedName name="_e_2">"#REF!"</definedName>
    <definedName name="_e_2_12">"$#REF!.$GJ$7800"</definedName>
    <definedName name="_e_2_8">"$#REF!.$GI$7800"</definedName>
    <definedName name="_e_3">"$#REF!.$FL$7607"</definedName>
    <definedName name="_e_4">#REF!</definedName>
    <definedName name="_e_8">[3]Granit!#REF!</definedName>
    <definedName name="_f">#REF!</definedName>
    <definedName name="_f_1">#REF!</definedName>
    <definedName name="_f_1_1">#REF!</definedName>
    <definedName name="_f_1_1_1">"$#REF!.$FL$7305"</definedName>
    <definedName name="_f_1_12">"$#REF!.$GJ$7879"</definedName>
    <definedName name="_f_1_17">"$#REF!.$GF$7800"</definedName>
    <definedName name="_f_1_2">"#REF!"</definedName>
    <definedName name="_f_1_8">"$#REF!.$GE$7800"</definedName>
    <definedName name="_f_10">#REF!</definedName>
    <definedName name="_f_10_2">"#REF!"</definedName>
    <definedName name="_f_11">#REF!</definedName>
    <definedName name="_f_11_2">"#REF!"</definedName>
    <definedName name="_f_12">"$#REF!.$GJ$7802"</definedName>
    <definedName name="_f_17">"$#REF!.$GJ$7800"</definedName>
    <definedName name="_f_2">"#REF!"</definedName>
    <definedName name="_f_2_12">"$#REF!.$GJ$7800"</definedName>
    <definedName name="_f_2_8">"$#REF!.$GI$7800"</definedName>
    <definedName name="_f_3">"$#REF!.$FL$7607"</definedName>
    <definedName name="_f_4">#REF!</definedName>
    <definedName name="_f_8">"$#REF!.$GI$7800"</definedName>
    <definedName name="_Feb6">#REF!</definedName>
    <definedName name="_Fill" hidden="1">#REF!</definedName>
    <definedName name="_xlnm._FilterDatabase" hidden="1">#REF!</definedName>
    <definedName name="_fix1">#N/A</definedName>
    <definedName name="_g">#REF!</definedName>
    <definedName name="_g_1">#REF!</definedName>
    <definedName name="_g_1_1">#REF!</definedName>
    <definedName name="_g_1_1_1">"$#REF!.$FL$7305"</definedName>
    <definedName name="_g_1_12">"$#REF!.$GJ$7879"</definedName>
    <definedName name="_g_1_17">"$#REF!.$GF$7800"</definedName>
    <definedName name="_g_1_2">"#REF!"</definedName>
    <definedName name="_g_1_8">"$#REF!.$GE$7800"</definedName>
    <definedName name="_g_10">#REF!</definedName>
    <definedName name="_g_10_2">"#REF!"</definedName>
    <definedName name="_g_11">#REF!</definedName>
    <definedName name="_g_11_2">"#REF!"</definedName>
    <definedName name="_g_12">"$#REF!.$GJ$7802"</definedName>
    <definedName name="_g_17">"$#REF!.$GJ$7800"</definedName>
    <definedName name="_g_2">"#REF!"</definedName>
    <definedName name="_g_2_12">"$#REF!.$GJ$7800"</definedName>
    <definedName name="_g_2_8">"$#REF!.$GI$7800"</definedName>
    <definedName name="_g_3">"$#REF!.$FL$7607"</definedName>
    <definedName name="_g_4">#REF!</definedName>
    <definedName name="_g_8">"$#REF!.$GI$7800"</definedName>
    <definedName name="_gaa1">#REF!</definedName>
    <definedName name="_gaa2">#REF!</definedName>
    <definedName name="_gaa3">#REF!</definedName>
    <definedName name="_gaa4">#REF!</definedName>
    <definedName name="_GID1">[5]LKVL_CK_HT_GD1!$A$4</definedName>
    <definedName name="_gw04" hidden="1">{#N/A,#N/A,FALSE,"Aging Summary";#N/A,#N/A,FALSE,"Ratio Analysis";#N/A,#N/A,FALSE,"Test 120 Day Accts";#N/A,#N/A,FALSE,"Tickmarks"}</definedName>
    <definedName name="_h">#REF!</definedName>
    <definedName name="_h_1">#REF!</definedName>
    <definedName name="_h_1_1">#REF!</definedName>
    <definedName name="_h_1_1_1">"$#REF!.$FL$7305"</definedName>
    <definedName name="_h_1_12">"$#REF!.$GJ$7879"</definedName>
    <definedName name="_h_1_17">"$#REF!.$GF$7800"</definedName>
    <definedName name="_h_1_2">"#REF!"</definedName>
    <definedName name="_h_1_8">"$#REF!.$GE$7800"</definedName>
    <definedName name="_h_10">#REF!</definedName>
    <definedName name="_h_10_2">"#REF!"</definedName>
    <definedName name="_h_11">#REF!</definedName>
    <definedName name="_h_11_2">"#REF!"</definedName>
    <definedName name="_h_12">"$#REF!.$GJ$7802"</definedName>
    <definedName name="_h_17">"$#REF!.$GJ$7800"</definedName>
    <definedName name="_h_2">"#REF!"</definedName>
    <definedName name="_h_2_12">"$#REF!.$GJ$7800"</definedName>
    <definedName name="_h_2_8">"$#REF!.$GI$7800"</definedName>
    <definedName name="_h_3">"$#REF!.$FL$7607"</definedName>
    <definedName name="_h_4">#REF!</definedName>
    <definedName name="_h_8">"$#REF!.$GI$7800"</definedName>
    <definedName name="_INC10">1.3</definedName>
    <definedName name="_INC2">1.3</definedName>
    <definedName name="_JAN99">#N/A</definedName>
    <definedName name="_Key1" hidden="1">#REF!</definedName>
    <definedName name="_Key2" hidden="1">#REF!</definedName>
    <definedName name="_ki040">NA()</definedName>
    <definedName name="_kii44">"#REF!"</definedName>
    <definedName name="_L">[14]Data!$M$2</definedName>
    <definedName name="_lab1">#REF!</definedName>
    <definedName name="_lab2">#REF!</definedName>
    <definedName name="_lab3">#REF!</definedName>
    <definedName name="_lpp2">NA()</definedName>
    <definedName name="_m">#REF!</definedName>
    <definedName name="_m_1">#REF!</definedName>
    <definedName name="_m_1_1">#REF!</definedName>
    <definedName name="_m_1_1_1">"$#REF!.$FL$7305"</definedName>
    <definedName name="_m_1_12">"$#REF!.$GJ$7879"</definedName>
    <definedName name="_m_1_17">"$#REF!.$GF$7800"</definedName>
    <definedName name="_m_1_2">"#REF!"</definedName>
    <definedName name="_m_1_8">"$#REF!.$GE$7800"</definedName>
    <definedName name="_m_10">#REF!</definedName>
    <definedName name="_m_10_2">"#REF!"</definedName>
    <definedName name="_m_11">#REF!</definedName>
    <definedName name="_m_11_2">"#REF!"</definedName>
    <definedName name="_m_12">"$#REF!.$GJ$7802"</definedName>
    <definedName name="_m_17">"$#REF!.$GJ$7800"</definedName>
    <definedName name="_m_2">"#REF!"</definedName>
    <definedName name="_m_2_12">"$#REF!.$GJ$7800"</definedName>
    <definedName name="_m_2_8">"$#REF!.$GI$7800"</definedName>
    <definedName name="_m_3">"$#REF!.$FL$7607"</definedName>
    <definedName name="_m_4">#REF!</definedName>
    <definedName name="_m_8">"$#REF!.$GI$7800"</definedName>
    <definedName name="_MAC12">#REF!</definedName>
    <definedName name="_MAC12_24">#REF!</definedName>
    <definedName name="_MAC46">#REF!</definedName>
    <definedName name="_MAC46_24">#REF!</definedName>
    <definedName name="_mea1">#REF!</definedName>
    <definedName name="_mea2">#REF!</definedName>
    <definedName name="_mea3">#REF!</definedName>
    <definedName name="_mea4">#REF!</definedName>
    <definedName name="_mea5">#REF!</definedName>
    <definedName name="_mer1">#REF!</definedName>
    <definedName name="_mer2">#REF!</definedName>
    <definedName name="_mk1">#REF!</definedName>
    <definedName name="_mom2">#REF!</definedName>
    <definedName name="_N">#REF!</definedName>
    <definedName name="_NCL100">#REF!</definedName>
    <definedName name="_NCL100_24">#REF!</definedName>
    <definedName name="_NCL200">#REF!</definedName>
    <definedName name="_NCL200_24">#REF!</definedName>
    <definedName name="_NCL250">#REF!</definedName>
    <definedName name="_NCL250_24">#REF!</definedName>
    <definedName name="_nin190">#REF!</definedName>
    <definedName name="_nin190_24">#REF!</definedName>
    <definedName name="_NRC2">NA()</definedName>
    <definedName name="_Order1" hidden="1">255</definedName>
    <definedName name="_Order2" hidden="1">255</definedName>
    <definedName name="_ot2">[4]OTre2!$A$9:$BP$281</definedName>
    <definedName name="_ot3">[4]OTre3!$A$9:$BR$281</definedName>
    <definedName name="_p">#REF!</definedName>
    <definedName name="_PG1">#REF!</definedName>
    <definedName name="_PG2">#REF!</definedName>
    <definedName name="_pg3">#REF!</definedName>
    <definedName name="_pn2" hidden="1">#REF!</definedName>
    <definedName name="_PPH21">'[15]P''DPTAN &amp; BEBAN LAIN2'!#REF!</definedName>
    <definedName name="_prc1">#REF!</definedName>
    <definedName name="_prc2">#REF!</definedName>
    <definedName name="_prc3">#REF!</definedName>
    <definedName name="_Q">#REF!</definedName>
    <definedName name="_Q_24">#REF!</definedName>
    <definedName name="_Q_8">#REF!</definedName>
    <definedName name="_qt1">#REF!</definedName>
    <definedName name="_qtr1">#REF!</definedName>
    <definedName name="_qtr10">#REF!</definedName>
    <definedName name="_qtr11">#REF!</definedName>
    <definedName name="_qtr12">#REF!</definedName>
    <definedName name="_qtr13">#REF!</definedName>
    <definedName name="_qtr14">#REF!</definedName>
    <definedName name="_qtr15">#REF!</definedName>
    <definedName name="_qtr2">#REF!</definedName>
    <definedName name="_qtr3">#REF!</definedName>
    <definedName name="_qtr4">#REF!</definedName>
    <definedName name="_qtr5">#REF!</definedName>
    <definedName name="_qtr6">#REF!</definedName>
    <definedName name="_qtr7">#REF!</definedName>
    <definedName name="_qtr8">#REF!</definedName>
    <definedName name="_qtr9">#REF!</definedName>
    <definedName name="_QUO1">#REF!</definedName>
    <definedName name="_R">#REF!</definedName>
    <definedName name="_R1A">#REF!</definedName>
    <definedName name="_Regression_Int">1</definedName>
    <definedName name="_Regression_X" hidden="1">'[16]1106-M&amp;E'!#REF!</definedName>
    <definedName name="_s">[3]Granit!#REF!</definedName>
    <definedName name="_s_8">[3]Granit!#REF!</definedName>
    <definedName name="_sc1">#REF!</definedName>
    <definedName name="_sc1_24">#REF!</definedName>
    <definedName name="_SC2">#REF!</definedName>
    <definedName name="_SC2_24">#REF!</definedName>
    <definedName name="_sc3">#REF!</definedName>
    <definedName name="_sc3_24">#REF!</definedName>
    <definedName name="_SCH1">#N/A</definedName>
    <definedName name="_SN3">#REF!</definedName>
    <definedName name="_SN3_24">#REF!</definedName>
    <definedName name="_Sort" hidden="1">#REF!</definedName>
    <definedName name="_stk0619">#REF!</definedName>
    <definedName name="_tab1">#REF!</definedName>
    <definedName name="_Table1_In1" hidden="1">'[16]1105-B&amp;I-OK'!#REF!</definedName>
    <definedName name="_Table1_Out" hidden="1">'[16]1105-B&amp;I-OK'!#REF!</definedName>
    <definedName name="_TAX2008">#REF!</definedName>
    <definedName name="_tc1">#REF!</definedName>
    <definedName name="_tc2">#REF!</definedName>
    <definedName name="_tc3">#REF!</definedName>
    <definedName name="_tc4">#REF!</definedName>
    <definedName name="_tc5">#REF!</definedName>
    <definedName name="_th100">'[5]dongia _2_'!#REF!</definedName>
    <definedName name="_TH160">'[5]dongia _2_'!#REF!</definedName>
    <definedName name="_TL1">#REF!</definedName>
    <definedName name="_TL1_24">#REF!</definedName>
    <definedName name="_TL2">#REF!</definedName>
    <definedName name="_TL2_24">#REF!</definedName>
    <definedName name="_TL3">#REF!</definedName>
    <definedName name="_TL3_24">#REF!</definedName>
    <definedName name="_TLA120">#REF!</definedName>
    <definedName name="_TLA120_24">#REF!</definedName>
    <definedName name="_TLA35">#REF!</definedName>
    <definedName name="_TLA35_24">#REF!</definedName>
    <definedName name="_TLA50">#REF!</definedName>
    <definedName name="_TLA50_24">#REF!</definedName>
    <definedName name="_TLA70">#REF!</definedName>
    <definedName name="_TLA70_24">#REF!</definedName>
    <definedName name="_TLA95">#REF!</definedName>
    <definedName name="_TLA95_24">#REF!</definedName>
    <definedName name="_TOP1">#REF!</definedName>
    <definedName name="_TR250">'[5]dongia _2_'!#REF!</definedName>
    <definedName name="_tr375">[5]giathanh1!#REF!</definedName>
    <definedName name="_try1">#N/A</definedName>
    <definedName name="_u">[3]Granit!#REF!</definedName>
    <definedName name="_u_8">[3]Granit!#REF!</definedName>
    <definedName name="_uu6">#N/A</definedName>
    <definedName name="_Vac1">#REF!</definedName>
    <definedName name="_VL100">#REF!</definedName>
    <definedName name="_VL100_24">#REF!</definedName>
    <definedName name="_VL200">#REF!</definedName>
    <definedName name="_VL200_24">#REF!</definedName>
    <definedName name="_VL250">#REF!</definedName>
    <definedName name="_VL250_24">#REF!</definedName>
    <definedName name="_w456">#N/A</definedName>
    <definedName name="_WIN95">#REF!</definedName>
    <definedName name="_wk1">#REF!</definedName>
    <definedName name="_wk2">#REF!</definedName>
    <definedName name="_wk3">#REF!</definedName>
    <definedName name="_wk4">#REF!</definedName>
    <definedName name="_x">#REF!</definedName>
    <definedName name="_x_1">#REF!</definedName>
    <definedName name="_x_1_1">#REF!</definedName>
    <definedName name="_x_1_1_1">"$#REF!.$FL$7305"</definedName>
    <definedName name="_x_1_12">"$#REF!.$GJ$7879"</definedName>
    <definedName name="_x_1_17">"$#REF!.$GF$7800"</definedName>
    <definedName name="_x_1_2">"#REF!"</definedName>
    <definedName name="_x_1_8">"$#REF!.$GE$7800"</definedName>
    <definedName name="_x_10">#REF!</definedName>
    <definedName name="_x_10_2">"#REF!"</definedName>
    <definedName name="_x_11">#REF!</definedName>
    <definedName name="_x_11_2">"#REF!"</definedName>
    <definedName name="_x_12">"$#REF!.$GJ$7802"</definedName>
    <definedName name="_x_17">"$#REF!.$GJ$7800"</definedName>
    <definedName name="_x_2">"#REF!"</definedName>
    <definedName name="_x_2_12">"$#REF!.$GJ$7800"</definedName>
    <definedName name="_x_2_8">"$#REF!.$GI$7800"</definedName>
    <definedName name="_x_3">"$#REF!.$FL$7607"</definedName>
    <definedName name="_x_4">#REF!</definedName>
    <definedName name="_x_8">"$#REF!.$GI$7800"</definedName>
    <definedName name="_Z">#REF!</definedName>
    <definedName name="a">#REF!</definedName>
    <definedName name="ａ">[17]PO!$A$3:$I$592</definedName>
    <definedName name="A120_">#REF!</definedName>
    <definedName name="A120__24">#REF!</definedName>
    <definedName name="A120__8">#REF!</definedName>
    <definedName name="A35_">#REF!</definedName>
    <definedName name="A35__24">#REF!</definedName>
    <definedName name="A35__8">#REF!</definedName>
    <definedName name="A50_">#REF!</definedName>
    <definedName name="A50__24">#REF!</definedName>
    <definedName name="A50__8">#REF!</definedName>
    <definedName name="A70_">#REF!</definedName>
    <definedName name="A70__24">#REF!</definedName>
    <definedName name="A70__8">#REF!</definedName>
    <definedName name="A95_">#REF!</definedName>
    <definedName name="A95__24">#REF!</definedName>
    <definedName name="A95__8">#REF!</definedName>
    <definedName name="aa">[18]WWb!#REF!</definedName>
    <definedName name="aa_8">[18]WWb!#REF!</definedName>
    <definedName name="aaa">#REF!</definedName>
    <definedName name="aaa_24">#REF!</definedName>
    <definedName name="aaa_8">#REF!</definedName>
    <definedName name="aaaa">#REF!</definedName>
    <definedName name="aaaa_24">#REF!</definedName>
    <definedName name="aaaa_8">#REF!</definedName>
    <definedName name="aaaaaaaa">#REF!</definedName>
    <definedName name="aaaaaaaa_24">#REF!</definedName>
    <definedName name="aaaaaaaa_8">#REF!</definedName>
    <definedName name="aaaaaaaaa">[19]WWb!#REF!</definedName>
    <definedName name="aaaaaaaaa_8">[19]WWb!#REF!</definedName>
    <definedName name="aaaaaaaaaaaaa" hidden="1">#REF!</definedName>
    <definedName name="aaaaaaaaaaaaaaa">#REF!</definedName>
    <definedName name="aaaaaaaaaaaaaaa_24">#REF!</definedName>
    <definedName name="aaaaaaaaaaaaaaa_8">#REF!</definedName>
    <definedName name="aas">#REF!</definedName>
    <definedName name="abc">[10]BY6!$GI$7803</definedName>
    <definedName name="abc_1">"201205/My%25252525252525252525252520Documents/Ea/IW%25252525252525252525252520TITIP/My%25252525252525252525252520Documents/IW/UFO%25252525252525252525252520BALI/BALI%252525252525252525252525200803/UFO%25252525252525252525252520Bali-0803.xls'#$BY6.$GI$7803"</definedName>
    <definedName name="abc_11">"201205/My%25252525252525252525252520Documents/Ea/IW%25252525252525252525252520TITIP/My%25252525252525252525252520Documents/IW/UFO%25252525252525252525252520BALI/BALI%252525252525252525252525200803/UFO%25252525252525252525252520Bali-0803.xls'#$BY6.$GI$7803"</definedName>
    <definedName name="abc_12">#REF!</definedName>
    <definedName name="abc_17">#REF!</definedName>
    <definedName name="abc_2">NA()</definedName>
    <definedName name="abc_2_12">#REF!</definedName>
    <definedName name="abc_2_8">#REF!</definedName>
    <definedName name="abc_3">"201205/My%25252525252525252525252520Documents/Ea/IW%25252525252525252525252520TITIP/My%25252525252525252525252520Documents/IW/UFO%25252525252525252525252520BALI/BALI%252525252525252525252525200803/UFO%25252525252525252525252520Bali-0803.xls'#$BY6.$GI$7803"</definedName>
    <definedName name="abc_3_12">#REF!</definedName>
    <definedName name="abc_3_8">#REF!</definedName>
    <definedName name="abc_4">"201205/My%25252525252525252525252520Documents/Ea/IW%25252525252525252525252520TITIP/My%25252525252525252525252520Documents/IW/UFO%25252525252525252525252520BALI/BALI%252525252525252525252525200803/UFO%25252525252525252525252520Bali-0803.xls'#$BY6.$GI$7803"</definedName>
    <definedName name="abc_4_12">#REF!</definedName>
    <definedName name="abc_4_8">#REF!</definedName>
    <definedName name="abc_8">#REF!</definedName>
    <definedName name="abc_8_1">#REF!</definedName>
    <definedName name="abc_8_12">#REF!</definedName>
    <definedName name="abc_9">#REF!</definedName>
    <definedName name="abc_9_12">#REF!</definedName>
    <definedName name="AC120_">#REF!</definedName>
    <definedName name="AC120__24">#REF!</definedName>
    <definedName name="AC120__8">#REF!</definedName>
    <definedName name="AC35_">#REF!</definedName>
    <definedName name="AC35__24">#REF!</definedName>
    <definedName name="AC35__8">#REF!</definedName>
    <definedName name="AC50_">#REF!</definedName>
    <definedName name="AC50__24">#REF!</definedName>
    <definedName name="AC50__8">#REF!</definedName>
    <definedName name="AC70_">#REF!</definedName>
    <definedName name="AC70__24">#REF!</definedName>
    <definedName name="AC70__8">#REF!</definedName>
    <definedName name="AC95_">#REF!</definedName>
    <definedName name="AC95__24">#REF!</definedName>
    <definedName name="AC95__8">#REF!</definedName>
    <definedName name="Account">#REF!</definedName>
    <definedName name="AccountMan">#REF!</definedName>
    <definedName name="Acct_Perf_Master">#REF!</definedName>
    <definedName name="ACTJ">#REF!</definedName>
    <definedName name="ACTJ.">#REF!</definedName>
    <definedName name="ADAD">#REF!</definedName>
    <definedName name="ADADASDADADADADSVDVDCVDV">#REF!</definedName>
    <definedName name="After_Tax_ROIC_Hurdle">#REF!</definedName>
    <definedName name="ag142X42">[5]chitimc!#REF!</definedName>
    <definedName name="ag142X42_8">[5]chitimc!#REF!</definedName>
    <definedName name="ag267N59">[5]chitimc!#REF!</definedName>
    <definedName name="ag267N59_8">[5]chitimc!#REF!</definedName>
    <definedName name="agdump">#REF!</definedName>
    <definedName name="agdump.">#REF!</definedName>
    <definedName name="agedump">#REF!</definedName>
    <definedName name="agencydump">#REF!</definedName>
    <definedName name="agencydump.">#REF!</definedName>
    <definedName name="AGENCYLY">#REF!</definedName>
    <definedName name="AGENCYLY.">#REF!</definedName>
    <definedName name="AGENCYPLAN">#REF!</definedName>
    <definedName name="AGENCYPLAN.">#REF!</definedName>
    <definedName name="Aging_dollars">#REF!</definedName>
    <definedName name="Aging_dollars_16">#REF!</definedName>
    <definedName name="Aging_percent">#REF!,#REF!</definedName>
    <definedName name="Aging_percent_16">#REF!,#REF!</definedName>
    <definedName name="AGS">#N/A</definedName>
    <definedName name="aig">#REF!</definedName>
    <definedName name="AIMaxSpeed">#REF!</definedName>
    <definedName name="AIYN">#REF!</definedName>
    <definedName name="ajita">#REF!</definedName>
    <definedName name="AK.GOLF">"$'catatan Laporon'.$#REF!$#REF!"</definedName>
    <definedName name="Akm">#REF!</definedName>
    <definedName name="Akm_24">#REF!</definedName>
    <definedName name="Akm_8">#REF!</definedName>
    <definedName name="aktiva">#REF!</definedName>
    <definedName name="aktiva_" hidden="1">[20]LPP!$D$5:$M$32</definedName>
    <definedName name="aktiva_2">"#REF!"</definedName>
    <definedName name="Aktiva_lancaraudit">'[21]WBS-WPL'!$L$35</definedName>
    <definedName name="Aktiva_lancaraudit_102">[22]WBS_WPL!$L$35</definedName>
    <definedName name="Aktiva_lancaraudit_103">[22]WBS_WPL!$L$35</definedName>
    <definedName name="Aktiva_lancaraudit_104">[22]WBS_WPL!$L$35</definedName>
    <definedName name="Aktiva_lancaraudit_105">[22]WBS_WPL!$L$35</definedName>
    <definedName name="Aktiva_lancaraudit_106">[22]WBS_WPL!$L$35</definedName>
    <definedName name="Aktiva_lancaraudit_107">[22]WBS_WPL!$L$35</definedName>
    <definedName name="Aktiva_lancaraudit_108">[22]WBS_WPL!$L$35</definedName>
    <definedName name="Aktiva_lancaraudit_109">[22]WBS_WPL!$L$35</definedName>
    <definedName name="Aktiva_lancaraudit_110">[22]WBS_WPL!$L$35</definedName>
    <definedName name="Aktiva_lancaraudit_21">[22]WBS_WPL!$L$35</definedName>
    <definedName name="Aktiva_lancaraudit_22">[22]WBS_WPL!$L$35</definedName>
    <definedName name="Aktiva_lancaraudit_23">[22]WBS_WPL!$L$35</definedName>
    <definedName name="Aktiva_lancaraudit_3">[23]WBS_WPL!$L$35</definedName>
    <definedName name="Aktiva_lancaraudit_41">[22]WBS_WPL!$L$35</definedName>
    <definedName name="Aktiva_lancaraudit_43">[22]WBS_WPL!$L$35</definedName>
    <definedName name="Aktiva_lancaraudit_61">[22]WBS_WPL!$L$35</definedName>
    <definedName name="Aktiva_lancaraudit_74">[22]WBS_WPL!$L$35</definedName>
    <definedName name="Aktiva_lancaraudit_75">[22]WBS_WPL!$L$35</definedName>
    <definedName name="Aktiva_lancaraudit_76">[22]WBS_WPL!$L$35</definedName>
    <definedName name="Aktiva_lancaraudit_77">[22]WBS_WPL!$L$35</definedName>
    <definedName name="Aktiva_lancaraudit_78">[22]WBS_WPL!$L$35</definedName>
    <definedName name="Aktiva_lancaraudit_79">[22]WBS_WPL!$L$35</definedName>
    <definedName name="Aktiva_lancaraudit_80">[22]WBS_WPL!$L$35</definedName>
    <definedName name="Aktiva_lancaraudit_81">[22]WBS_WPL!$L$35</definedName>
    <definedName name="Aktiva_lancaraudit_82">[22]WBS_WPL!$L$35</definedName>
    <definedName name="Aktiva_lancaraudit_83">[22]WBS_WPL!$L$35</definedName>
    <definedName name="Aktiva_lancaraudit_84">[22]WBS_WPL!$L$35</definedName>
    <definedName name="Aktiva_lancaraudit_85">[22]WBS_WPL!$L$35</definedName>
    <definedName name="Aktiva_lancaraudit_86">[22]WBS_WPL!$L$35</definedName>
    <definedName name="Aktiva_lancaraudit_87">[22]WBS_WPL!$L$35</definedName>
    <definedName name="Aktiva_lancaraudit_88">[22]WBS_WPL!$L$35</definedName>
    <definedName name="Aktiva_lancaraudit_89">[22]WBS_WPL!$L$35</definedName>
    <definedName name="Aktiva_lancaraudit_94">[22]WBS_WPL!$L$35</definedName>
    <definedName name="Aktiva_lancaraudit_95">[22]WBS_WPL!$L$35</definedName>
    <definedName name="Aktiva_lancaraudit_96">[22]WBS_WPL!$L$35</definedName>
    <definedName name="Aktiva_lancaraudit_97">[22]WBS_WPL!$L$35</definedName>
    <definedName name="Aktiva_lancaraudit_99">[22]WBS_WPL!$L$35</definedName>
    <definedName name="Aktiva_Lancarbook">'[21]WBS-WPL'!$F$35</definedName>
    <definedName name="Aktiva_Lancarbook_102">[22]WBS_WPL!$F$35</definedName>
    <definedName name="Aktiva_Lancarbook_103">[22]WBS_WPL!$F$35</definedName>
    <definedName name="Aktiva_Lancarbook_104">[22]WBS_WPL!$F$35</definedName>
    <definedName name="Aktiva_Lancarbook_105">[22]WBS_WPL!$F$35</definedName>
    <definedName name="Aktiva_Lancarbook_106">[22]WBS_WPL!$F$35</definedName>
    <definedName name="Aktiva_Lancarbook_107">[22]WBS_WPL!$F$35</definedName>
    <definedName name="Aktiva_Lancarbook_108">[22]WBS_WPL!$F$35</definedName>
    <definedName name="Aktiva_Lancarbook_109">[22]WBS_WPL!$F$35</definedName>
    <definedName name="Aktiva_Lancarbook_110">[22]WBS_WPL!$F$35</definedName>
    <definedName name="Aktiva_Lancarbook_21">[22]WBS_WPL!$F$35</definedName>
    <definedName name="Aktiva_Lancarbook_22">[22]WBS_WPL!$F$35</definedName>
    <definedName name="Aktiva_Lancarbook_23">[22]WBS_WPL!$F$35</definedName>
    <definedName name="Aktiva_Lancarbook_3">[23]WBS_WPL!$F$35</definedName>
    <definedName name="Aktiva_Lancarbook_41">[22]WBS_WPL!$F$35</definedName>
    <definedName name="Aktiva_Lancarbook_43">[22]WBS_WPL!$F$35</definedName>
    <definedName name="Aktiva_Lancarbook_61">[22]WBS_WPL!$F$35</definedName>
    <definedName name="Aktiva_Lancarbook_74">[22]WBS_WPL!$F$35</definedName>
    <definedName name="Aktiva_Lancarbook_75">[22]WBS_WPL!$F$35</definedName>
    <definedName name="Aktiva_Lancarbook_76">[22]WBS_WPL!$F$35</definedName>
    <definedName name="Aktiva_Lancarbook_77">[22]WBS_WPL!$F$35</definedName>
    <definedName name="Aktiva_Lancarbook_78">[22]WBS_WPL!$F$35</definedName>
    <definedName name="Aktiva_Lancarbook_79">[22]WBS_WPL!$F$35</definedName>
    <definedName name="Aktiva_Lancarbook_80">[22]WBS_WPL!$F$35</definedName>
    <definedName name="Aktiva_Lancarbook_81">[22]WBS_WPL!$F$35</definedName>
    <definedName name="Aktiva_Lancarbook_82">[22]WBS_WPL!$F$35</definedName>
    <definedName name="Aktiva_Lancarbook_83">[22]WBS_WPL!$F$35</definedName>
    <definedName name="Aktiva_Lancarbook_84">[22]WBS_WPL!$F$35</definedName>
    <definedName name="Aktiva_Lancarbook_85">[22]WBS_WPL!$F$35</definedName>
    <definedName name="Aktiva_Lancarbook_86">[22]WBS_WPL!$F$35</definedName>
    <definedName name="Aktiva_Lancarbook_87">[22]WBS_WPL!$F$35</definedName>
    <definedName name="Aktiva_Lancarbook_88">[22]WBS_WPL!$F$35</definedName>
    <definedName name="Aktiva_Lancarbook_89">[22]WBS_WPL!$F$35</definedName>
    <definedName name="Aktiva_Lancarbook_94">[22]WBS_WPL!$F$35</definedName>
    <definedName name="Aktiva_Lancarbook_95">[22]WBS_WPL!$F$35</definedName>
    <definedName name="Aktiva_Lancarbook_96">[22]WBS_WPL!$F$35</definedName>
    <definedName name="Aktiva_Lancarbook_97">[22]WBS_WPL!$F$35</definedName>
    <definedName name="Aktiva_Lancarbook_99">[22]WBS_WPL!$F$35</definedName>
    <definedName name="aku" hidden="1">#REF!</definedName>
    <definedName name="al">#REF!</definedName>
    <definedName name="AL7_">NA()</definedName>
    <definedName name="alamat">[24]KKP!$G$4</definedName>
    <definedName name="alamat_24">[24]KKP!$G$4</definedName>
    <definedName name="alberto">#REF!</definedName>
    <definedName name="alk.1">#REF!</definedName>
    <definedName name="alk.1_24">#REF!</definedName>
    <definedName name="alk.1_8">#REF!</definedName>
    <definedName name="alk.2">#REF!</definedName>
    <definedName name="alk.2_24">#REF!</definedName>
    <definedName name="alk.2_8">#REF!</definedName>
    <definedName name="alk.3">#REF!</definedName>
    <definedName name="alk.3_24">#REF!</definedName>
    <definedName name="alk.3_8">#REF!</definedName>
    <definedName name="ALK.4">#REF!</definedName>
    <definedName name="ALK.4_24">#REF!</definedName>
    <definedName name="ALK.4_8">#REF!</definedName>
    <definedName name="alkeu.3">#REF!</definedName>
    <definedName name="alkeu.3_24">#REF!</definedName>
    <definedName name="alkeu.3_8">#REF!</definedName>
    <definedName name="All">#REF!</definedName>
    <definedName name="allinst">#REF!</definedName>
    <definedName name="Alloc">#REF!</definedName>
    <definedName name="Allocations">#REF!</definedName>
    <definedName name="Allowance_to_Receivables">#REF!,#REF!</definedName>
    <definedName name="Allowance_to_Receivables_16">#REF!,#REF!</definedName>
    <definedName name="Allowance_to_Sales">#REF!,#REF!</definedName>
    <definedName name="Allowance_to_Sales_16">#REF!,#REF!</definedName>
    <definedName name="amer">#REF!</definedName>
    <definedName name="americasdmc">#REF!</definedName>
    <definedName name="AmericasPPV">#REF!</definedName>
    <definedName name="AmericasQMC">#REF!</definedName>
    <definedName name="americasQMP">#REF!</definedName>
    <definedName name="AmericasRevenue">#REF!</definedName>
    <definedName name="americasrevenue2">#REF!</definedName>
    <definedName name="AmericasVAR">#REF!</definedName>
    <definedName name="analisa">(#REF!,#REF!)</definedName>
    <definedName name="analisa_2">NA()</definedName>
    <definedName name="analisaNrc">(#REF!,#REF!)</definedName>
    <definedName name="analisaNrc_2">NA()</definedName>
    <definedName name="Analysis">#REF!</definedName>
    <definedName name="andini">#REF!</definedName>
    <definedName name="Annotate_Area">#REF!</definedName>
    <definedName name="AnnotateNote1">#REF!</definedName>
    <definedName name="AnnotateStart">#REF!</definedName>
    <definedName name="AOL">#REF!</definedName>
    <definedName name="aoltwx">#REF!</definedName>
    <definedName name="AOM">#REF!</definedName>
    <definedName name="aop">#REF!</definedName>
    <definedName name="aoptable">#REF!</definedName>
    <definedName name="AP">#REF!</definedName>
    <definedName name="AP_10">#REF!</definedName>
    <definedName name="AP_6">#REF!</definedName>
    <definedName name="AP_7">#REF!</definedName>
    <definedName name="AP_8">#REF!</definedName>
    <definedName name="AP_9">#REF!</definedName>
    <definedName name="Apple_margins">#REF!</definedName>
    <definedName name="ApprovalForm">#REF!</definedName>
    <definedName name="ApprovedSelection">#REF!,#REF!,#REF!,#REF!,#REF!,#REF!,#REF!</definedName>
    <definedName name="ApprovedSelectrions">#REF!,#REF!,#REF!,#REF!,#REF!,#REF!,#REF!</definedName>
    <definedName name="APR">#N/A</definedName>
    <definedName name="april">#REF!</definedName>
    <definedName name="AR">#REF!</definedName>
    <definedName name="AR_11">#REF!</definedName>
    <definedName name="AR_2">#REF!</definedName>
    <definedName name="AR_Trade" hidden="1">{#N/A,#N/A,FALSE,"Aging Summary";#N/A,#N/A,FALSE,"Ratio Analysis";#N/A,#N/A,FALSE,"Test 120 Day Accts";#N/A,#N/A,FALSE,"Tickmarks"}</definedName>
    <definedName name="ARA_Threshold">#REF!</definedName>
    <definedName name="AREA">#REF!,#REF!,#REF!,#REF!,#REF!,#REF!,#REF!,#REF!,#REF!</definedName>
    <definedName name="ARO" hidden="1">{#N/A,#N/A,FALSE,"Aging Summary";#N/A,#N/A,FALSE,"Ratio Analysis";#N/A,#N/A,FALSE,"Test 120 Day Accts";#N/A,#N/A,FALSE,"Tickmarks"}</definedName>
    <definedName name="ARP_Threshold">#REF!</definedName>
    <definedName name="ART" hidden="1">{#N/A,#N/A,FALSE,"Aging Summary";#N/A,#N/A,FALSE,"Ratio Analysis";#N/A,#N/A,FALSE,"Test 120 Day Accts";#N/A,#N/A,FALSE,"Tickmarks"}</definedName>
    <definedName name="as">#REF!</definedName>
    <definedName name="as_2">"#REF!"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>#REF!</definedName>
    <definedName name="asd_24">#REF!</definedName>
    <definedName name="asda">#REF!</definedName>
    <definedName name="ASDASD">#REF!</definedName>
    <definedName name="AsiaDMC">#REF!</definedName>
    <definedName name="AsiaPPV">#REF!</definedName>
    <definedName name="AsiaQMC">#REF!</definedName>
    <definedName name="AsiaQMP">#REF!</definedName>
    <definedName name="AsiaRevenue">#REF!</definedName>
    <definedName name="AsiaVAR">#REF!</definedName>
    <definedName name="ASSEMBLY">#REF!</definedName>
    <definedName name="Assembly.">#REF!</definedName>
    <definedName name="ASSEMBLY..">#REF!</definedName>
    <definedName name="ASSEMBLY_DETAIL">#REF!</definedName>
    <definedName name="AssetHeader">#REF!</definedName>
    <definedName name="assets">#REF!</definedName>
    <definedName name="AssetTable">#REF!</definedName>
    <definedName name="ASSYRATE">#REF!</definedName>
    <definedName name="ASUST">#REF!</definedName>
    <definedName name="at">[25]Hpp!#REF!</definedName>
    <definedName name="at_2">"#REF!"</definedName>
    <definedName name="at_24">[25]Hpp!#REF!</definedName>
    <definedName name="at_9">#REF!</definedName>
    <definedName name="Attrition">#REF!</definedName>
    <definedName name="aug">#REF!</definedName>
    <definedName name="Austin">#REF!</definedName>
    <definedName name="AutoVins">#REF!</definedName>
    <definedName name="AveOpEx">#REF!</definedName>
    <definedName name="AverageMatLT">#REF!</definedName>
    <definedName name="AvgPrice">#REF!</definedName>
    <definedName name="AxesFormat" localSheetId="1">Adjustment!AxesFormat</definedName>
    <definedName name="AxesFormat">Adjustment!AxesFormat</definedName>
    <definedName name="AxesFormat_4" localSheetId="1">Adjustment!AxesFormat_4</definedName>
    <definedName name="AxesFormat_4">Adjustment!AxesFormat_4</definedName>
    <definedName name="AxesFormat_5" localSheetId="1">Adjustment!AxesFormat_5</definedName>
    <definedName name="AxesFormat_5">Adjustment!AxesFormat_5</definedName>
    <definedName name="AxesFormat_6" localSheetId="1">Adjustment!AxesFormat_6</definedName>
    <definedName name="AxesFormat_6">Adjustment!AxesFormat_6</definedName>
    <definedName name="AxesFormat_7" localSheetId="1">Adjustment!AxesFormat_7</definedName>
    <definedName name="AxesFormat_7">Adjustment!AxesFormat_7</definedName>
    <definedName name="B">#REF!</definedName>
    <definedName name="B_1">#REF!</definedName>
    <definedName name="B_1_2">"#REF!"</definedName>
    <definedName name="B_10">#REF!</definedName>
    <definedName name="B_10_2">"#REF!"</definedName>
    <definedName name="B_11">#REF!</definedName>
    <definedName name="B_11_2">"#REF!"</definedName>
    <definedName name="B_12">#REF!</definedName>
    <definedName name="B_15">"252525252525201205/My%252525252525252525252520Documents/Ea/IW%252525252525252525252520TITIP/My%252525252525252525252520Documents/IW/UFO%252525252525252525252520BALI/BALI%2525252525252525252525200803/UFO%252525252525252525252520Bali-0803.xls'#$BY6.$GI$7803"</definedName>
    <definedName name="B_16">"252525252525201205/My%252525252525252525252520Documents/Ea/IW%252525252525252525252520TITIP/My%252525252525252525252520Documents/IW/UFO%252525252525252525252520BALI/BALI%2525252525252525252525200803/UFO%252525252525252525252520Bali-0803.xls'#$BY6.$GI$7803"</definedName>
    <definedName name="B_17">#REF!</definedName>
    <definedName name="B_2">NA()</definedName>
    <definedName name="B_2_12">#REF!</definedName>
    <definedName name="B_2_17">#REF!</definedName>
    <definedName name="B_2_8">#REF!</definedName>
    <definedName name="b_24">#REF!</definedName>
    <definedName name="b_240">'[5]THPDMoi  _2_'!#REF!</definedName>
    <definedName name="b_240_8">'[5]THPDMoi  _2_'!#REF!</definedName>
    <definedName name="b_280">'[5]THPDMoi  _2_'!#REF!</definedName>
    <definedName name="b_280_8">'[5]THPDMoi  _2_'!#REF!</definedName>
    <definedName name="B_3">#REF!</definedName>
    <definedName name="B_3_12">"$#REF!.$Q$36:$Z$61"</definedName>
    <definedName name="B_3_17">"$#REF!.$Q$34:$Z$59"</definedName>
    <definedName name="B_3_8">"$#REF!.$P$34:$Y$59"</definedName>
    <definedName name="b_320">'[5]THPDMoi  _2_'!#REF!</definedName>
    <definedName name="b_320_8">'[5]THPDMoi  _2_'!#REF!</definedName>
    <definedName name="B_4">#REF!</definedName>
    <definedName name="B_4_1">"252525252525201205/My%252525252525252525252520Documents/Ea/IW%252525252525252525252520TITIP/My%252525252525252525252520Documents/IW/UFO%252525252525252525252520BALI/BALI%2525252525252525252525200803/UFO%252525252525252525252520Bali-0803.xls'#$BY6.$GI$7803"</definedName>
    <definedName name="B_4_12">"$#REF!.$Q$34:$Z$59"</definedName>
    <definedName name="B_4_2">"#REF!"</definedName>
    <definedName name="B_4_8">"$#REF!.$P$34:$Y$59"</definedName>
    <definedName name="B_7">"$#REF!.$A$10:$D$15"</definedName>
    <definedName name="b_8">#REF!</definedName>
    <definedName name="B_8_1">"$#REF!.$P$34:$Y$59"</definedName>
    <definedName name="B_8_12">"$#REF!.$Q$34:$Z$59"</definedName>
    <definedName name="B_9">#REF!</definedName>
    <definedName name="B_9_12">"$#REF!.$Q$34:$Z$59"</definedName>
    <definedName name="Backend_Lines">#REF!</definedName>
    <definedName name="BackendThres">#REF!</definedName>
    <definedName name="Balance_Sheet">#REF!</definedName>
    <definedName name="Balance_Sheet.">#REF!</definedName>
    <definedName name="BalanceSheet">#REF!</definedName>
    <definedName name="bangciti">'[5]dongia _2_'!#REF!</definedName>
    <definedName name="bangciti_8">'[5]dongia _2_'!#REF!</definedName>
    <definedName name="BANK">"$'catatan Laporon'.$#REF!$#REF!"</definedName>
    <definedName name="batam">#REF!</definedName>
    <definedName name="baterva">#N/A</definedName>
    <definedName name="baterva_4">#N/A</definedName>
    <definedName name="baterva_5">#N/A</definedName>
    <definedName name="baterva_6">#N/A</definedName>
    <definedName name="baterva_7">#N/A</definedName>
    <definedName name="bb">#N/A</definedName>
    <definedName name="bb_4">#N/A</definedName>
    <definedName name="bb_5">#N/A</definedName>
    <definedName name="bb_6">#N/A</definedName>
    <definedName name="bb_7">#N/A</definedName>
    <definedName name="bbb">#N/A</definedName>
    <definedName name="bbb_4">#N/A</definedName>
    <definedName name="bbb_5">#N/A</definedName>
    <definedName name="bbb_6">#N/A</definedName>
    <definedName name="bbb_7">#N/A</definedName>
    <definedName name="BDAIC">#REF!</definedName>
    <definedName name="BDDPO">#REF!</definedName>
    <definedName name="BDDSO">#REF!</definedName>
    <definedName name="BDFTC">#REF!</definedName>
    <definedName name="BDHL">#REF!</definedName>
    <definedName name="bdht15nc">[5]gtrinh!#REF!</definedName>
    <definedName name="bdht15nc_8">[5]gtrinh!#REF!</definedName>
    <definedName name="bdht15vl">[5]gtrinh!#REF!</definedName>
    <definedName name="bdht15vl_8">[5]gtrinh!#REF!</definedName>
    <definedName name="bdht25nc">[5]gtrinh!#REF!</definedName>
    <definedName name="bdht25nc_8">[5]gtrinh!#REF!</definedName>
    <definedName name="bdht25vl">[5]gtrinh!#REF!</definedName>
    <definedName name="bdht25vl_8">[5]gtrinh!#REF!</definedName>
    <definedName name="bdht325nc">[5]gtrinh!#REF!</definedName>
    <definedName name="bdht325nc_8">[5]gtrinh!#REF!</definedName>
    <definedName name="bdht325vl">[5]gtrinh!#REF!</definedName>
    <definedName name="bdht325vl_8">[5]gtrinh!#REF!</definedName>
    <definedName name="BDIFD">#REF!</definedName>
    <definedName name="BDLIC">#REF!</definedName>
    <definedName name="BDLIT">#REF!</definedName>
    <definedName name="BDMC">#REF!</definedName>
    <definedName name="BDNS">#REF!</definedName>
    <definedName name="BDOCT">#REF!</definedName>
    <definedName name="BDOEC">#REF!</definedName>
    <definedName name="BDOFD">#REF!</definedName>
    <definedName name="BDPMC">#REF!</definedName>
    <definedName name="BDRMCC">#REF!</definedName>
    <definedName name="BDRMCT">#REF!</definedName>
    <definedName name="BDSMT">#REF!</definedName>
    <definedName name="BE">#REF!</definedName>
    <definedName name="BeginDate">#REF!</definedName>
    <definedName name="BeginDate2">#REF!</definedName>
    <definedName name="BeginDate3">#REF!</definedName>
    <definedName name="BeginDate4">#REF!</definedName>
    <definedName name="Begining_of_Table">#REF!</definedName>
    <definedName name="BFRate">#REF!</definedName>
    <definedName name="BG_Del" hidden="1">15</definedName>
    <definedName name="BG_Ins" hidden="1">4</definedName>
    <definedName name="BG_Mod" hidden="1">6</definedName>
    <definedName name="BGARwk">#REF!</definedName>
    <definedName name="BIAYA">#REF!</definedName>
    <definedName name="BIAYA_1">#REF!</definedName>
    <definedName name="BIAYA_1_24">#REF!</definedName>
    <definedName name="BIAYA_1_8">#REF!</definedName>
    <definedName name="Biaya_11">"201205/My%25252525252525252525252520Documents/Ea/IW%25252525252525252525252520TITIP/My%25252525252525252525252520Documents/IW/UFO%25252525252525252525252520BALI/BALI%252525252525252525252525200803/UFO%25252525252525252525252520Bali-0803.xls'#$BY6.$GI$7803"</definedName>
    <definedName name="Biaya_12">#REF!</definedName>
    <definedName name="BIAYA_16">#REF!</definedName>
    <definedName name="BIAYA_16_24">#REF!</definedName>
    <definedName name="Biaya_17">#REF!</definedName>
    <definedName name="BIAYA_2">#REF!</definedName>
    <definedName name="Biaya_2_12">#REF!</definedName>
    <definedName name="Biaya_2_17">#REF!</definedName>
    <definedName name="BIAYA_2_24">#REF!</definedName>
    <definedName name="Biaya_2_8">#REF!</definedName>
    <definedName name="BIAYA_23">#REF!</definedName>
    <definedName name="BIAYA_23_24">#REF!</definedName>
    <definedName name="BIAYA_24">#REF!</definedName>
    <definedName name="Biaya_3">[11]BY6!$GI$7803</definedName>
    <definedName name="Biaya_3_12">#REF!</definedName>
    <definedName name="Biaya_3_17">#REF!</definedName>
    <definedName name="Biaya_3_8">#REF!</definedName>
    <definedName name="BIAYA_4">#REF!</definedName>
    <definedName name="Biaya_4_12">#REF!</definedName>
    <definedName name="Biaya_4_2">NA()</definedName>
    <definedName name="BIAYA_4_24">#REF!</definedName>
    <definedName name="Biaya_4_8">#REF!</definedName>
    <definedName name="BIAYA_54">#REF!</definedName>
    <definedName name="BIAYA_54_24">#REF!</definedName>
    <definedName name="BIAYA_6">#REF!</definedName>
    <definedName name="BIAYA_6_24">#REF!</definedName>
    <definedName name="Biaya_8">#REF!</definedName>
    <definedName name="Biaya_8_1">#REF!</definedName>
    <definedName name="Biaya_8_12">#REF!</definedName>
    <definedName name="Biaya_9">#REF!</definedName>
    <definedName name="Biaya_9_12">#REF!</definedName>
    <definedName name="BICost">#REF!</definedName>
    <definedName name="BICust">#REF!</definedName>
    <definedName name="BICycleTime">#REF!</definedName>
    <definedName name="BIDepYN">#REF!</definedName>
    <definedName name="BILdULdRate">#REF!</definedName>
    <definedName name="BIRepairTime">#REF!</definedName>
    <definedName name="BITime">#REF!</definedName>
    <definedName name="BIYN">#REF!</definedName>
    <definedName name="BlackWhiteNote">#REF!</definedName>
    <definedName name="BLANK">#REF!</definedName>
    <definedName name="Bln">[24]KKP!$IR$11</definedName>
    <definedName name="Bln_24">[24]KKP!$IR$11</definedName>
    <definedName name="Board_Length">#REF!</definedName>
    <definedName name="Board_Length..">#REF!</definedName>
    <definedName name="BoardpBI">#REF!</definedName>
    <definedName name="bob">#REF!</definedName>
    <definedName name="bom">#REF!</definedName>
    <definedName name="Bom_cost">#REF!</definedName>
    <definedName name="BON">"$'catatan Laporon'.$#REF!$#REF!"</definedName>
    <definedName name="Bonus">#REF!</definedName>
    <definedName name="bord">#REF!</definedName>
    <definedName name="boris">#REF!</definedName>
    <definedName name="BraCPMF">#REF!</definedName>
    <definedName name="BraRD">#REF!</definedName>
    <definedName name="BraReb">#REF!</definedName>
    <definedName name="brazil">#REF!</definedName>
    <definedName name="Brazil2">#REF!</definedName>
    <definedName name="Brd">(#REF!,#REF!,#REF!,#REF!,#REF!,#REF!,#REF!)</definedName>
    <definedName name="Brd_2">NA()</definedName>
    <definedName name="Breakout_Report">#REF!</definedName>
    <definedName name="breaktable">#REF!</definedName>
    <definedName name="BS">#REF!</definedName>
    <definedName name="BS_4">#N/A</definedName>
    <definedName name="BS_5">#N/A</definedName>
    <definedName name="BS_6">#N/A</definedName>
    <definedName name="BS_7">#N/A</definedName>
    <definedName name="BS_temp">#N/A</definedName>
    <definedName name="BS_temp_4">#N/A</definedName>
    <definedName name="BS_temp_5">#N/A</definedName>
    <definedName name="BS_temp_6">#N/A</definedName>
    <definedName name="BS_temp_7">#N/A</definedName>
    <definedName name="BSLockandSend">#REF!</definedName>
    <definedName name="bu">[26]Info!$C$6</definedName>
    <definedName name="bubga">#REF!</definedName>
    <definedName name="bubga_24">#REF!</definedName>
    <definedName name="bubga_8">#REF!</definedName>
    <definedName name="BUD">#REF!</definedName>
    <definedName name="BUD..">#REF!</definedName>
    <definedName name="buda">#REF!</definedName>
    <definedName name="budg">[26]Info!$C$6</definedName>
    <definedName name="Building_2_Labor_Cost_Control____to_Shipment_versus_Target">#REF!,#REF!</definedName>
    <definedName name="BULKHEAD">#REF!</definedName>
    <definedName name="BULKHEAD..">#REF!</definedName>
    <definedName name="burden">#REF!,#REF!,#REF!,#REF!,#REF!</definedName>
    <definedName name="BusPartnerExistList">#REF!</definedName>
    <definedName name="BW">#REF!</definedName>
    <definedName name="BW..">#REF!</definedName>
    <definedName name="BY.UMUM">"$'catatan Laporon'.$#REF!$#REF!"</definedName>
    <definedName name="C_">#REF!</definedName>
    <definedName name="C__24">#REF!</definedName>
    <definedName name="C__8">#REF!</definedName>
    <definedName name="C_Ok">#REF!</definedName>
    <definedName name="C_Ok_24">#REF!</definedName>
    <definedName name="C_Ok_8">#REF!</definedName>
    <definedName name="CA_PN">#REF!</definedName>
    <definedName name="cad">#REF!</definedName>
    <definedName name="Cadangan_Kerugian_Piutang_1">#REF!</definedName>
    <definedName name="Cadangan_Kerugian_Piutang_1_24">#REF!</definedName>
    <definedName name="Cadangan_Kerugian_Piutang_1_8">#REF!</definedName>
    <definedName name="CalcAgencyPrice">#REF!</definedName>
    <definedName name="CalcAgencyPrice.">#REF!</definedName>
    <definedName name="canada">#REF!</definedName>
    <definedName name="CAPDAT">[5]phuluc1!#REF!</definedName>
    <definedName name="CAPDAT_8">[5]phuluc1!#REF!</definedName>
    <definedName name="Cash_Debt">#REF!</definedName>
    <definedName name="Cash_Debt.">#REF!</definedName>
    <definedName name="Cash_Flow">#REF!</definedName>
    <definedName name="Cash_Flow.">#REF!</definedName>
    <definedName name="Cat">#REF!</definedName>
    <definedName name="Category">#REF!</definedName>
    <definedName name="cbom">#REF!</definedName>
    <definedName name="cbom1">#REF!</definedName>
    <definedName name="cbom2">#REF!</definedName>
    <definedName name="cbom3">#REF!</definedName>
    <definedName name="cbom4">#REF!</definedName>
    <definedName name="cbom5">#REF!</definedName>
    <definedName name="cbom6">#REF!</definedName>
    <definedName name="cbs">#REF!</definedName>
    <definedName name="CBSChanges">#REF!</definedName>
    <definedName name="CBSDECDOB">#REF!</definedName>
    <definedName name="CBSSORT">#REF!</definedName>
    <definedName name="cbsvia">#REF!</definedName>
    <definedName name="ccc">#N/A</definedName>
    <definedName name="ccc_4">#N/A</definedName>
    <definedName name="ccc_5">#N/A</definedName>
    <definedName name="ccc_6">#N/A</definedName>
    <definedName name="ccc_7">#N/A</definedName>
    <definedName name="CCoatingRate">#REF!</definedName>
    <definedName name="CCS">#REF!</definedName>
    <definedName name="CCS_24">#REF!</definedName>
    <definedName name="CCS_8">#REF!</definedName>
    <definedName name="cd">#REF!</definedName>
    <definedName name="CDD">#REF!</definedName>
    <definedName name="CDD_24">#REF!</definedName>
    <definedName name="CDD_8">#REF!</definedName>
    <definedName name="CDDD">'[5]THPDMoi  _2_'!#REF!</definedName>
    <definedName name="CDDD_8">'[5]THPDMoi  _2_'!#REF!</definedName>
    <definedName name="cddd1p">'[5]TONG HOP VL_NC'!$C$3</definedName>
    <definedName name="cddd3p">'[5]TONG HOP VL_NC'!$C$2</definedName>
    <definedName name="cdsacd">#N/A</definedName>
    <definedName name="cdsacd_4">#N/A</definedName>
    <definedName name="cdsacd_5">#N/A</definedName>
    <definedName name="cdsacd_6">#N/A</definedName>
    <definedName name="cdsacd_7">#N/A</definedName>
    <definedName name="Cellsdown">#REF!</definedName>
    <definedName name="CF">#REF!</definedName>
    <definedName name="cf2_4">#N/A</definedName>
    <definedName name="cf2_5">#N/A</definedName>
    <definedName name="cf2_6">#N/A</definedName>
    <definedName name="cf2_7">#N/A</definedName>
    <definedName name="CFT">#REF!</definedName>
    <definedName name="CFT.">#REF!</definedName>
    <definedName name="CFT..">#REF!</definedName>
    <definedName name="cgionc">[5]lam_moi!#REF!</definedName>
    <definedName name="cgionc_8">[5]lam_moi!#REF!</definedName>
    <definedName name="cgiovl">[5]lam_moi!#REF!</definedName>
    <definedName name="cgiovl_8">[5]lam_moi!#REF!</definedName>
    <definedName name="ch">#REF!</definedName>
    <definedName name="CH_24">#REF!</definedName>
    <definedName name="CH_8">#REF!</definedName>
    <definedName name="check2">#REF!</definedName>
    <definedName name="check3">#REF!</definedName>
    <definedName name="Checkbox">#REF!</definedName>
    <definedName name="checked">#REF!</definedName>
    <definedName name="chhtnc">[5]lam_moi!#REF!</definedName>
    <definedName name="chhtnc_8">[5]lam_moi!#REF!</definedName>
    <definedName name="chhtvl">[5]lam_moi!#REF!</definedName>
    <definedName name="chhtvl_8">[5]lam_moi!#REF!</definedName>
    <definedName name="China">#N/A</definedName>
    <definedName name="China_4">#N/A</definedName>
    <definedName name="China_5">#N/A</definedName>
    <definedName name="China_6">#N/A</definedName>
    <definedName name="China_7">#N/A</definedName>
    <definedName name="chkIpoPrice">#REF!</definedName>
    <definedName name="chnc">[5]lam_moi!#REF!</definedName>
    <definedName name="chnc_8">[5]lam_moi!#REF!</definedName>
    <definedName name="chvl">[5]lam_moi!#REF!</definedName>
    <definedName name="chvl_8">[5]lam_moi!#REF!</definedName>
    <definedName name="Cisco_margins">#REF!</definedName>
    <definedName name="cisco1">#REF!</definedName>
    <definedName name="cisco2">#REF!</definedName>
    <definedName name="cisco3">#REF!</definedName>
    <definedName name="cisco4">#REF!</definedName>
    <definedName name="cisco5">#REF!</definedName>
    <definedName name="CiscoCalculations">#REF!</definedName>
    <definedName name="ciscocomplexity">#REF!</definedName>
    <definedName name="ciscoinput">#REF!</definedName>
    <definedName name="ciscolabor">#REF!</definedName>
    <definedName name="CiscoOutput">#REF!</definedName>
    <definedName name="ciscotest">#REF!</definedName>
    <definedName name="CiscoTestInputs">#REF!</definedName>
    <definedName name="citidd">'[5]dongia _2_'!#REF!</definedName>
    <definedName name="citidd_8">'[5]dongia _2_'!#REF!</definedName>
    <definedName name="CK">#REF!</definedName>
    <definedName name="CK_24">#REF!</definedName>
    <definedName name="CK_8">#REF!</definedName>
    <definedName name="cknc">[5]lam_moi!#REF!</definedName>
    <definedName name="cknc_8">[5]lam_moi!#REF!</definedName>
    <definedName name="ckvl">[5]lam_moi!#REF!</definedName>
    <definedName name="ckvl_8">[5]lam_moi!#REF!</definedName>
    <definedName name="CL_CC">[27]Sheet2!$T$2:$U$427</definedName>
    <definedName name="Claus">#REF!</definedName>
    <definedName name="Client">#REF!</definedName>
    <definedName name="Closed">#REF!</definedName>
    <definedName name="clvc1">[5]chitiet!$D$3</definedName>
    <definedName name="CLVC3">0.1</definedName>
    <definedName name="CLVCTB">#REF!</definedName>
    <definedName name="CLVCTB_24">#REF!</definedName>
    <definedName name="CLVCTB_8">#REF!</definedName>
    <definedName name="CN3p">'[5]TONGKE3p '!$X$295</definedName>
    <definedName name="cnh">#REF!</definedName>
    <definedName name="COA">[28]COA!$A$4:$E$673</definedName>
    <definedName name="coah">#REF!</definedName>
    <definedName name="coba">#REF!</definedName>
    <definedName name="coba_1">#REF!</definedName>
    <definedName name="coba_1_1">#REF!</definedName>
    <definedName name="coba_1_12">"$#REF!.$B$2:$O$33"</definedName>
    <definedName name="coba_1_2">"#REF!"</definedName>
    <definedName name="coba_10">#REF!</definedName>
    <definedName name="coba_10_2">"#REF!"</definedName>
    <definedName name="coba_11">#REF!</definedName>
    <definedName name="coba_11_2">"#REF!"</definedName>
    <definedName name="coba_12">"$#REF!.$B$2:$O$32"</definedName>
    <definedName name="coba_15">"$#REF!.$#REF!$#REF!:$#REF!$#REF!"</definedName>
    <definedName name="coba_16">"$#REF!.$#REF!$#REF!:$#REF!$#REF!"</definedName>
    <definedName name="coba_17">"$#REF!.$B$2:$K$30"</definedName>
    <definedName name="coba_2">"#REF!"</definedName>
    <definedName name="coba_2_12">"$#REF!.$B$2:$O$30"</definedName>
    <definedName name="coba_2_8">"$#REF!.$B$2:$N$30"</definedName>
    <definedName name="coba_3">"$#REF!.$#REF!$#REF!:$#REF!$#REF!"</definedName>
    <definedName name="coba_3_12">"$#REF!.$B$2:$O$30"</definedName>
    <definedName name="coba_3_8">"$#REF!.$B$2:$N$30"</definedName>
    <definedName name="coba_4">#REF!</definedName>
    <definedName name="coba_4_1">"$#REF!.$#REF!$#REF!:$#REF!$#REF!"</definedName>
    <definedName name="coba_4_12">"$#REF!.$B$2:$O$30"</definedName>
    <definedName name="coba_4_8">"$#REF!.$B$2:$N$30"</definedName>
    <definedName name="coba_7">"$#REF!.$#REF!$#REF!:$#REF!$#REF!"</definedName>
    <definedName name="coba_8">"$#REF!.$B$2:$J$30"</definedName>
    <definedName name="coba_8_1">"$#REF!.$B$2:$N$30"</definedName>
    <definedName name="coba_8_12">"$#REF!.$B$2:$O$30"</definedName>
    <definedName name="coba_9">#REF!</definedName>
    <definedName name="coba_9_12">"$#REF!.$B$2:$O$30"</definedName>
    <definedName name="coba1">#REF!</definedName>
    <definedName name="coba1_1">#REF!</definedName>
    <definedName name="coba1_1_1">#REF!</definedName>
    <definedName name="coba1_1_12">"$#REF!.$C$2:$H$68"</definedName>
    <definedName name="coba1_1_2">"#REF!"</definedName>
    <definedName name="coba1_10">#REF!</definedName>
    <definedName name="coba1_10_2">"#REF!"</definedName>
    <definedName name="coba1_11">#REF!</definedName>
    <definedName name="coba1_11_2">"#REF!"</definedName>
    <definedName name="coba1_12">"$#REF!.$C$2:$H$67"</definedName>
    <definedName name="coba1_15">"$#REF!.$#REF!$#REF!:$#REF!$#REF!"</definedName>
    <definedName name="coba1_16">"$#REF!.$#REF!$#REF!:$#REF!$#REF!"</definedName>
    <definedName name="coba1_17">"$#REF!.$C$2:$D$63"</definedName>
    <definedName name="coba1_2">"#REF!"</definedName>
    <definedName name="coba1_2_12">"$#REF!.$C$2:$H$65"</definedName>
    <definedName name="coba1_2_8">"$#REF!.$C$2:$G$65"</definedName>
    <definedName name="coba1_3">"$#REF!.$#REF!$#REF!:$#REF!$#REF!"</definedName>
    <definedName name="coba1_3_12">"$#REF!.$C$2:$H$65"</definedName>
    <definedName name="coba1_3_8">"$#REF!.$C$2:$G$65"</definedName>
    <definedName name="coba1_4">#REF!</definedName>
    <definedName name="coba1_4_1">"$#REF!.$#REF!$#REF!:$#REF!$#REF!"</definedName>
    <definedName name="coba1_4_12">"$#REF!.$C$2:$H$65"</definedName>
    <definedName name="coba1_4_8">"$#REF!.$C$2:$G$65"</definedName>
    <definedName name="coba1_7">"$#REF!.$#REF!$#REF!:$#REF!$#REF!"</definedName>
    <definedName name="coba1_8">"$#REF!.$C$2:$D$63"</definedName>
    <definedName name="coba1_8_1">"$#REF!.$C$2:$G$65"</definedName>
    <definedName name="coba1_8_12">"$#REF!.$C$2:$H$65"</definedName>
    <definedName name="coba1_9">#REF!</definedName>
    <definedName name="coba1_9_12">"$#REF!.$C$2:$H$65"</definedName>
    <definedName name="coba2">#REF!</definedName>
    <definedName name="coba2_1">#REF!</definedName>
    <definedName name="coba2_1_1">#REF!</definedName>
    <definedName name="coba2_1_12">"$#REF!.$C$2:$H$68"</definedName>
    <definedName name="coba2_1_2">"#REF!"</definedName>
    <definedName name="coba2_10">#REF!</definedName>
    <definedName name="coba2_10_2">"#REF!"</definedName>
    <definedName name="coba2_11">#REF!</definedName>
    <definedName name="coba2_11_2">"#REF!"</definedName>
    <definedName name="coba2_12">"$#REF!.$C$2:$H$67"</definedName>
    <definedName name="coba2_15">"$#REF!.$#REF!$#REF!:$#REF!$#REF!"</definedName>
    <definedName name="coba2_16">"$#REF!.$#REF!$#REF!:$#REF!$#REF!"</definedName>
    <definedName name="coba2_17">"$#REF!.$C$2:$D$63"</definedName>
    <definedName name="coba2_2">"#REF!"</definedName>
    <definedName name="coba2_2_12">"$#REF!.$C$2:$H$65"</definedName>
    <definedName name="coba2_2_8">"$#REF!.$C$2:$G$65"</definedName>
    <definedName name="coba2_3">"$#REF!.$#REF!$#REF!:$#REF!$#REF!"</definedName>
    <definedName name="coba2_3_12">"$#REF!.$C$2:$H$65"</definedName>
    <definedName name="coba2_3_8">"$#REF!.$C$2:$G$65"</definedName>
    <definedName name="coba2_4">#REF!</definedName>
    <definedName name="coba2_4_1">"$#REF!.$#REF!$#REF!:$#REF!$#REF!"</definedName>
    <definedName name="coba2_4_12">"$#REF!.$C$2:$H$65"</definedName>
    <definedName name="coba2_4_8">"$#REF!.$C$2:$G$65"</definedName>
    <definedName name="coba2_7">"$#REF!.$#REF!$#REF!:$#REF!$#REF!"</definedName>
    <definedName name="coba2_8">"$#REF!.$C$2:$D$63"</definedName>
    <definedName name="coba2_8_1">"$#REF!.$C$2:$G$65"</definedName>
    <definedName name="coba2_8_12">"$#REF!.$C$2:$H$65"</definedName>
    <definedName name="coba2_9">#REF!</definedName>
    <definedName name="coba2_9_12">"$#REF!.$C$2:$H$65"</definedName>
    <definedName name="COBA3">#REF!</definedName>
    <definedName name="COBA3_2">"#REF!"</definedName>
    <definedName name="code">#REF!</definedName>
    <definedName name="Cöï_ly_vaän_chuyeãn">#REF!</definedName>
    <definedName name="CÖÏ_LY_VAÄN_CHUYEÅN">#REF!</definedName>
    <definedName name="Cöï_ly_vaän_chuyeãn_24">#REF!</definedName>
    <definedName name="CÖÏ_LY_VAÄN_CHUYEÅN_24">#REF!</definedName>
    <definedName name="Cöï_ly_vaän_chuyeãn_8">#REF!</definedName>
    <definedName name="CÖÏ_LY_VAÄN_CHUYEÅN_8">#REF!</definedName>
    <definedName name="col">#REF!</definedName>
    <definedName name="Columbia">#REF!</definedName>
    <definedName name="columna">#REF!</definedName>
    <definedName name="combo">#REF!</definedName>
    <definedName name="COMDEF">#REF!</definedName>
    <definedName name="comments">#REF!</definedName>
    <definedName name="Commission">#REF!</definedName>
    <definedName name="Commission.">#REF!</definedName>
    <definedName name="commit">#REF!</definedName>
    <definedName name="Commit_Data">#REF!</definedName>
    <definedName name="comp">#REF!</definedName>
    <definedName name="comp2">#REF!</definedName>
    <definedName name="CompanyName1">#REF!</definedName>
    <definedName name="CompanyName2">#REF!</definedName>
    <definedName name="CompanyName3">#REF!</definedName>
    <definedName name="CompanyTicker1">#REF!</definedName>
    <definedName name="CompanyTicker2">#REF!</definedName>
    <definedName name="CompanyTicker3">#REF!</definedName>
    <definedName name="Comparision">[29]Comparison!$A$1:$IV$3,[29]Comparison!$A$1:$B$65536</definedName>
    <definedName name="Comparison">#REF!</definedName>
    <definedName name="ComParts">#REF!</definedName>
    <definedName name="components">#REF!</definedName>
    <definedName name="COMPUTER">#REF!</definedName>
    <definedName name="ConfCoatCust">#REF!</definedName>
    <definedName name="ConfCoatYN">#REF!</definedName>
    <definedName name="cong1x15">[5]giathanh1!#REF!</definedName>
    <definedName name="cong1x15_8">[5]giathanh1!#REF!</definedName>
    <definedName name="converter">#REF!</definedName>
    <definedName name="converter2">#REF!</definedName>
    <definedName name="COPY">#REF!</definedName>
    <definedName name="copy_area">#REF!</definedName>
    <definedName name="copy1">#REF!</definedName>
    <definedName name="cost">#REF!</definedName>
    <definedName name="Cost_of_Capital">#REF!</definedName>
    <definedName name="Cost_of_Capital.">#REF!</definedName>
    <definedName name="cost4">#REF!</definedName>
    <definedName name="Cot_thep">[30]Du_lieu!$C$19</definedName>
    <definedName name="Country">#REF!</definedName>
    <definedName name="Cov_oK">[31]WWb!#REF!</definedName>
    <definedName name="Cov_oK_8">[31]WWb!#REF!</definedName>
    <definedName name="COVER">#REF!</definedName>
    <definedName name="covercash" localSheetId="1">[32]Cover!$A$2:$J$50</definedName>
    <definedName name="covercash">[33]Cover!$A$2:$J$50</definedName>
    <definedName name="covercash_10" localSheetId="1">[34]Cover!$A$2:$J$50</definedName>
    <definedName name="covercash_10">[35]Cover!$A$2:$J$50</definedName>
    <definedName name="covercash_10_2" localSheetId="1">[34]Cover!$A$2:$J$50</definedName>
    <definedName name="covercash_10_2">[36]Cover!$A$2:$J$50</definedName>
    <definedName name="covercash_2" localSheetId="1">[32]Cover!$A$2:$J$50</definedName>
    <definedName name="covercash_2">[37]Cover!$A$2:$J$50</definedName>
    <definedName name="covercash_6" localSheetId="1">[34]Cover!$A$2:$J$50</definedName>
    <definedName name="covercash_6">[35]Cover!$A$2:$J$50</definedName>
    <definedName name="covercash_6_2" localSheetId="1">[34]Cover!$A$2:$J$50</definedName>
    <definedName name="covercash_6_2">[36]Cover!$A$2:$J$50</definedName>
    <definedName name="covercash_7" localSheetId="1">[34]Cover!$A$2:$J$50</definedName>
    <definedName name="covercash_7">[35]Cover!$A$2:$J$50</definedName>
    <definedName name="covercash_7_2" localSheetId="1">[34]Cover!$A$2:$J$50</definedName>
    <definedName name="covercash_7_2">[36]Cover!$A$2:$J$50</definedName>
    <definedName name="covercash_8" localSheetId="1">[34]Cover!$A$2:$J$50</definedName>
    <definedName name="covercash_8">[35]Cover!$A$2:$J$50</definedName>
    <definedName name="covercash_8_2" localSheetId="1">[34]Cover!$A$2:$J$50</definedName>
    <definedName name="covercash_8_2">[36]Cover!$A$2:$J$50</definedName>
    <definedName name="covercash_9" localSheetId="1">[34]Cover!$A$2:$J$50</definedName>
    <definedName name="covercash_9">[35]Cover!$A$2:$J$50</definedName>
    <definedName name="covercash_9_2" localSheetId="1">[34]Cover!$A$2:$J$50</definedName>
    <definedName name="covercash_9_2">[36]Cover!$A$2:$J$50</definedName>
    <definedName name="covercash2" localSheetId="1">[32]Cover!$A$2:$J$50</definedName>
    <definedName name="covercash2">[33]Cover!$A$2:$J$50</definedName>
    <definedName name="covercash2_10" localSheetId="1">[34]Cover!$A$2:$J$50</definedName>
    <definedName name="covercash2_10">[35]Cover!$A$2:$J$50</definedName>
    <definedName name="covercash2_10_2" localSheetId="1">[34]Cover!$A$2:$J$50</definedName>
    <definedName name="covercash2_10_2">[36]Cover!$A$2:$J$50</definedName>
    <definedName name="covercash2_2" localSheetId="1">[32]Cover!$A$2:$J$50</definedName>
    <definedName name="covercash2_2">[37]Cover!$A$2:$J$50</definedName>
    <definedName name="covercash2_6" localSheetId="1">[34]Cover!$A$2:$J$50</definedName>
    <definedName name="covercash2_6">[35]Cover!$A$2:$J$50</definedName>
    <definedName name="covercash2_6_2" localSheetId="1">[34]Cover!$A$2:$J$50</definedName>
    <definedName name="covercash2_6_2">[36]Cover!$A$2:$J$50</definedName>
    <definedName name="covercash2_7" localSheetId="1">[34]Cover!$A$2:$J$50</definedName>
    <definedName name="covercash2_7">[35]Cover!$A$2:$J$50</definedName>
    <definedName name="covercash2_7_2" localSheetId="1">[34]Cover!$A$2:$J$50</definedName>
    <definedName name="covercash2_7_2">[36]Cover!$A$2:$J$50</definedName>
    <definedName name="covercash2_8" localSheetId="1">[34]Cover!$A$2:$J$50</definedName>
    <definedName name="covercash2_8">[35]Cover!$A$2:$J$50</definedName>
    <definedName name="covercash2_8_2" localSheetId="1">[34]Cover!$A$2:$J$50</definedName>
    <definedName name="covercash2_8_2">[36]Cover!$A$2:$J$50</definedName>
    <definedName name="covercash2_9" localSheetId="1">[34]Cover!$A$2:$J$50</definedName>
    <definedName name="covercash2_9">[35]Cover!$A$2:$J$50</definedName>
    <definedName name="covercash2_9_2" localSheetId="1">[34]Cover!$A$2:$J$50</definedName>
    <definedName name="covercash2_9_2">[36]Cover!$A$2:$J$50</definedName>
    <definedName name="Covercash3_1" localSheetId="1">[38]Cover!$A$2:$J$50</definedName>
    <definedName name="Covercash3_1">[39]Cover!$A$2:$J$50</definedName>
    <definedName name="coversheet">#REF!</definedName>
    <definedName name="CPVC100">#REF!</definedName>
    <definedName name="CPVC100_24">#REF!</definedName>
    <definedName name="CPVC100_8">#REF!</definedName>
    <definedName name="CPVC1KM">'[5]TH VL_ NC_ DDHT Thanhphuoc'!$J$19</definedName>
    <definedName name="CPVCDN">[5]_REF!$K$33</definedName>
    <definedName name="cqeq">#N/A</definedName>
    <definedName name="cqeq_4">#N/A</definedName>
    <definedName name="cqeq_5">#N/A</definedName>
    <definedName name="cqeq_6">#N/A</definedName>
    <definedName name="cqeq_7">#N/A</definedName>
    <definedName name="CRD">#REF!</definedName>
    <definedName name="CRD_24">#REF!</definedName>
    <definedName name="CRD_8">#REF!</definedName>
    <definedName name="creed">#REF!</definedName>
    <definedName name="Creedmoor">#REF!</definedName>
    <definedName name="Crncy">[40]Setup!$E$7</definedName>
    <definedName name="Crng_Landscape">#REF!</definedName>
    <definedName name="Crng_Normal">#REF!</definedName>
    <definedName name="Crng_Portrait">#REF!</definedName>
    <definedName name="Crng_WPane">#REF!</definedName>
    <definedName name="CRS">#REF!</definedName>
    <definedName name="CRS_24">#REF!</definedName>
    <definedName name="CRS_8">#REF!</definedName>
    <definedName name="CS">#REF!</definedName>
    <definedName name="CS_24">#REF!</definedName>
    <definedName name="CS_8">#REF!</definedName>
    <definedName name="cscm">#REF!</definedName>
    <definedName name="cscm1">#REF!</definedName>
    <definedName name="cscm2">#REF!</definedName>
    <definedName name="cscm3">#REF!</definedName>
    <definedName name="cscm4">#REF!</definedName>
    <definedName name="CSCMMthWg">#REF!</definedName>
    <definedName name="csd3p">#REF!</definedName>
    <definedName name="csd3p_24">#REF!</definedName>
    <definedName name="csd3p_8">#REF!</definedName>
    <definedName name="csddg1p">#REF!</definedName>
    <definedName name="csddg1p_24">#REF!</definedName>
    <definedName name="csddg1p_8">#REF!</definedName>
    <definedName name="csddt1p">#REF!</definedName>
    <definedName name="csddt1p_24">#REF!</definedName>
    <definedName name="csddt1p_8">#REF!</definedName>
    <definedName name="csht3p">#REF!</definedName>
    <definedName name="csht3p_24">#REF!</definedName>
    <definedName name="csht3p_8">#REF!</definedName>
    <definedName name="cti3x15">[5]giathanh1!#REF!</definedName>
    <definedName name="cti3x15_8">[5]giathanh1!#REF!</definedName>
    <definedName name="culy1">[5]DONGIA!#REF!</definedName>
    <definedName name="culy1_8">[5]DONGIA!#REF!</definedName>
    <definedName name="culy2">[5]DONGIA!#REF!</definedName>
    <definedName name="culy2_8">[5]DONGIA!#REF!</definedName>
    <definedName name="culy3">[5]DONGIA!#REF!</definedName>
    <definedName name="culy3_8">[5]DONGIA!#REF!</definedName>
    <definedName name="culy4">[5]DONGIA!#REF!</definedName>
    <definedName name="culy4_8">[5]DONGIA!#REF!</definedName>
    <definedName name="culy5">[5]DONGIA!#REF!</definedName>
    <definedName name="culy5_8">[5]DONGIA!#REF!</definedName>
    <definedName name="cuoc">[5]DONGIA!#REF!</definedName>
    <definedName name="cuoc_8">[5]DONGIA!#REF!</definedName>
    <definedName name="CurrencyCell">#REF!</definedName>
    <definedName name="CurrencySymbol">#REF!</definedName>
    <definedName name="Current">#REF!</definedName>
    <definedName name="Cus" localSheetId="1">Adjustment!Cus</definedName>
    <definedName name="Cus">Adjustment!Cus</definedName>
    <definedName name="CUST">#REF!</definedName>
    <definedName name="CUST_8">[41]KKP!#REF!</definedName>
    <definedName name="cust_master">#REF!</definedName>
    <definedName name="cust2">#REF!</definedName>
    <definedName name="cust3">#REF!</definedName>
    <definedName name="custconv">#REF!</definedName>
    <definedName name="Customer">#REF!</definedName>
    <definedName name="customers">#REF!</definedName>
    <definedName name="customers2">#REF!</definedName>
    <definedName name="customers6">#REF!</definedName>
    <definedName name="CustomIndexDate">#REF!</definedName>
    <definedName name="CustomIndexValue">#REF!</definedName>
    <definedName name="custtotals">#REF!</definedName>
    <definedName name="cutoff">#REF!</definedName>
    <definedName name="cv">[42]gvl!$N$17</definedName>
    <definedName name="CX">#REF!</definedName>
    <definedName name="CX_24">#REF!</definedName>
    <definedName name="CX_8">#REF!</definedName>
    <definedName name="cxhtnc">[5]lam_moi!#REF!</definedName>
    <definedName name="cxhtnc_8">[5]lam_moi!#REF!</definedName>
    <definedName name="cxhtvl">[5]lam_moi!#REF!</definedName>
    <definedName name="cxhtvl_8">[5]lam_moi!#REF!</definedName>
    <definedName name="cxnc">[5]lam_moi!#REF!</definedName>
    <definedName name="cxnc_8">[5]lam_moi!#REF!</definedName>
    <definedName name="cxvl">[5]lam_moi!#REF!</definedName>
    <definedName name="cxvl_8">[5]lam_moi!#REF!</definedName>
    <definedName name="cxxnc">[5]lam_moi!#REF!</definedName>
    <definedName name="cxxnc_8">[5]lam_moi!#REF!</definedName>
    <definedName name="cxxvl">[5]lam_moi!#REF!</definedName>
    <definedName name="cxxvl_8">[5]lam_moi!#REF!</definedName>
    <definedName name="D">#REF!</definedName>
    <definedName name="D1A">#REF!</definedName>
    <definedName name="D1B">#REF!</definedName>
    <definedName name="D1x49">[5]chitimc!#REF!</definedName>
    <definedName name="D1x49_8">[5]chitimc!#REF!</definedName>
    <definedName name="D1x49x49">[5]chitimc!#REF!</definedName>
    <definedName name="D1x49x49_8">[5]chitimc!#REF!</definedName>
    <definedName name="d24nc">[5]lam_moi!#REF!</definedName>
    <definedName name="d24nc_8">[5]lam_moi!#REF!</definedName>
    <definedName name="d24vl">[5]lam_moi!#REF!</definedName>
    <definedName name="d24vl_8">[5]lam_moi!#REF!</definedName>
    <definedName name="Daily">#REF!</definedName>
    <definedName name="DaRWk1">#REF!</definedName>
    <definedName name="Darwk1.">#REF!</definedName>
    <definedName name="DaRWk10">#REF!</definedName>
    <definedName name="Darwk10.">#REF!</definedName>
    <definedName name="DaRWk11">#REF!</definedName>
    <definedName name="Darwk11.">#REF!</definedName>
    <definedName name="DaRWk12">#REF!</definedName>
    <definedName name="Darwk12.">#REF!</definedName>
    <definedName name="DaRWk2">#REF!</definedName>
    <definedName name="Darwk2.">#REF!</definedName>
    <definedName name="DaRWk3">#REF!</definedName>
    <definedName name="Darwk3.">#REF!</definedName>
    <definedName name="DaRWk4">#REF!</definedName>
    <definedName name="Darwk4.">#REF!</definedName>
    <definedName name="DaRWk5">#REF!</definedName>
    <definedName name="Darwk5.">#REF!</definedName>
    <definedName name="DaRWk6">#REF!</definedName>
    <definedName name="Darwk6.">#REF!</definedName>
    <definedName name="DaRWk8">#REF!</definedName>
    <definedName name="Darwk8.">#REF!</definedName>
    <definedName name="DaRwk9">#REF!</definedName>
    <definedName name="Darwk9.">#REF!</definedName>
    <definedName name="dat">[26]Info!$C$5</definedName>
    <definedName name="DAT1_8">'[13]Rekonsiliasi PPh 21'!#REF!</definedName>
    <definedName name="DATA">#N/A</definedName>
    <definedName name="Data_Table_2">#REF!</definedName>
    <definedName name="Data_Table_3">#REF!</definedName>
    <definedName name="Data_Table_4">#REF!</definedName>
    <definedName name="DataAdjust">#REF!</definedName>
    <definedName name="_xlnm.Database">#REF!</definedName>
    <definedName name="Database.">#REF!</definedName>
    <definedName name="Database..">#REF!</definedName>
    <definedName name="Database_MI">#REF!</definedName>
    <definedName name="DATABASE1">[43]A_1:B_4!$A$1:$B$18</definedName>
    <definedName name="DataRange">#REF!</definedName>
    <definedName name="datatable">#REF!</definedName>
    <definedName name="Date">#REF!</definedName>
    <definedName name="DateClos">#REF!</definedName>
    <definedName name="DateReq">#REF!</definedName>
    <definedName name="DateSubmit">#REF!</definedName>
    <definedName name="dav">#N/A</definedName>
    <definedName name="dav_4">#N/A</definedName>
    <definedName name="dav_5">#N/A</definedName>
    <definedName name="dav_6">#N/A</definedName>
    <definedName name="dav_7">#N/A</definedName>
    <definedName name="david">#REF!</definedName>
    <definedName name="DaWk7">#REF!</definedName>
    <definedName name="Dawk7.">#REF!</definedName>
    <definedName name="day_range">#REF!</definedName>
    <definedName name="day_range.">#REF!</definedName>
    <definedName name="day_range..">#REF!</definedName>
    <definedName name="DaypMonth">#REF!</definedName>
    <definedName name="Days_in_Receivables">#REF!,#REF!</definedName>
    <definedName name="Days_in_Receivables_16">#REF!,#REF!</definedName>
    <definedName name="DayspYear">#REF!</definedName>
    <definedName name="daysrange">#REF!</definedName>
    <definedName name="daysrange.">#REF!</definedName>
    <definedName name="daysrange..">#REF!</definedName>
    <definedName name="DB">#REF!</definedName>
    <definedName name="dbrwk1">#REF!</definedName>
    <definedName name="dbrwk1.">#REF!</definedName>
    <definedName name="dbrwk10">#REF!</definedName>
    <definedName name="dbrwk10.">#REF!</definedName>
    <definedName name="dbrwk11">#REF!</definedName>
    <definedName name="dbrwk11.">#REF!</definedName>
    <definedName name="dbrwk12">#REF!</definedName>
    <definedName name="dbrwk12.">#REF!</definedName>
    <definedName name="dbrwk2">#REF!</definedName>
    <definedName name="dbrwk2.">#REF!</definedName>
    <definedName name="dbrwk3">#REF!</definedName>
    <definedName name="dbrwk3.">#REF!</definedName>
    <definedName name="dbrwk4">#REF!</definedName>
    <definedName name="dbrwk4.">#REF!</definedName>
    <definedName name="dbrwk5">#REF!</definedName>
    <definedName name="dbrwk5.">#REF!</definedName>
    <definedName name="dbrwk6">#REF!</definedName>
    <definedName name="dbrwk6.">#REF!</definedName>
    <definedName name="dbrwk7">#REF!</definedName>
    <definedName name="dbrwk7.">#REF!</definedName>
    <definedName name="dbrwk8">#REF!</definedName>
    <definedName name="dbrwk8.">#REF!</definedName>
    <definedName name="dbrwk9">#REF!</definedName>
    <definedName name="dbrwk9.">#REF!</definedName>
    <definedName name="dcdsac">#N/A</definedName>
    <definedName name="dcdsac_4">#N/A</definedName>
    <definedName name="dcdsac_5">#N/A</definedName>
    <definedName name="dcdsac_6">#N/A</definedName>
    <definedName name="dcdsac_7">#N/A</definedName>
    <definedName name="dcrwk1">#REF!</definedName>
    <definedName name="dcrwk1.">#REF!</definedName>
    <definedName name="dcrwk10">#REF!</definedName>
    <definedName name="dcrwk10.">#REF!</definedName>
    <definedName name="dcrwk11">#REF!</definedName>
    <definedName name="dcrwk11.">#REF!</definedName>
    <definedName name="dcrwk12">#REF!</definedName>
    <definedName name="dcrwk12.">#REF!</definedName>
    <definedName name="dcrwk2">#REF!</definedName>
    <definedName name="dcrwk2.">#REF!</definedName>
    <definedName name="dcrwk3">#REF!</definedName>
    <definedName name="dcrwk3.">#REF!</definedName>
    <definedName name="dcrwk4">#REF!</definedName>
    <definedName name="dcrwk4.">#REF!</definedName>
    <definedName name="dcrwk5">#REF!</definedName>
    <definedName name="dcrwk5.">#REF!</definedName>
    <definedName name="dcrwk6">#REF!</definedName>
    <definedName name="dcrwk6.">#REF!</definedName>
    <definedName name="dcrwk7">#REF!</definedName>
    <definedName name="dcrwk7.">#REF!</definedName>
    <definedName name="dcrwk8">#REF!</definedName>
    <definedName name="dcrwk8.">#REF!</definedName>
    <definedName name="dcrwk9">#REF!</definedName>
    <definedName name="dcrwk9.">#REF!</definedName>
    <definedName name="dd">#REF!</definedName>
    <definedName name="DD_24">#REF!</definedName>
    <definedName name="DD_8">#REF!</definedName>
    <definedName name="dd1pnc">[5]chitiet!$G$404</definedName>
    <definedName name="dd1pvl">[5]chitiet!$G$383</definedName>
    <definedName name="dd1x2">[42]gvl!$N$9</definedName>
    <definedName name="dd3pctnc">[5]lam_moi!#REF!</definedName>
    <definedName name="dd3pctnc_8">[5]lam_moi!#REF!</definedName>
    <definedName name="dd3pctvl">[5]lam_moi!#REF!</definedName>
    <definedName name="dd3pctvl_8">[5]lam_moi!#REF!</definedName>
    <definedName name="dd3plmvl">[5]lam_moi!#REF!</definedName>
    <definedName name="dd3plmvl_8">[5]lam_moi!#REF!</definedName>
    <definedName name="dd3pnc">[5]lam_moi!#REF!</definedName>
    <definedName name="dd3pnc_8">[5]lam_moi!#REF!</definedName>
    <definedName name="dd3pvl">[5]lam_moi!#REF!</definedName>
    <definedName name="dd3pvl_8">[5]lam_moi!#REF!</definedName>
    <definedName name="ddd">#N/A</definedName>
    <definedName name="ddd_4">#N/A</definedName>
    <definedName name="ddd_5">#N/A</definedName>
    <definedName name="ddd_6">#N/A</definedName>
    <definedName name="ddd_7">#N/A</definedName>
    <definedName name="dddd">#REF!</definedName>
    <definedName name="ddhtnc">[5]lam_moi!#REF!</definedName>
    <definedName name="ddhtnc_8">[5]lam_moi!#REF!</definedName>
    <definedName name="ddhtvl">[5]lam_moi!#REF!</definedName>
    <definedName name="ddhtvl_8">[5]lam_moi!#REF!</definedName>
    <definedName name="ddt2nc">[5]gtrinh!#REF!</definedName>
    <definedName name="ddt2nc_8">[5]gtrinh!#REF!</definedName>
    <definedName name="ddt2vl">[5]gtrinh!#REF!</definedName>
    <definedName name="ddt2vl_8">[5]gtrinh!#REF!</definedName>
    <definedName name="ddtd3pnc">[5]thao_go!#REF!</definedName>
    <definedName name="ddtd3pnc_8">[5]thao_go!#REF!</definedName>
    <definedName name="ddtt1pnc">[5]gtrinh!#REF!</definedName>
    <definedName name="ddtt1pnc_8">[5]gtrinh!#REF!</definedName>
    <definedName name="ddtt1pvl">[5]gtrinh!#REF!</definedName>
    <definedName name="ddtt1pvl_8">[5]gtrinh!#REF!</definedName>
    <definedName name="ddtt3pnc">[5]gtrinh!#REF!</definedName>
    <definedName name="ddtt3pnc_8">[5]gtrinh!#REF!</definedName>
    <definedName name="ddtt3pvl">[5]gtrinh!#REF!</definedName>
    <definedName name="ddtt3pvl_8">[5]gtrinh!#REF!</definedName>
    <definedName name="de">#REF!</definedName>
    <definedName name="Debt_Exp_to_Sales">#REF!,#REF!</definedName>
    <definedName name="Debt_Exp_to_Sales_16">#REF!,#REF!</definedName>
    <definedName name="dec">#REF!</definedName>
    <definedName name="DecFilings">#REF!</definedName>
    <definedName name="DedicatedLine">#REF!</definedName>
    <definedName name="DedicatedTest">#REF!</definedName>
    <definedName name="DelDC">#REF!</definedName>
    <definedName name="DelDC.">#REF!</definedName>
    <definedName name="DelDm">#REF!</definedName>
    <definedName name="DelDm.">#REF!</definedName>
    <definedName name="DELETE" hidden="1">[12]penjualan!$C$37:$H$37</definedName>
    <definedName name="Delivery">#REF!</definedName>
    <definedName name="Delivery.">#REF!</definedName>
    <definedName name="DeliveryModel">#REF!</definedName>
    <definedName name="DeliveryModelTable">#REF!</definedName>
    <definedName name="DelType">#REF!</definedName>
    <definedName name="DelType.">#REF!</definedName>
    <definedName name="DEMANDA">#REF!</definedName>
    <definedName name="DepanTime">#REF!</definedName>
    <definedName name="DEPOSITO">"$'catatan Laporon'.$#REF!$#REF!"</definedName>
    <definedName name="deptLookup">#REF!</definedName>
    <definedName name="deptlookup.">#REF!</definedName>
    <definedName name="DES">#REF!</definedName>
    <definedName name="DET_PL">#REF!</definedName>
    <definedName name="DET_PL_1">'[32]PNL Statement'!#REF!</definedName>
    <definedName name="DET_PL_1_2">'[32]PNL Statement'!#REF!</definedName>
    <definedName name="DET_PL_10">'[44]PNL Statement'!#REF!</definedName>
    <definedName name="DET_PL_10_2">'[44]PNL Statement'!#REF!</definedName>
    <definedName name="DET_PL_11">#REF!</definedName>
    <definedName name="DET_PL_2">'[45]pnl 3'!#REF!</definedName>
    <definedName name="DET_PL_2_2">[46]pnl!#REF!</definedName>
    <definedName name="DET_PL_3">'[47]PNL Statement'!#REF!</definedName>
    <definedName name="DET_PL_3_2">'[47]PNL Statement'!#REF!</definedName>
    <definedName name="DET_PL_4">'[47]PNL Statement'!#REF!</definedName>
    <definedName name="DET_PL_4_2">'[47]PNL Statement'!#REF!</definedName>
    <definedName name="DET_PL_5">'[47]PNL Statement'!#REF!</definedName>
    <definedName name="DET_PL_5_2">'[47]PNL Statement'!#REF!</definedName>
    <definedName name="DET_PL_6">'[44]PNL Statement'!#REF!</definedName>
    <definedName name="DET_PL_6_2">'[44]PNL Statement'!#REF!</definedName>
    <definedName name="DET_PL_7">'[44]PNL Statement'!#REF!</definedName>
    <definedName name="DET_PL_7_2">'[44]PNL Statement'!#REF!</definedName>
    <definedName name="DET_PL_8">'[44]PNL Statement'!#REF!</definedName>
    <definedName name="DET_PL_8_2">'[44]PNL Statement'!#REF!</definedName>
    <definedName name="DET_PL_9">'[44]PNL Statement'!#REF!</definedName>
    <definedName name="DET_PL_9_2">'[44]PNL Statement'!#REF!</definedName>
    <definedName name="DET_PN_9">'[48]PNL Statement'!#REF!</definedName>
    <definedName name="detail">#REF!</definedName>
    <definedName name="DETAILS">#REF!</definedName>
    <definedName name="DEV">#REF!</definedName>
    <definedName name="df">#N/A</definedName>
    <definedName name="df_4">#N/A</definedName>
    <definedName name="df_5">#N/A</definedName>
    <definedName name="df_6">#N/A</definedName>
    <definedName name="df_7">#N/A</definedName>
    <definedName name="dfaadsf">#N/A</definedName>
    <definedName name="dfaadsf_4">#N/A</definedName>
    <definedName name="dfaadsf_5">#N/A</definedName>
    <definedName name="dfaadsf_6">#N/A</definedName>
    <definedName name="dfaadsf_7">#N/A</definedName>
    <definedName name="dfabaf">#N/A</definedName>
    <definedName name="dfabaf_4">#N/A</definedName>
    <definedName name="dfabaf_5">#N/A</definedName>
    <definedName name="dfabaf_6">#N/A</definedName>
    <definedName name="dfabaf_7">#N/A</definedName>
    <definedName name="dfdf">#N/A</definedName>
    <definedName name="dfdf_4">#N/A</definedName>
    <definedName name="dfdf_5">#N/A</definedName>
    <definedName name="dfdf_6">#N/A</definedName>
    <definedName name="dfdf_7">#N/A</definedName>
    <definedName name="dfds">#N/A</definedName>
    <definedName name="dfds_4">#N/A</definedName>
    <definedName name="dfds_5">#N/A</definedName>
    <definedName name="dfds_6">#N/A</definedName>
    <definedName name="dfds_7">#N/A</definedName>
    <definedName name="dfdsaf">#N/A</definedName>
    <definedName name="dfdsaf_4">#N/A</definedName>
    <definedName name="dfdsaf_5">#N/A</definedName>
    <definedName name="dfdsaf_6">#N/A</definedName>
    <definedName name="dfdsaf_7">#N/A</definedName>
    <definedName name="dfdsf">#N/A</definedName>
    <definedName name="dfdsf_4">#N/A</definedName>
    <definedName name="dfdsf_5">#N/A</definedName>
    <definedName name="dfdsf_6">#N/A</definedName>
    <definedName name="dfdsf_7">#N/A</definedName>
    <definedName name="dfgfd">#N/A</definedName>
    <definedName name="dfgfd_4">#N/A</definedName>
    <definedName name="dfgfd_5">#N/A</definedName>
    <definedName name="dfgfd_6">#N/A</definedName>
    <definedName name="dfgfd_7">#N/A</definedName>
    <definedName name="dfsd">#N/A</definedName>
    <definedName name="dfsd_4">#N/A</definedName>
    <definedName name="dfsd_5">#N/A</definedName>
    <definedName name="dfsd_6">#N/A</definedName>
    <definedName name="dfsd_7">#N/A</definedName>
    <definedName name="dgfdv">#N/A</definedName>
    <definedName name="dgfdv_4">#N/A</definedName>
    <definedName name="dgfdv_5">#N/A</definedName>
    <definedName name="dgfdv_6">#N/A</definedName>
    <definedName name="dgfdv_7">#N/A</definedName>
    <definedName name="DGM">[5]DONGIA!$A$453:$F$459</definedName>
    <definedName name="dgnc">#REF!</definedName>
    <definedName name="dgnc_24">#REF!</definedName>
    <definedName name="dgnc_8">#REF!</definedName>
    <definedName name="DGTH">[5]DONGIA!#REF!</definedName>
    <definedName name="DGTH_8">[5]DONGIA!#REF!</definedName>
    <definedName name="DGTH1">[5]DONGIA!$A$414:$G$452</definedName>
    <definedName name="dgth2">[5]DONGIA!$A$414:$G$439</definedName>
    <definedName name="DGTR">[5]DONGIA!$A$472:$I$521</definedName>
    <definedName name="dgvl">#REF!</definedName>
    <definedName name="dgvl_24">#REF!</definedName>
    <definedName name="dgvl_8">#REF!</definedName>
    <definedName name="DGVL1">[5]DONGIA!$A$5:$F$235</definedName>
    <definedName name="DGVT">'[5]DON GIA'!$C$5:$G$137</definedName>
    <definedName name="dh">#REF!</definedName>
    <definedName name="dh_1">"$#REF!.$#REF!$#REF!:$#REF!$#REF!"</definedName>
    <definedName name="dh_11">"$#REF!.$#REF!$#REF!:$#REF!$#REF!"</definedName>
    <definedName name="dh_12">"$#REF!.$B$172:$L$175"</definedName>
    <definedName name="dh_2">"#REF!"</definedName>
    <definedName name="dh_3">"$#REF!.$#REF!$#REF!:$#REF!$#REF!"</definedName>
    <definedName name="dh_4">"$#REF!.$#REF!$#REF!:$#REF!$#REF!"</definedName>
    <definedName name="dh_8">"$#REF!.$B$172:$K$175"</definedName>
    <definedName name="DIAS">#REF!</definedName>
    <definedName name="DINO" localSheetId="1">[49]data!$P$3:$R$9</definedName>
    <definedName name="DINO">[50]data!$P$3:$R$9</definedName>
    <definedName name="DIP">#REF!</definedName>
    <definedName name="DIRECT">#REF!</definedName>
    <definedName name="Direct_HC">#REF!</definedName>
    <definedName name="Div_Method">#REF!</definedName>
    <definedName name="divisor">#REF!</definedName>
    <definedName name="DivMgr">#REF!</definedName>
    <definedName name="DL15HT">[5]TONGKE_HT!#REF!</definedName>
    <definedName name="DL15HT_8">[5]TONGKE_HT!#REF!</definedName>
    <definedName name="DL16HT">[5]TONGKE_HT!#REF!</definedName>
    <definedName name="DL16HT_8">[5]TONGKE_HT!#REF!</definedName>
    <definedName name="DL19HT">[5]TONGKE_HT!#REF!</definedName>
    <definedName name="DL19HT_8">[5]TONGKE_HT!#REF!</definedName>
    <definedName name="DL20HT">[5]TONGKE_HT!#REF!</definedName>
    <definedName name="DL20HT_8">[5]TONGKE_HT!#REF!</definedName>
    <definedName name="DLBenefit">#REF!</definedName>
    <definedName name="DLBonus">#REF!</definedName>
    <definedName name="DMTAIOLRate">#REF!</definedName>
    <definedName name="DMTHCF">#REF!</definedName>
    <definedName name="DMTLCF">#REF!</definedName>
    <definedName name="DMTLFWA">#REF!</definedName>
    <definedName name="DMTManufLT">#REF!</definedName>
    <definedName name="DMTMCF">#REF!</definedName>
    <definedName name="DMTNbrSqUnit">#REF!</definedName>
    <definedName name="DMTPackTime">#REF!</definedName>
    <definedName name="DMTTL">#REF!</definedName>
    <definedName name="DOB">#REF!</definedName>
    <definedName name="DOBEntry">#REF!</definedName>
    <definedName name="Docs" hidden="1">"AS2DocumentBrowse"</definedName>
    <definedName name="Document_array_54">NA()</definedName>
    <definedName name="dongia">[5]DG!$A$4:$I$567</definedName>
    <definedName name="dongia1">[5]DG!$A$4:$H$606</definedName>
    <definedName name="DriverSelectrion">#REF!,#REF!,#REF!,#REF!,#REF!,#REF!,#REF!</definedName>
    <definedName name="DriverSummary">#REF!,#REF!,#REF!</definedName>
    <definedName name="ds">#N/A</definedName>
    <definedName name="ds_4">#N/A</definedName>
    <definedName name="ds_5">#N/A</definedName>
    <definedName name="ds_6">#N/A</definedName>
    <definedName name="ds_7">#N/A</definedName>
    <definedName name="ds1pnc">#REF!</definedName>
    <definedName name="ds1pnc_24">#REF!</definedName>
    <definedName name="ds1pnc_8">#REF!</definedName>
    <definedName name="ds1pvl">#REF!</definedName>
    <definedName name="ds1pvl_24">#REF!</definedName>
    <definedName name="ds1pvl_8">#REF!</definedName>
    <definedName name="ds3pnc">#REF!</definedName>
    <definedName name="ds3pnc_24">#REF!</definedName>
    <definedName name="ds3pnc_8">#REF!</definedName>
    <definedName name="ds3pvl">#REF!</definedName>
    <definedName name="ds3pvl_24">#REF!</definedName>
    <definedName name="ds3pvl_8">#REF!</definedName>
    <definedName name="dsad">#N/A</definedName>
    <definedName name="dsad_4">#N/A</definedName>
    <definedName name="dsad_5">#N/A</definedName>
    <definedName name="dsad_6">#N/A</definedName>
    <definedName name="dsad_7">#N/A</definedName>
    <definedName name="dsaf">#N/A</definedName>
    <definedName name="dsaf_4">#N/A</definedName>
    <definedName name="dsaf_5">#N/A</definedName>
    <definedName name="dsaf_6">#N/A</definedName>
    <definedName name="dsaf_7">#N/A</definedName>
    <definedName name="dsafd">#N/A</definedName>
    <definedName name="dsafd_4">#N/A</definedName>
    <definedName name="dsafd_5">#N/A</definedName>
    <definedName name="dsafd_6">#N/A</definedName>
    <definedName name="dsafd_7">#N/A</definedName>
    <definedName name="dsafds">#N/A</definedName>
    <definedName name="dsafds_4">#N/A</definedName>
    <definedName name="dsafds_5">#N/A</definedName>
    <definedName name="dsafds_6">#N/A</definedName>
    <definedName name="dsafds_7">#N/A</definedName>
    <definedName name="dsafdsf">#N/A</definedName>
    <definedName name="dsafdsf_4">#N/A</definedName>
    <definedName name="dsafdsf_5">#N/A</definedName>
    <definedName name="dsafdsf_6">#N/A</definedName>
    <definedName name="dsafdsf_7">#N/A</definedName>
    <definedName name="dsaffdsg" localSheetId="1">Adjustment!dsaffdsg</definedName>
    <definedName name="dsaffdsg">Adjustment!dsaffdsg</definedName>
    <definedName name="dsaffdsg_4" localSheetId="1">Adjustment!dsaffdsg_4</definedName>
    <definedName name="dsaffdsg_4">Adjustment!dsaffdsg_4</definedName>
    <definedName name="dsaffdsg_5" localSheetId="1">Adjustment!dsaffdsg_5</definedName>
    <definedName name="dsaffdsg_5">Adjustment!dsaffdsg_5</definedName>
    <definedName name="dsaffdsg_6" localSheetId="1">Adjustment!dsaffdsg_6</definedName>
    <definedName name="dsaffdsg_6">Adjustment!dsaffdsg_6</definedName>
    <definedName name="dsaffdsg_7" localSheetId="1">Adjustment!dsaffdsg_7</definedName>
    <definedName name="dsaffdsg_7">Adjustment!dsaffdsg_7</definedName>
    <definedName name="dsav">#N/A</definedName>
    <definedName name="dsav_4">#N/A</definedName>
    <definedName name="dsav_5">#N/A</definedName>
    <definedName name="dsav_6">#N/A</definedName>
    <definedName name="dsav_7">#N/A</definedName>
    <definedName name="dscds">#N/A</definedName>
    <definedName name="dscds_4">#N/A</definedName>
    <definedName name="dscds_5">#N/A</definedName>
    <definedName name="dscds_6">#N/A</definedName>
    <definedName name="dscds_7">#N/A</definedName>
    <definedName name="dsct3pnc">[5]_REF!#REF!</definedName>
    <definedName name="dsct3pnc_8">[5]_REF!#REF!</definedName>
    <definedName name="dsct3pvl">[5]_REF!#REF!</definedName>
    <definedName name="dsct3pvl_8">[5]_REF!#REF!</definedName>
    <definedName name="dsf">#N/A</definedName>
    <definedName name="dsf_4">#N/A</definedName>
    <definedName name="dsf_5">#N/A</definedName>
    <definedName name="dsf_6">#N/A</definedName>
    <definedName name="dsf_7">#N/A</definedName>
    <definedName name="dsfa">#N/A</definedName>
    <definedName name="dsfa_4">#N/A</definedName>
    <definedName name="dsfa_5">#N/A</definedName>
    <definedName name="dsfa_6">#N/A</definedName>
    <definedName name="dsfa_7">#N/A</definedName>
    <definedName name="dsfads">#N/A</definedName>
    <definedName name="dsfads_4">#N/A</definedName>
    <definedName name="dsfads_5">#N/A</definedName>
    <definedName name="dsfads_6">#N/A</definedName>
    <definedName name="dsfads_7">#N/A</definedName>
    <definedName name="dsfdf">#N/A</definedName>
    <definedName name="dsfdf_4">#N/A</definedName>
    <definedName name="dsfdf_5">#N/A</definedName>
    <definedName name="dsfdf_6">#N/A</definedName>
    <definedName name="dsfdf_7">#N/A</definedName>
    <definedName name="dsfds">#N/A</definedName>
    <definedName name="dsfds_4">#N/A</definedName>
    <definedName name="dsfds_5">#N/A</definedName>
    <definedName name="dsfds_6">#N/A</definedName>
    <definedName name="dsfds_7">#N/A</definedName>
    <definedName name="dsfdsaf" localSheetId="1">Adjustment!dsfdsaf</definedName>
    <definedName name="dsfdsaf">Adjustment!dsfdsaf</definedName>
    <definedName name="dsfdsaf_4" localSheetId="1">Adjustment!dsfdsaf_4</definedName>
    <definedName name="dsfdsaf_4">Adjustment!dsfdsaf_4</definedName>
    <definedName name="dsfdsaf_5" localSheetId="1">Adjustment!dsfdsaf_5</definedName>
    <definedName name="dsfdsaf_5">Adjustment!dsfdsaf_5</definedName>
    <definedName name="dsfdsaf_6" localSheetId="1">Adjustment!dsfdsaf_6</definedName>
    <definedName name="dsfdsaf_6">Adjustment!dsfdsaf_6</definedName>
    <definedName name="dsfdsaf_7" localSheetId="1">Adjustment!dsfdsaf_7</definedName>
    <definedName name="dsfdsaf_7">Adjustment!dsfdsaf_7</definedName>
    <definedName name="dsfdsf">#N/A</definedName>
    <definedName name="dsfdsf_4">#N/A</definedName>
    <definedName name="dsfdsf_5">#N/A</definedName>
    <definedName name="dsfdsf_6">#N/A</definedName>
    <definedName name="dsfdsf_7">#N/A</definedName>
    <definedName name="dsfsaf">#N/A</definedName>
    <definedName name="dsfsaf_4">#N/A</definedName>
    <definedName name="dsfsaf_5">#N/A</definedName>
    <definedName name="dsfsaf_6">#N/A</definedName>
    <definedName name="dsfsaf_7">#N/A</definedName>
    <definedName name="dsgfd">#N/A</definedName>
    <definedName name="dsgfd_4">#N/A</definedName>
    <definedName name="dsgfd_5">#N/A</definedName>
    <definedName name="dsgfd_6">#N/A</definedName>
    <definedName name="dsgfd_7">#N/A</definedName>
    <definedName name="dsvdsv">#N/A</definedName>
    <definedName name="dsvdsv_4">#N/A</definedName>
    <definedName name="dsvdsv_5">#N/A</definedName>
    <definedName name="dsvdsv_6">#N/A</definedName>
    <definedName name="dsvdsv_7">#N/A</definedName>
    <definedName name="dt" hidden="1">#REF!</definedName>
    <definedName name="dtr">[18]WWb!#REF!</definedName>
    <definedName name="dtr_8">[18]WWb!#REF!</definedName>
    <definedName name="dumppr">#REF!</definedName>
    <definedName name="dumppr.">#REF!</definedName>
    <definedName name="duong1">[5]DONGIA!#REF!</definedName>
    <definedName name="duong1_8">[5]DONGIA!#REF!</definedName>
    <definedName name="duong2">[5]DONGIA!#REF!</definedName>
    <definedName name="duong2_8">[5]DONGIA!#REF!</definedName>
    <definedName name="duong3">[5]DONGIA!#REF!</definedName>
    <definedName name="duong3_8">[5]DONGIA!#REF!</definedName>
    <definedName name="duong4">[5]DONGIA!#REF!</definedName>
    <definedName name="duong4_8">[5]DONGIA!#REF!</definedName>
    <definedName name="duong5">[5]DONGIA!#REF!</definedName>
    <definedName name="duong5_8">[5]DONGIA!#REF!</definedName>
    <definedName name="e">#REF!</definedName>
    <definedName name="earer">#N/A</definedName>
    <definedName name="earer_4">#N/A</definedName>
    <definedName name="earer_5">#N/A</definedName>
    <definedName name="earer_6">#N/A</definedName>
    <definedName name="earer_7">#N/A</definedName>
    <definedName name="Eat_audit">'[21]WBS-WPL'!$L$119</definedName>
    <definedName name="Eat_audit_102">[22]WBS_WPL!$L$119</definedName>
    <definedName name="Eat_audit_103">[22]WBS_WPL!$L$119</definedName>
    <definedName name="Eat_audit_104">[22]WBS_WPL!$L$119</definedName>
    <definedName name="Eat_audit_105">[22]WBS_WPL!$L$119</definedName>
    <definedName name="Eat_audit_106">[22]WBS_WPL!$L$119</definedName>
    <definedName name="Eat_audit_107">[22]WBS_WPL!$L$119</definedName>
    <definedName name="Eat_audit_108">[22]WBS_WPL!$L$119</definedName>
    <definedName name="Eat_audit_109">[22]WBS_WPL!$L$119</definedName>
    <definedName name="Eat_audit_110">[22]WBS_WPL!$L$119</definedName>
    <definedName name="Eat_audit_21">[22]WBS_WPL!$L$119</definedName>
    <definedName name="Eat_audit_22">[22]WBS_WPL!$L$119</definedName>
    <definedName name="Eat_audit_23">[22]WBS_WPL!$L$119</definedName>
    <definedName name="Eat_audit_3">[23]WBS_WPL!$L$119</definedName>
    <definedName name="Eat_audit_41">[22]WBS_WPL!$L$119</definedName>
    <definedName name="Eat_audit_43">[22]WBS_WPL!$L$119</definedName>
    <definedName name="Eat_audit_61">[22]WBS_WPL!$L$119</definedName>
    <definedName name="Eat_audit_74">[22]WBS_WPL!$L$119</definedName>
    <definedName name="Eat_audit_75">[22]WBS_WPL!$L$119</definedName>
    <definedName name="Eat_audit_76">[22]WBS_WPL!$L$119</definedName>
    <definedName name="Eat_audit_77">[22]WBS_WPL!$L$119</definedName>
    <definedName name="Eat_audit_78">[22]WBS_WPL!$L$119</definedName>
    <definedName name="Eat_audit_79">[22]WBS_WPL!$L$119</definedName>
    <definedName name="Eat_audit_80">[22]WBS_WPL!$L$119</definedName>
    <definedName name="Eat_audit_81">[22]WBS_WPL!$L$119</definedName>
    <definedName name="Eat_audit_82">[22]WBS_WPL!$L$119</definedName>
    <definedName name="Eat_audit_83">[22]WBS_WPL!$L$119</definedName>
    <definedName name="Eat_audit_84">[22]WBS_WPL!$L$119</definedName>
    <definedName name="Eat_audit_85">[22]WBS_WPL!$L$119</definedName>
    <definedName name="Eat_audit_86">[22]WBS_WPL!$L$119</definedName>
    <definedName name="Eat_audit_87">[22]WBS_WPL!$L$119</definedName>
    <definedName name="Eat_audit_88">[22]WBS_WPL!$L$119</definedName>
    <definedName name="Eat_audit_89">[22]WBS_WPL!$L$119</definedName>
    <definedName name="Eat_audit_94">[22]WBS_WPL!$L$119</definedName>
    <definedName name="Eat_audit_95">[22]WBS_WPL!$L$119</definedName>
    <definedName name="Eat_audit_96">[22]WBS_WPL!$L$119</definedName>
    <definedName name="Eat_audit_97">[22]WBS_WPL!$L$119</definedName>
    <definedName name="Eat_audit_99">[22]WBS_WPL!$L$119</definedName>
    <definedName name="Eat_book">'[21]WBS-WPL'!$F$119</definedName>
    <definedName name="Eat_book_102">[22]WBS_WPL!$F$119</definedName>
    <definedName name="Eat_book_103">[22]WBS_WPL!$F$119</definedName>
    <definedName name="Eat_book_104">[22]WBS_WPL!$F$119</definedName>
    <definedName name="Eat_book_105">[22]WBS_WPL!$F$119</definedName>
    <definedName name="Eat_book_106">[22]WBS_WPL!$F$119</definedName>
    <definedName name="Eat_book_107">[22]WBS_WPL!$F$119</definedName>
    <definedName name="Eat_book_108">[22]WBS_WPL!$F$119</definedName>
    <definedName name="Eat_book_109">[22]WBS_WPL!$F$119</definedName>
    <definedName name="Eat_book_110">[22]WBS_WPL!$F$119</definedName>
    <definedName name="Eat_book_21">[22]WBS_WPL!$F$119</definedName>
    <definedName name="Eat_book_22">[22]WBS_WPL!$F$119</definedName>
    <definedName name="Eat_book_23">[22]WBS_WPL!$F$119</definedName>
    <definedName name="Eat_book_3">[23]WBS_WPL!$F$119</definedName>
    <definedName name="Eat_book_41">[22]WBS_WPL!$F$119</definedName>
    <definedName name="Eat_book_43">[22]WBS_WPL!$F$119</definedName>
    <definedName name="Eat_book_61">[22]WBS_WPL!$F$119</definedName>
    <definedName name="Eat_book_74">[22]WBS_WPL!$F$119</definedName>
    <definedName name="Eat_book_75">[22]WBS_WPL!$F$119</definedName>
    <definedName name="Eat_book_76">[22]WBS_WPL!$F$119</definedName>
    <definedName name="Eat_book_77">[22]WBS_WPL!$F$119</definedName>
    <definedName name="Eat_book_78">[22]WBS_WPL!$F$119</definedName>
    <definedName name="Eat_book_79">[22]WBS_WPL!$F$119</definedName>
    <definedName name="Eat_book_80">[22]WBS_WPL!$F$119</definedName>
    <definedName name="Eat_book_81">[22]WBS_WPL!$F$119</definedName>
    <definedName name="Eat_book_82">[22]WBS_WPL!$F$119</definedName>
    <definedName name="Eat_book_83">[22]WBS_WPL!$F$119</definedName>
    <definedName name="Eat_book_84">[22]WBS_WPL!$F$119</definedName>
    <definedName name="Eat_book_85">[22]WBS_WPL!$F$119</definedName>
    <definedName name="Eat_book_86">[22]WBS_WPL!$F$119</definedName>
    <definedName name="Eat_book_87">[22]WBS_WPL!$F$119</definedName>
    <definedName name="Eat_book_88">[22]WBS_WPL!$F$119</definedName>
    <definedName name="Eat_book_89">[22]WBS_WPL!$F$119</definedName>
    <definedName name="Eat_book_94">[22]WBS_WPL!$F$119</definedName>
    <definedName name="Eat_book_95">[22]WBS_WPL!$F$119</definedName>
    <definedName name="Eat_book_96">[22]WBS_WPL!$F$119</definedName>
    <definedName name="Eat_book_97">[22]WBS_WPL!$F$119</definedName>
    <definedName name="Eat_book_99">[22]WBS_WPL!$F$119</definedName>
    <definedName name="Ebit_audit">'[21]WBS-WPL'!$L$115</definedName>
    <definedName name="Ebit_audit_102">[22]WBS_WPL!$L$115</definedName>
    <definedName name="Ebit_audit_103">[22]WBS_WPL!$L$115</definedName>
    <definedName name="Ebit_audit_104">[22]WBS_WPL!$L$115</definedName>
    <definedName name="Ebit_audit_105">[22]WBS_WPL!$L$115</definedName>
    <definedName name="Ebit_audit_106">[22]WBS_WPL!$L$115</definedName>
    <definedName name="Ebit_audit_107">[22]WBS_WPL!$L$115</definedName>
    <definedName name="Ebit_audit_108">[22]WBS_WPL!$L$115</definedName>
    <definedName name="Ebit_audit_109">[22]WBS_WPL!$L$115</definedName>
    <definedName name="Ebit_audit_110">[22]WBS_WPL!$L$115</definedName>
    <definedName name="Ebit_audit_21">[22]WBS_WPL!$L$115</definedName>
    <definedName name="Ebit_audit_22">[22]WBS_WPL!$L$115</definedName>
    <definedName name="Ebit_audit_23">[22]WBS_WPL!$L$115</definedName>
    <definedName name="Ebit_audit_3">[23]WBS_WPL!$L$115</definedName>
    <definedName name="Ebit_audit_41">[22]WBS_WPL!$L$115</definedName>
    <definedName name="Ebit_audit_43">[22]WBS_WPL!$L$115</definedName>
    <definedName name="Ebit_audit_61">[22]WBS_WPL!$L$115</definedName>
    <definedName name="Ebit_audit_74">[22]WBS_WPL!$L$115</definedName>
    <definedName name="Ebit_audit_75">[22]WBS_WPL!$L$115</definedName>
    <definedName name="Ebit_audit_76">[22]WBS_WPL!$L$115</definedName>
    <definedName name="Ebit_audit_77">[22]WBS_WPL!$L$115</definedName>
    <definedName name="Ebit_audit_78">[22]WBS_WPL!$L$115</definedName>
    <definedName name="Ebit_audit_79">[22]WBS_WPL!$L$115</definedName>
    <definedName name="Ebit_audit_80">[22]WBS_WPL!$L$115</definedName>
    <definedName name="Ebit_audit_81">[22]WBS_WPL!$L$115</definedName>
    <definedName name="Ebit_audit_82">[22]WBS_WPL!$L$115</definedName>
    <definedName name="Ebit_audit_83">[22]WBS_WPL!$L$115</definedName>
    <definedName name="Ebit_audit_84">[22]WBS_WPL!$L$115</definedName>
    <definedName name="Ebit_audit_85">[22]WBS_WPL!$L$115</definedName>
    <definedName name="Ebit_audit_86">[22]WBS_WPL!$L$115</definedName>
    <definedName name="Ebit_audit_87">[22]WBS_WPL!$L$115</definedName>
    <definedName name="Ebit_audit_88">[22]WBS_WPL!$L$115</definedName>
    <definedName name="Ebit_audit_89">[22]WBS_WPL!$L$115</definedName>
    <definedName name="Ebit_audit_94">[22]WBS_WPL!$L$115</definedName>
    <definedName name="Ebit_audit_95">[22]WBS_WPL!$L$115</definedName>
    <definedName name="Ebit_audit_96">[22]WBS_WPL!$L$115</definedName>
    <definedName name="Ebit_audit_97">[22]WBS_WPL!$L$115</definedName>
    <definedName name="Ebit_audit_99">[22]WBS_WPL!$L$115</definedName>
    <definedName name="Ebit_book">'[21]WBS-WPL'!$F$115</definedName>
    <definedName name="Ebit_book_102">[22]WBS_WPL!$F$115</definedName>
    <definedName name="Ebit_book_103">[22]WBS_WPL!$F$115</definedName>
    <definedName name="Ebit_book_104">[22]WBS_WPL!$F$115</definedName>
    <definedName name="Ebit_book_105">[22]WBS_WPL!$F$115</definedName>
    <definedName name="Ebit_book_106">[22]WBS_WPL!$F$115</definedName>
    <definedName name="Ebit_book_107">[22]WBS_WPL!$F$115</definedName>
    <definedName name="Ebit_book_108">[22]WBS_WPL!$F$115</definedName>
    <definedName name="Ebit_book_109">[22]WBS_WPL!$F$115</definedName>
    <definedName name="Ebit_book_110">[22]WBS_WPL!$F$115</definedName>
    <definedName name="Ebit_book_21">[22]WBS_WPL!$F$115</definedName>
    <definedName name="Ebit_book_22">[22]WBS_WPL!$F$115</definedName>
    <definedName name="Ebit_book_23">[22]WBS_WPL!$F$115</definedName>
    <definedName name="Ebit_book_3">[23]WBS_WPL!$F$115</definedName>
    <definedName name="Ebit_book_41">[22]WBS_WPL!$F$115</definedName>
    <definedName name="Ebit_book_43">[22]WBS_WPL!$F$115</definedName>
    <definedName name="Ebit_book_61">[22]WBS_WPL!$F$115</definedName>
    <definedName name="Ebit_book_74">[22]WBS_WPL!$F$115</definedName>
    <definedName name="Ebit_book_75">[22]WBS_WPL!$F$115</definedName>
    <definedName name="Ebit_book_76">[22]WBS_WPL!$F$115</definedName>
    <definedName name="Ebit_book_77">[22]WBS_WPL!$F$115</definedName>
    <definedName name="Ebit_book_78">[22]WBS_WPL!$F$115</definedName>
    <definedName name="Ebit_book_79">[22]WBS_WPL!$F$115</definedName>
    <definedName name="Ebit_book_80">[22]WBS_WPL!$F$115</definedName>
    <definedName name="Ebit_book_81">[22]WBS_WPL!$F$115</definedName>
    <definedName name="Ebit_book_82">[22]WBS_WPL!$F$115</definedName>
    <definedName name="Ebit_book_83">[22]WBS_WPL!$F$115</definedName>
    <definedName name="Ebit_book_84">[22]WBS_WPL!$F$115</definedName>
    <definedName name="Ebit_book_85">[22]WBS_WPL!$F$115</definedName>
    <definedName name="Ebit_book_86">[22]WBS_WPL!$F$115</definedName>
    <definedName name="Ebit_book_87">[22]WBS_WPL!$F$115</definedName>
    <definedName name="Ebit_book_88">[22]WBS_WPL!$F$115</definedName>
    <definedName name="Ebit_book_89">[22]WBS_WPL!$F$115</definedName>
    <definedName name="Ebit_book_94">[22]WBS_WPL!$F$115</definedName>
    <definedName name="Ebit_book_95">[22]WBS_WPL!$F$115</definedName>
    <definedName name="Ebit_book_96">[22]WBS_WPL!$F$115</definedName>
    <definedName name="Ebit_book_97">[22]WBS_WPL!$F$115</definedName>
    <definedName name="Ebit_book_99">[22]WBS_WPL!$F$115</definedName>
    <definedName name="eds">#REF!</definedName>
    <definedName name="eds_2">"#REF!"</definedName>
    <definedName name="eee">#N/A</definedName>
    <definedName name="eee_4">#N/A</definedName>
    <definedName name="eee_5">#N/A</definedName>
    <definedName name="eee_6">#N/A</definedName>
    <definedName name="eee_7">#N/A</definedName>
    <definedName name="efer">#REF!</definedName>
    <definedName name="efewfew">#N/A</definedName>
    <definedName name="efewfew_4">#N/A</definedName>
    <definedName name="efewfew_5">#N/A</definedName>
    <definedName name="efewfew_6">#N/A</definedName>
    <definedName name="efewfew_7">#N/A</definedName>
    <definedName name="efref">#N/A</definedName>
    <definedName name="efref_4">#N/A</definedName>
    <definedName name="efref_5">#N/A</definedName>
    <definedName name="efref_6">#N/A</definedName>
    <definedName name="efref_7">#N/A</definedName>
    <definedName name="Ekuitas_audit">'[21]WBS-WPL'!$L$83</definedName>
    <definedName name="Ekuitas_audit_102">[22]WBS_WPL!$L$83</definedName>
    <definedName name="Ekuitas_audit_103">[22]WBS_WPL!$L$83</definedName>
    <definedName name="Ekuitas_audit_104">[22]WBS_WPL!$L$83</definedName>
    <definedName name="Ekuitas_audit_105">[22]WBS_WPL!$L$83</definedName>
    <definedName name="Ekuitas_audit_106">[22]WBS_WPL!$L$83</definedName>
    <definedName name="Ekuitas_audit_107">[22]WBS_WPL!$L$83</definedName>
    <definedName name="Ekuitas_audit_108">[22]WBS_WPL!$L$83</definedName>
    <definedName name="Ekuitas_audit_109">[22]WBS_WPL!$L$83</definedName>
    <definedName name="Ekuitas_audit_110">[22]WBS_WPL!$L$83</definedName>
    <definedName name="Ekuitas_audit_21">[22]WBS_WPL!$L$83</definedName>
    <definedName name="Ekuitas_audit_22">[22]WBS_WPL!$L$83</definedName>
    <definedName name="Ekuitas_audit_23">[22]WBS_WPL!$L$83</definedName>
    <definedName name="Ekuitas_audit_3">[23]WBS_WPL!$L$83</definedName>
    <definedName name="Ekuitas_audit_41">[22]WBS_WPL!$L$83</definedName>
    <definedName name="Ekuitas_audit_43">[22]WBS_WPL!$L$83</definedName>
    <definedName name="Ekuitas_audit_61">[22]WBS_WPL!$L$83</definedName>
    <definedName name="Ekuitas_audit_74">[22]WBS_WPL!$L$83</definedName>
    <definedName name="Ekuitas_audit_75">[22]WBS_WPL!$L$83</definedName>
    <definedName name="Ekuitas_audit_76">[22]WBS_WPL!$L$83</definedName>
    <definedName name="Ekuitas_audit_77">[22]WBS_WPL!$L$83</definedName>
    <definedName name="Ekuitas_audit_78">[22]WBS_WPL!$L$83</definedName>
    <definedName name="Ekuitas_audit_79">[22]WBS_WPL!$L$83</definedName>
    <definedName name="Ekuitas_audit_80">[22]WBS_WPL!$L$83</definedName>
    <definedName name="Ekuitas_audit_81">[22]WBS_WPL!$L$83</definedName>
    <definedName name="Ekuitas_audit_82">[22]WBS_WPL!$L$83</definedName>
    <definedName name="Ekuitas_audit_83">[22]WBS_WPL!$L$83</definedName>
    <definedName name="Ekuitas_audit_84">[22]WBS_WPL!$L$83</definedName>
    <definedName name="Ekuitas_audit_85">[22]WBS_WPL!$L$83</definedName>
    <definedName name="Ekuitas_audit_86">[22]WBS_WPL!$L$83</definedName>
    <definedName name="Ekuitas_audit_87">[22]WBS_WPL!$L$83</definedName>
    <definedName name="Ekuitas_audit_88">[22]WBS_WPL!$L$83</definedName>
    <definedName name="Ekuitas_audit_89">[22]WBS_WPL!$L$83</definedName>
    <definedName name="Ekuitas_audit_94">[22]WBS_WPL!$L$83</definedName>
    <definedName name="Ekuitas_audit_95">[22]WBS_WPL!$L$83</definedName>
    <definedName name="Ekuitas_audit_96">[22]WBS_WPL!$L$83</definedName>
    <definedName name="Ekuitas_audit_97">[22]WBS_WPL!$L$83</definedName>
    <definedName name="Ekuitas_audit_99">[22]WBS_WPL!$L$83</definedName>
    <definedName name="Ekuitas_book">'[21]WBS-WPL'!$F$83</definedName>
    <definedName name="Ekuitas_book_102">[22]WBS_WPL!$F$83</definedName>
    <definedName name="Ekuitas_book_103">[22]WBS_WPL!$F$83</definedName>
    <definedName name="Ekuitas_book_104">[22]WBS_WPL!$F$83</definedName>
    <definedName name="Ekuitas_book_105">[22]WBS_WPL!$F$83</definedName>
    <definedName name="Ekuitas_book_106">[22]WBS_WPL!$F$83</definedName>
    <definedName name="Ekuitas_book_107">[22]WBS_WPL!$F$83</definedName>
    <definedName name="Ekuitas_book_108">[22]WBS_WPL!$F$83</definedName>
    <definedName name="Ekuitas_book_109">[22]WBS_WPL!$F$83</definedName>
    <definedName name="Ekuitas_book_110">[22]WBS_WPL!$F$83</definedName>
    <definedName name="Ekuitas_book_21">[22]WBS_WPL!$F$83</definedName>
    <definedName name="Ekuitas_book_22">[22]WBS_WPL!$F$83</definedName>
    <definedName name="Ekuitas_book_23">[22]WBS_WPL!$F$83</definedName>
    <definedName name="Ekuitas_book_3">[23]WBS_WPL!$F$83</definedName>
    <definedName name="Ekuitas_book_41">[22]WBS_WPL!$F$83</definedName>
    <definedName name="Ekuitas_book_43">[22]WBS_WPL!$F$83</definedName>
    <definedName name="Ekuitas_book_61">[22]WBS_WPL!$F$83</definedName>
    <definedName name="Ekuitas_book_74">[22]WBS_WPL!$F$83</definedName>
    <definedName name="Ekuitas_book_75">[22]WBS_WPL!$F$83</definedName>
    <definedName name="Ekuitas_book_76">[22]WBS_WPL!$F$83</definedName>
    <definedName name="Ekuitas_book_77">[22]WBS_WPL!$F$83</definedName>
    <definedName name="Ekuitas_book_78">[22]WBS_WPL!$F$83</definedName>
    <definedName name="Ekuitas_book_79">[22]WBS_WPL!$F$83</definedName>
    <definedName name="Ekuitas_book_80">[22]WBS_WPL!$F$83</definedName>
    <definedName name="Ekuitas_book_81">[22]WBS_WPL!$F$83</definedName>
    <definedName name="Ekuitas_book_82">[22]WBS_WPL!$F$83</definedName>
    <definedName name="Ekuitas_book_83">[22]WBS_WPL!$F$83</definedName>
    <definedName name="Ekuitas_book_84">[22]WBS_WPL!$F$83</definedName>
    <definedName name="Ekuitas_book_85">[22]WBS_WPL!$F$83</definedName>
    <definedName name="Ekuitas_book_86">[22]WBS_WPL!$F$83</definedName>
    <definedName name="Ekuitas_book_87">[22]WBS_WPL!$F$83</definedName>
    <definedName name="Ekuitas_book_88">[22]WBS_WPL!$F$83</definedName>
    <definedName name="Ekuitas_book_89">[22]WBS_WPL!$F$83</definedName>
    <definedName name="Ekuitas_book_94">[22]WBS_WPL!$F$83</definedName>
    <definedName name="Ekuitas_book_95">[22]WBS_WPL!$F$83</definedName>
    <definedName name="Ekuitas_book_96">[22]WBS_WPL!$F$83</definedName>
    <definedName name="Ekuitas_book_97">[22]WBS_WPL!$F$83</definedName>
    <definedName name="Ekuitas_book_99">[22]WBS_WPL!$F$83</definedName>
    <definedName name="emea">#REF!</definedName>
    <definedName name="endcell">#REF!</definedName>
    <definedName name="EndDate">#REF!</definedName>
    <definedName name="EndDate2">#REF!</definedName>
    <definedName name="EndDate3">#REF!</definedName>
    <definedName name="EndDate4">#REF!</definedName>
    <definedName name="EngpMonth">#REF!</definedName>
    <definedName name="EQ">#REF!</definedName>
    <definedName name="er">#N/A</definedName>
    <definedName name="er_4">#N/A</definedName>
    <definedName name="er_5">#N/A</definedName>
    <definedName name="er_6">#N/A</definedName>
    <definedName name="er_7">#N/A</definedName>
    <definedName name="ere">#N/A</definedName>
    <definedName name="ere_4">#N/A</definedName>
    <definedName name="ere_5">#N/A</definedName>
    <definedName name="ere_6">#N/A</definedName>
    <definedName name="ere_7">#N/A</definedName>
    <definedName name="erer">#N/A</definedName>
    <definedName name="erer_4">#N/A</definedName>
    <definedName name="erer_5">#N/A</definedName>
    <definedName name="erer_6">#N/A</definedName>
    <definedName name="erer_7">#N/A</definedName>
    <definedName name="erewr">#N/A</definedName>
    <definedName name="erewr_4">#N/A</definedName>
    <definedName name="erewr_5">#N/A</definedName>
    <definedName name="erewr_6">#N/A</definedName>
    <definedName name="erewr_7">#N/A</definedName>
    <definedName name="erewrew">#N/A</definedName>
    <definedName name="erewrew_4">#N/A</definedName>
    <definedName name="erewrew_5">#N/A</definedName>
    <definedName name="erewrew_6">#N/A</definedName>
    <definedName name="erewrew_7">#N/A</definedName>
    <definedName name="Ericsson_margins">#REF!</definedName>
    <definedName name="erqe">#N/A</definedName>
    <definedName name="erqe_4">#N/A</definedName>
    <definedName name="erqe_5">#N/A</definedName>
    <definedName name="erqe_6">#N/A</definedName>
    <definedName name="erqe_7">#N/A</definedName>
    <definedName name="erqewr">#N/A</definedName>
    <definedName name="erqewr_4">#N/A</definedName>
    <definedName name="erqewr_5">#N/A</definedName>
    <definedName name="erqewr_6">#N/A</definedName>
    <definedName name="erqewr_7">#N/A</definedName>
    <definedName name="ertre">#N/A</definedName>
    <definedName name="ertre_4">#N/A</definedName>
    <definedName name="ertre_5">#N/A</definedName>
    <definedName name="ertre_6">#N/A</definedName>
    <definedName name="ertre_7">#N/A</definedName>
    <definedName name="erwr">#N/A</definedName>
    <definedName name="erwr_4">#N/A</definedName>
    <definedName name="erwr_5">#N/A</definedName>
    <definedName name="erwr_6">#N/A</definedName>
    <definedName name="erwr_7">#N/A</definedName>
    <definedName name="essbaes">#REF!</definedName>
    <definedName name="essbase">#REF!</definedName>
    <definedName name="essbase_cust">#REF!</definedName>
    <definedName name="Essbase_Customer_Master">#REF!</definedName>
    <definedName name="Essbase_Hyperion_PBT">#REF!</definedName>
    <definedName name="essbase2">#REF!</definedName>
    <definedName name="et">#N/A</definedName>
    <definedName name="et_4">#N/A</definedName>
    <definedName name="et_5">#N/A</definedName>
    <definedName name="et_6">#N/A</definedName>
    <definedName name="et_7">#N/A</definedName>
    <definedName name="etrh">#N/A</definedName>
    <definedName name="etrh_4">#N/A</definedName>
    <definedName name="etrh_5">#N/A</definedName>
    <definedName name="etrh_6">#N/A</definedName>
    <definedName name="etrh_7">#N/A</definedName>
    <definedName name="etyehtr">#N/A</definedName>
    <definedName name="etyehtr_4">#N/A</definedName>
    <definedName name="etyehtr_5">#N/A</definedName>
    <definedName name="etyehtr_6">#N/A</definedName>
    <definedName name="etyehtr_7">#N/A</definedName>
    <definedName name="etyu">#N/A</definedName>
    <definedName name="etyu_4">#N/A</definedName>
    <definedName name="etyu_5">#N/A</definedName>
    <definedName name="etyu_6">#N/A</definedName>
    <definedName name="etyu_7">#N/A</definedName>
    <definedName name="EuropeDMC">#REF!</definedName>
    <definedName name="EuropePPV">#REF!</definedName>
    <definedName name="EuropeQMC">#REF!</definedName>
    <definedName name="EuropeQMP">#REF!</definedName>
    <definedName name="EuropeRevenue">#REF!</definedName>
    <definedName name="EuropeVAR">#REF!</definedName>
    <definedName name="evan">#REF!</definedName>
    <definedName name="ewe">#N/A</definedName>
    <definedName name="ewe_4">#N/A</definedName>
    <definedName name="ewe_5">#N/A</definedName>
    <definedName name="ewe_6">#N/A</definedName>
    <definedName name="ewe_7">#N/A</definedName>
    <definedName name="ewfqf">#N/A</definedName>
    <definedName name="ewfqf_4">#N/A</definedName>
    <definedName name="ewfqf_5">#N/A</definedName>
    <definedName name="ewfqf_6">#N/A</definedName>
    <definedName name="ewfqf_7">#N/A</definedName>
    <definedName name="ewfrew">#N/A</definedName>
    <definedName name="ewfrew_4">#N/A</definedName>
    <definedName name="ewfrew_5">#N/A</definedName>
    <definedName name="ewfrew_6">#N/A</definedName>
    <definedName name="ewfrew_7">#N/A</definedName>
    <definedName name="ewfrewr">#N/A</definedName>
    <definedName name="ewfrewr_4">#N/A</definedName>
    <definedName name="ewfrewr_5">#N/A</definedName>
    <definedName name="ewfrewr_6">#N/A</definedName>
    <definedName name="ewfrewr_7">#N/A</definedName>
    <definedName name="ewqe" localSheetId="1">Adjustment!ewqe</definedName>
    <definedName name="ewqe">Adjustment!ewqe</definedName>
    <definedName name="ewqe_4" localSheetId="1">Adjustment!ewqe_4</definedName>
    <definedName name="ewqe_4">Adjustment!ewqe_4</definedName>
    <definedName name="ewqe_5" localSheetId="1">Adjustment!ewqe_5</definedName>
    <definedName name="ewqe_5">Adjustment!ewqe_5</definedName>
    <definedName name="ewqe_6" localSheetId="1">Adjustment!ewqe_6</definedName>
    <definedName name="ewqe_6">Adjustment!ewqe_6</definedName>
    <definedName name="ewqe_7" localSheetId="1">Adjustment!ewqe_7</definedName>
    <definedName name="ewqe_7">Adjustment!ewqe_7</definedName>
    <definedName name="ewqewf">#N/A</definedName>
    <definedName name="ewqewf_4">#N/A</definedName>
    <definedName name="ewqewf_5">#N/A</definedName>
    <definedName name="ewqewf_6">#N/A</definedName>
    <definedName name="ewqewf_7">#N/A</definedName>
    <definedName name="ewqr">#N/A</definedName>
    <definedName name="ewqr_4">#N/A</definedName>
    <definedName name="ewqr_5">#N/A</definedName>
    <definedName name="ewqr_6">#N/A</definedName>
    <definedName name="ewqr_7">#N/A</definedName>
    <definedName name="ewqrewqr">#N/A</definedName>
    <definedName name="ewqrewqr_4">#N/A</definedName>
    <definedName name="ewqrewqr_5">#N/A</definedName>
    <definedName name="ewqrewqr_6">#N/A</definedName>
    <definedName name="ewqrewqr_7">#N/A</definedName>
    <definedName name="ewqrr">#N/A</definedName>
    <definedName name="ewqrr_4">#N/A</definedName>
    <definedName name="ewqrr_5">#N/A</definedName>
    <definedName name="ewqrr_6">#N/A</definedName>
    <definedName name="ewqrr_7">#N/A</definedName>
    <definedName name="ewr">#N/A</definedName>
    <definedName name="ewr_4">#N/A</definedName>
    <definedName name="ewr_5">#N/A</definedName>
    <definedName name="ewr_6">#N/A</definedName>
    <definedName name="ewr_7">#N/A</definedName>
    <definedName name="ewrewr">#N/A</definedName>
    <definedName name="ewrewr_4">#N/A</definedName>
    <definedName name="ewrewr_5">#N/A</definedName>
    <definedName name="ewrewr_6">#N/A</definedName>
    <definedName name="ewrewr_7">#N/A</definedName>
    <definedName name="ewrqe">#N/A</definedName>
    <definedName name="ewrqe_4">#N/A</definedName>
    <definedName name="ewrqe_5">#N/A</definedName>
    <definedName name="ewrqe_6">#N/A</definedName>
    <definedName name="ewrqe_7">#N/A</definedName>
    <definedName name="ewrqewr">#N/A</definedName>
    <definedName name="ewrqewr_4">#N/A</definedName>
    <definedName name="ewrqewr_5">#N/A</definedName>
    <definedName name="ewrqewr_6">#N/A</definedName>
    <definedName name="ewrqewr_7">#N/A</definedName>
    <definedName name="EXBenefit">#REF!</definedName>
    <definedName name="ExBonus">#REF!</definedName>
    <definedName name="Excel_BuiltIn__FilterDatabase">#REF!</definedName>
    <definedName name="Excel_BuiltIn__FilterDatabase_1">#REF!</definedName>
    <definedName name="Excel_BuiltIn__FilterDatabase_1_1">#REF!</definedName>
    <definedName name="Excel_BuiltIn__FilterDatabase_1_1_1">"$#REF!.$A$3:$J$130"</definedName>
    <definedName name="Excel_BuiltIn__FilterDatabase_1_1_1_1">"$#REF!.$A$3:$N$1165"</definedName>
    <definedName name="Excel_BuiltIn__FilterDatabase_1_1_1_1_1">"$#REF!.$A$3:$J$130"</definedName>
    <definedName name="Excel_BuiltIn__FilterDatabase_10">#REF!</definedName>
    <definedName name="Excel_BuiltIn__FilterDatabase_10_1">#REF!</definedName>
    <definedName name="Excel_BuiltIn__FilterDatabase_10_1_24">#REF!</definedName>
    <definedName name="Excel_BuiltIn__FilterDatabase_10_1_8">#REF!</definedName>
    <definedName name="Excel_BuiltIn__FilterDatabase_10_2">#REF!</definedName>
    <definedName name="Excel_BuiltIn__FilterDatabase_10_24">#REF!</definedName>
    <definedName name="Excel_BuiltIn__FilterDatabase_10_8">#REF!</definedName>
    <definedName name="Excel_BuiltIn__FilterDatabase_11">"$#REF!.$#REF!$#REF!:$#REF!$#REF!"</definedName>
    <definedName name="Excel_BuiltIn__FilterDatabase_16">[51]L_R!#REF!</definedName>
    <definedName name="Excel_BuiltIn__FilterDatabase_16_8">[51]L_R!#REF!</definedName>
    <definedName name="Excel_BuiltIn__FilterDatabase_17">"$#REF!.$#REF!$#REF!:$#REF!$#REF!"</definedName>
    <definedName name="Excel_BuiltIn__FilterDatabase_18">"$#REF!.$#REF!$#REF!:$#REF!$#REF!"</definedName>
    <definedName name="Excel_BuiltIn__FilterDatabase_2">#REF!</definedName>
    <definedName name="Excel_BuiltIn__FilterDatabase_2_1_1">"$#REF!.$#REF!$#REF!:$#REF!$#REF!"</definedName>
    <definedName name="Excel_BuiltIn__FilterDatabase_2_24">#REF!</definedName>
    <definedName name="Excel_BuiltIn__FilterDatabase_2_8">#REF!</definedName>
    <definedName name="Excel_BuiltIn__FilterDatabase_20">"$#REF!.$B$3:$N$240"</definedName>
    <definedName name="Excel_BuiltIn__FilterDatabase_20_12">"$#REF!.$B$3:$O$240"</definedName>
    <definedName name="Excel_BuiltIn__FilterDatabase_3">#REF!</definedName>
    <definedName name="Excel_BuiltIn__FilterDatabase_3_1_1">"$#REF!.$B$2:$H$16"</definedName>
    <definedName name="Excel_BuiltIn__FilterDatabase_3_2">"#REF!"</definedName>
    <definedName name="Excel_BuiltIn__FilterDatabase_3_24">#REF!</definedName>
    <definedName name="Excel_BuiltIn__FilterDatabase_3_8">#REF!</definedName>
    <definedName name="Excel_BuiltIn__FilterDatabase_4">#REF!</definedName>
    <definedName name="Excel_BuiltIn__FilterDatabase_4_1_1">"$#REF!.$B$2:$H$29"</definedName>
    <definedName name="Excel_BuiltIn__FilterDatabase_4_2">"#REF!"</definedName>
    <definedName name="Excel_BuiltIn__FilterDatabase_4_24">#REF!</definedName>
    <definedName name="Excel_BuiltIn__FilterDatabase_4_8">#REF!</definedName>
    <definedName name="Excel_BuiltIn__FilterDatabase_6">#REF!</definedName>
    <definedName name="Excel_BuiltIn__FilterDatabase_6_24">#REF!</definedName>
    <definedName name="Excel_BuiltIn__FilterDatabase_6_8">#REF!</definedName>
    <definedName name="Excel_BuiltIn__FilterDatabase_7_1">"$#REF!.$#REF!$#REF!:$#REF!$#REF!"</definedName>
    <definedName name="Excel_BuiltIn__FilterDatabase_7_1_12">"$#REF!.$A$7:$K$541"</definedName>
    <definedName name="Excel_BuiltIn__FilterDatabase_7_1_8">"$#REF!.$A$7:$K$541"</definedName>
    <definedName name="Excel_BuiltIn__FilterDatabase_8_1">"$#REF!.$A$7:$K$541"</definedName>
    <definedName name="Excel_BuiltIn__FilterDatabase_9">#REF!</definedName>
    <definedName name="Excel_BuiltIn__FilterDatabase_9_1">#REF!</definedName>
    <definedName name="Excel_BuiltIn_Criteria">#REF!</definedName>
    <definedName name="Excel_BuiltIn_Database">#REF!</definedName>
    <definedName name="Excel_BuiltIn_Extract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"$#REF!.$#REF!$#REF!:$#REF!$#REF!"</definedName>
    <definedName name="Excel_BuiltIn_Print_Area_1_1_1_1">"$#REF!.$#REF!$#REF!:$#REF!$#REF!"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24">#REF!</definedName>
    <definedName name="Excel_BuiltIn_Print_Area_1_1_1_1_1_1_1_1_8">#REF!</definedName>
    <definedName name="Excel_BuiltIn_Print_Area_1_1_1_1_1_1_1_24">#REF!</definedName>
    <definedName name="Excel_BuiltIn_Print_Area_1_1_1_1_1_1_1_8">#REF!</definedName>
    <definedName name="Excel_BuiltIn_Print_Area_1_1_1_1_1_1_24">#REF!</definedName>
    <definedName name="Excel_BuiltIn_Print_Area_1_1_1_1_1_1_8">#REF!</definedName>
    <definedName name="Excel_BuiltIn_Print_Area_1_1_24">#REF!</definedName>
    <definedName name="Excel_BuiltIn_Print_Area_1_1_8">#REF!</definedName>
    <definedName name="Excel_BuiltIn_Print_Area_1_1_9">#REF!</definedName>
    <definedName name="Excel_BuiltIn_Print_Area_1_10">#REF!</definedName>
    <definedName name="Excel_BuiltIn_Print_Area_1_10_24">#REF!</definedName>
    <definedName name="Excel_BuiltIn_Print_Area_1_10_8">#REF!</definedName>
    <definedName name="Excel_BuiltIn_Print_Area_1_12">"$#REF!.$B$172:$J$175"</definedName>
    <definedName name="Excel_BuiltIn_Print_Area_1_17">"$#REF!.$B$169:$J$172"</definedName>
    <definedName name="Excel_BuiltIn_Print_Area_1_2">#REF!</definedName>
    <definedName name="Excel_BuiltIn_Print_Area_1_2_1">#REF!</definedName>
    <definedName name="Excel_BuiltIn_Print_Area_1_2_1_24">#REF!</definedName>
    <definedName name="Excel_BuiltIn_Print_Area_1_2_1_8">#REF!</definedName>
    <definedName name="Excel_BuiltIn_Print_Area_1_2_24">#REF!</definedName>
    <definedName name="Excel_BuiltIn_Print_Area_1_2_8">#REF!</definedName>
    <definedName name="Excel_BuiltIn_Print_Area_1_24">#REF!</definedName>
    <definedName name="Excel_BuiltIn_Print_Area_1_8">#REF!</definedName>
    <definedName name="Excel_BuiltIn_Print_Area_1_9">#REF!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24">#REF!</definedName>
    <definedName name="Excel_BuiltIn_Print_Area_10_1_1_1_1_1_8">#REF!</definedName>
    <definedName name="Excel_BuiltIn_Print_Area_10_1_1_1_1_24">#REF!</definedName>
    <definedName name="Excel_BuiltIn_Print_Area_10_1_1_1_1_8">#REF!</definedName>
    <definedName name="Excel_BuiltIn_Print_Area_10_1_1_1_24">#REF!</definedName>
    <definedName name="Excel_BuiltIn_Print_Area_10_1_1_1_8">#REF!</definedName>
    <definedName name="Excel_BuiltIn_Print_Area_10_1_1_24">#REF!</definedName>
    <definedName name="Excel_BuiltIn_Print_Area_10_1_1_8">#REF!</definedName>
    <definedName name="Excel_BuiltIn_Print_Area_10_1_24">#REF!</definedName>
    <definedName name="Excel_BuiltIn_Print_Area_10_1_8">#REF!</definedName>
    <definedName name="Excel_BuiltIn_Print_Area_10_24">#REF!</definedName>
    <definedName name="Excel_BuiltIn_Print_Area_10_8">#REF!</definedName>
    <definedName name="Excel_BuiltIn_Print_Area_10_9">#REF!</definedName>
    <definedName name="Excel_BuiltIn_Print_Area_11">#REF!</definedName>
    <definedName name="Excel_BuiltIn_Print_Area_11_1_1">"$#REF!.$B$2:$G$45"</definedName>
    <definedName name="Excel_BuiltIn_Print_Area_11_1_1_1">"$#REF!.$#REF!$#REF!:$#REF!$#REF!"</definedName>
    <definedName name="Excel_BuiltIn_Print_Area_11_1_1_1_1">#REF!</definedName>
    <definedName name="Excel_BuiltIn_Print_Area_11_1_1_1_1_24">#REF!</definedName>
    <definedName name="Excel_BuiltIn_Print_Area_11_1_1_1_1_8">#REF!</definedName>
    <definedName name="Excel_BuiltIn_Print_Area_11_24">#REF!</definedName>
    <definedName name="Excel_BuiltIn_Print_Area_11_8">#REF!</definedName>
    <definedName name="Excel_BuiltIn_Print_Area_11_9">#REF!</definedName>
    <definedName name="Excel_BuiltIn_Print_Area_12">#REF!</definedName>
    <definedName name="Excel_BuiltIn_Print_Area_12_1">[52]GJ!#REF!</definedName>
    <definedName name="Excel_BuiltIn_Print_Area_12_2">"#REF!"</definedName>
    <definedName name="Excel_BuiltIn_Print_Area_16_1">#REF!</definedName>
    <definedName name="Excel_BuiltIn_Print_Area_16_1_24">#REF!</definedName>
    <definedName name="Excel_BuiltIn_Print_Area_16_1_8">#REF!</definedName>
    <definedName name="Excel_BuiltIn_Print_Area_17_1">"$#REF!.$B$169:$E$172"</definedName>
    <definedName name="Excel_BuiltIn_Print_Area_2">"#REF!"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24">#REF!</definedName>
    <definedName name="Excel_BuiltIn_Print_Area_2_1_1_1_8">#REF!</definedName>
    <definedName name="Excel_BuiltIn_Print_Area_2_1_1_1_9">#REF!</definedName>
    <definedName name="Excel_BuiltIn_Print_Area_2_12">"$#REF!.$B$169:$J$172"</definedName>
    <definedName name="Excel_BuiltIn_Print_Area_2_8">"$#REF!.$B$169:$I$172"</definedName>
    <definedName name="Excel_BuiltIn_Print_Area_24">#REF!</definedName>
    <definedName name="Excel_BuiltIn_Print_Area_24_24">#REF!</definedName>
    <definedName name="Excel_BuiltIn_Print_Area_24_8">#REF!</definedName>
    <definedName name="Excel_BuiltIn_Print_Area_25">#REF!</definedName>
    <definedName name="Excel_BuiltIn_Print_Area_25_24">#REF!</definedName>
    <definedName name="Excel_BuiltIn_Print_Area_25_8">#REF!</definedName>
    <definedName name="Excel_BuiltIn_Print_Area_3">"$#REF!.$B$1:$H$15"</definedName>
    <definedName name="Excel_BuiltIn_Print_Area_3_1">#REF!</definedName>
    <definedName name="Excel_BuiltIn_Print_Area_3_1_1">#REF!</definedName>
    <definedName name="Excel_BuiltIn_Print_Area_3_1_1_24">#REF!</definedName>
    <definedName name="Excel_BuiltIn_Print_Area_3_1_1_8">#REF!</definedName>
    <definedName name="Excel_BuiltIn_Print_Area_3_1_24">#REF!</definedName>
    <definedName name="Excel_BuiltIn_Print_Area_3_1_8">#REF!</definedName>
    <definedName name="Excel_BuiltIn_Print_Area_3_1_9">#REF!</definedName>
    <definedName name="Excel_BuiltIn_Print_Area_3_12">"$#REF!.$B$2:$I$100"</definedName>
    <definedName name="Excel_BuiltIn_Print_Area_32">"$#REF!.$B$86:$S$101"</definedName>
    <definedName name="Excel_BuiltIn_Print_Area_39">"$#REF!.$B$86:$S$101"</definedName>
    <definedName name="Excel_BuiltIn_Print_Area_4">#REF!</definedName>
    <definedName name="Excel_BuiltIn_Print_Area_4_1">"$#REF!.$#REF!$#REF!:$#REF!$#REF!"</definedName>
    <definedName name="Excel_BuiltIn_Print_Area_4_1_1">[53]NERACA_05!#REF!</definedName>
    <definedName name="Excel_BuiltIn_Print_Area_4_1_1_1">[53]NERACA_05!#REF!</definedName>
    <definedName name="Excel_BuiltIn_Print_Area_4_1_1_1_1">[53]NERACA_05!#REF!</definedName>
    <definedName name="Excel_BuiltIn_Print_Area_4_1_1_1_1_8">[53]NERACA_05!#REF!</definedName>
    <definedName name="Excel_BuiltIn_Print_Area_4_1_1_1_8">[53]NERACA_05!#REF!</definedName>
    <definedName name="Excel_BuiltIn_Print_Area_4_1_1_8">[53]NERACA_05!#REF!</definedName>
    <definedName name="Excel_BuiltIn_Print_Area_4_24">#REF!</definedName>
    <definedName name="Excel_BuiltIn_Print_Area_4_8">#REF!</definedName>
    <definedName name="Excel_BuiltIn_Print_Area_4_9">#REF!</definedName>
    <definedName name="Excel_BuiltIn_Print_Area_41">"$#REF!.$B$86:$S$101"</definedName>
    <definedName name="Excel_BuiltIn_Print_Area_41_1_1_1_1">"$#REF!.$A$1:$F$38"</definedName>
    <definedName name="Excel_BuiltIn_Print_Area_42_1">"$#REF!.$A$1:$F$180"</definedName>
    <definedName name="Excel_BuiltIn_Print_Area_42_1_1">"$#REF!.$A$1:$F$45"</definedName>
    <definedName name="Excel_BuiltIn_Print_Area_42_1_1_1">"$#REF!.$A$1:$AB$56"</definedName>
    <definedName name="Excel_BuiltIn_Print_Area_43">"$#REF!.$B$86:$S$101"</definedName>
    <definedName name="Excel_BuiltIn_Print_Area_43_1">"$#REF!.$A$1:$G$180"</definedName>
    <definedName name="Excel_BuiltIn_Print_Area_43_1_1">"$#REF!.$A$1:$F$49"</definedName>
    <definedName name="Excel_BuiltIn_Print_Area_43_1_1_1">"$#REF!.$A$1:$AA$39"</definedName>
    <definedName name="Excel_BuiltIn_Print_Area_44_1">"$#REF!.$A$1:$G$180"</definedName>
    <definedName name="Excel_BuiltIn_Print_Area_44_1_1">"$#REF!.$A$1:$F$45"</definedName>
    <definedName name="Excel_BuiltIn_Print_Area_44_1_1_1">"$#REF!.$A$1:$F$41"</definedName>
    <definedName name="Excel_BuiltIn_Print_Area_45_1">"$#REF!.$A$1:$G$183"</definedName>
    <definedName name="Excel_BuiltIn_Print_Area_45_1_1">"$#REF!.$A$1:$F$48"</definedName>
    <definedName name="Excel_BuiltIn_Print_Area_45_1_1_1">"$#REF!.$A$1:$AC$38"</definedName>
    <definedName name="Excel_BuiltIn_Print_Area_46">"'smb://Sbs6/TIGA/PAJAK/CMB%2525252520TAX/CMB%25252525202009/LAP%2525252520KEU%2525252520CMB%2525252520JAN-APRL%252525252009/5.%2525252520LAPORAN%2525252520DESEMBER%2525252520\'08.xls'#$'RINC BP'.$#REF!$#REF!:$#REF!$#REF!"</definedName>
    <definedName name="Excel_BuiltIn_Print_Area_46_1">"$#REF!.$#REF!$#REF!:$#REF!$#REF!"</definedName>
    <definedName name="Excel_BuiltIn_Print_Area_46_1_1">"$#REF!.$A$1:$F$49"</definedName>
    <definedName name="Excel_BuiltIn_Print_Area_46_1_1_1">"$#REF!.$A$1:$AB$35"</definedName>
    <definedName name="Excel_BuiltIn_Print_Area_46_11">"$#REF!.$#REF!$#REF!:$#REF!$#REF!"</definedName>
    <definedName name="Excel_BuiltIn_Print_Area_46_12">#REF!</definedName>
    <definedName name="Excel_BuiltIn_Print_Area_46_2">"$#REF!.$#REF!$#REF!:$#REF!$#REF!"</definedName>
    <definedName name="Excel_BuiltIn_Print_Area_46_3">"$#REF!.$#REF!$#REF!:$#REF!$#REF!"</definedName>
    <definedName name="Excel_BuiltIn_Print_Area_46_4">"$#REF!.$#REF!$#REF!:$#REF!$#REF!"</definedName>
    <definedName name="Excel_BuiltIn_Print_Area_46_9">#REF!</definedName>
    <definedName name="Excel_BuiltIn_Print_Area_47_1">"$#REF!.$A$1:$F$50"</definedName>
    <definedName name="Excel_BuiltIn_Print_Area_47_1_1">"$#REF!.$A$1:$AC$38"</definedName>
    <definedName name="Excel_BuiltIn_Print_Area_48">"$#REF!.$B$86:$S$101"</definedName>
    <definedName name="Excel_BuiltIn_Print_Area_48_1">"$#REF!.$A$1:$F$184"</definedName>
    <definedName name="Excel_BuiltIn_Print_Area_48_1_1">"$#REF!.$A$1:$F$53"</definedName>
    <definedName name="Excel_BuiltIn_Print_Area_49">"$#REF!.$A$1:$L$17"</definedName>
    <definedName name="Excel_BuiltIn_Print_Area_49_1">"$#REF!.$A$1:$F$181"</definedName>
    <definedName name="Excel_BuiltIn_Print_Area_49_1_1">"$#REF!.$A$1:$F$51"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[53]LABA_RUGI!#REF!</definedName>
    <definedName name="Excel_BuiltIn_Print_Area_5_1_1_1_1">[53]LABA_RUGI!#REF!</definedName>
    <definedName name="Excel_BuiltIn_Print_Area_5_1_1_1_1_8">[53]LABA_RUGI!#REF!</definedName>
    <definedName name="Excel_BuiltIn_Print_Area_5_1_1_1_8">[53]LABA_RUGI!#REF!</definedName>
    <definedName name="Excel_BuiltIn_Print_Area_5_1_1_24">#REF!</definedName>
    <definedName name="Excel_BuiltIn_Print_Area_5_1_1_8">#REF!</definedName>
    <definedName name="Excel_BuiltIn_Print_Area_5_1_24">#REF!</definedName>
    <definedName name="Excel_BuiltIn_Print_Area_5_1_8">#REF!</definedName>
    <definedName name="Excel_BuiltIn_Print_Area_5_24">#REF!</definedName>
    <definedName name="Excel_BuiltIn_Print_Area_5_8">#REF!</definedName>
    <definedName name="Excel_BuiltIn_Print_Area_5_9">#REF!</definedName>
    <definedName name="Excel_BuiltIn_Print_Area_50">"$#REF!.$B$86:$S$101"</definedName>
    <definedName name="Excel_BuiltIn_Print_Area_50_1">"$#REF!.$A$1:$AC$35"</definedName>
    <definedName name="Excel_BuiltIn_Print_Area_51_1">"$#REF!.$A$1:$G$212"</definedName>
    <definedName name="Excel_BuiltIn_Print_Area_51_1_1">"$#REF!.$A$1:$AC$34"</definedName>
    <definedName name="Excel_BuiltIn_Print_Area_52_1">"$#REF!.$A$1:$AA$34"</definedName>
    <definedName name="Excel_BuiltIn_Print_Area_53_1">"$#REF!.$A$1:$AB$34"</definedName>
    <definedName name="Excel_BuiltIn_Print_Area_54">#REF!</definedName>
    <definedName name="Excel_BuiltIn_Print_Area_54_24">#REF!</definedName>
    <definedName name="Excel_BuiltIn_Print_Area_54_8">#REF!</definedName>
    <definedName name="Excel_BuiltIn_Print_Area_6">#REF!</definedName>
    <definedName name="Excel_BuiltIn_Print_Area_6_1">[54]Penjelasan!#REF!</definedName>
    <definedName name="Excel_BuiltIn_Print_Area_6_1_1">[54]Penjelasan!#REF!</definedName>
    <definedName name="Excel_BuiltIn_Print_Area_6_1_1_1">[54]Penjelasan!#REF!</definedName>
    <definedName name="Excel_BuiltIn_Print_Area_6_1_1_1_1">[54]Penjelasan!#REF!</definedName>
    <definedName name="Excel_BuiltIn_Print_Area_6_1_1_1_1_1">#REF!,#REF!</definedName>
    <definedName name="Excel_BuiltIn_Print_Area_6_1_1_1_1_1_1">#REF!</definedName>
    <definedName name="Excel_BuiltIn_Print_Area_6_1_1_1_1_1_1_1">[54]Penjelasan!#REF!</definedName>
    <definedName name="Excel_BuiltIn_Print_Area_6_1_1_1_1_1_1_1_1">#REF!</definedName>
    <definedName name="Excel_BuiltIn_Print_Area_6_1_1_1_1_1_1_1_1_24">#REF!</definedName>
    <definedName name="Excel_BuiltIn_Print_Area_6_1_1_1_1_1_1_1_1_8">#REF!</definedName>
    <definedName name="Excel_BuiltIn_Print_Area_6_1_1_1_1_1_1_1_8">[54]Penjelasan!#REF!</definedName>
    <definedName name="Excel_BuiltIn_Print_Area_6_1_1_1_1_1_1_24">#REF!</definedName>
    <definedName name="Excel_BuiltIn_Print_Area_6_1_1_1_1_1_1_8">#REF!</definedName>
    <definedName name="Excel_BuiltIn_Print_Area_6_1_1_1_1_1_24">#REF!,#REF!</definedName>
    <definedName name="Excel_BuiltIn_Print_Area_6_1_1_1_1_1_8">#REF!,#REF!</definedName>
    <definedName name="Excel_BuiltIn_Print_Area_6_1_1_1_1_8">[54]Penjelasan!#REF!</definedName>
    <definedName name="Excel_BuiltIn_Print_Area_6_1_1_1_8">[54]Penjelasan!#REF!</definedName>
    <definedName name="Excel_BuiltIn_Print_Area_6_1_1_8">[54]Penjelasan!#REF!</definedName>
    <definedName name="Excel_BuiltIn_Print_Area_6_1_8">[54]Penjelasan!#REF!</definedName>
    <definedName name="Excel_BuiltIn_Print_Area_6_24">#REF!</definedName>
    <definedName name="Excel_BuiltIn_Print_Area_6_8">#REF!</definedName>
    <definedName name="Excel_BuiltIn_Print_Area_6_9">#REF!</definedName>
    <definedName name="Excel_BuiltIn_Print_Area_62">"$#REF!.$A$1:$F$181"</definedName>
    <definedName name="Excel_BuiltIn_Print_Area_63">"$#REF!.$A$1:$I$180"</definedName>
    <definedName name="Excel_BuiltIn_Print_Area_64">"$#REF!.$A$1:$G$180"</definedName>
    <definedName name="Excel_BuiltIn_Print_Area_65">"$#REF!.$A$1:$F$180"</definedName>
    <definedName name="Excel_BuiltIn_Print_Area_66">"$#REF!.$A$1:$F$180"</definedName>
    <definedName name="Excel_BuiltIn_Print_Area_7">#REF!</definedName>
    <definedName name="Excel_BuiltIn_Print_Area_7_1">#REF!</definedName>
    <definedName name="Excel_BuiltIn_Print_Area_7_1_1">"$#REF!.$A$1:$G$99"</definedName>
    <definedName name="Excel_BuiltIn_Print_Area_7_2">"#REF!"</definedName>
    <definedName name="Excel_BuiltIn_Print_Area_7_24">#REF!</definedName>
    <definedName name="Excel_BuiltIn_Print_Area_7_8">#REF!</definedName>
    <definedName name="Excel_BuiltIn_Print_Area_7_9">#REF!</definedName>
    <definedName name="Excel_BuiltIn_Print_Area_72">"$#REF!.$A$2:$F$180"</definedName>
    <definedName name="Excel_BuiltIn_Print_Area_73">"$#REF!.$A$1:$O$78"</definedName>
    <definedName name="Excel_BuiltIn_Print_Area_74">"$#REF!.$A$2:$G$249"</definedName>
    <definedName name="Excel_BuiltIn_Print_Area_8">#REF!</definedName>
    <definedName name="Excel_BuiltIn_Print_Area_8_1">#REF!</definedName>
    <definedName name="Excel_BuiltIn_Print_Area_8_1_1">[55]NERACA!$A$2:$F$66,[55]NERACA!$D$3:$E$53</definedName>
    <definedName name="Excel_BuiltIn_Print_Area_8_1_1_1">[55]NERACA!$A$2:$F$67,[55]NERACA!$D$3:$E$54</definedName>
    <definedName name="Excel_BuiltIn_Print_Area_8_1_24">#REF!</definedName>
    <definedName name="Excel_BuiltIn_Print_Area_8_1_8">#REF!</definedName>
    <definedName name="Excel_BuiltIn_Print_Area_8_2">"#REF!"</definedName>
    <definedName name="Excel_BuiltIn_Print_Area_8_24">#REF!</definedName>
    <definedName name="Excel_BuiltIn_Print_Area_8_8">#REF!</definedName>
    <definedName name="Excel_BuiltIn_Print_Area_8_9">#REF!</definedName>
    <definedName name="Excel_BuiltIn_Print_Area_80">#REF!</definedName>
    <definedName name="Excel_BuiltIn_Print_Area_81">#REF!</definedName>
    <definedName name="Excel_BuiltIn_Print_Area_82">#REF!</definedName>
    <definedName name="Excel_BuiltIn_Print_Area_83">#REF!</definedName>
    <definedName name="Excel_BuiltIn_Print_Area_84">#REF!</definedName>
    <definedName name="Excel_BuiltIn_Print_Area_85">#REF!</definedName>
    <definedName name="Excel_BuiltIn_Print_Area_86">#REF!</definedName>
    <definedName name="Excel_BuiltIn_Print_Area_87">#REF!</definedName>
    <definedName name="Excel_BuiltIn_Print_Area_88">#REF!</definedName>
    <definedName name="Excel_BuiltIn_Print_Area_89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24">#REF!</definedName>
    <definedName name="Excel_BuiltIn_Print_Area_9_1_1_1_8">#REF!</definedName>
    <definedName name="Excel_BuiltIn_Print_Area_9_1_1_24">#REF!</definedName>
    <definedName name="Excel_BuiltIn_Print_Area_9_1_1_8">#REF!</definedName>
    <definedName name="Excel_BuiltIn_Print_Area_9_1_24">#REF!</definedName>
    <definedName name="Excel_BuiltIn_Print_Area_9_1_8">#REF!</definedName>
    <definedName name="Excel_BuiltIn_Print_Area_9_24">#REF!</definedName>
    <definedName name="Excel_BuiltIn_Print_Area_9_8">#REF!</definedName>
    <definedName name="Excel_BuiltIn_Print_Area_9_9">#REF!</definedName>
    <definedName name="Excel_BuiltIn_Print_Area_94">#REF!</definedName>
    <definedName name="Excel_BuiltIn_Print_Area_95">#REF!</definedName>
    <definedName name="Excel_BuiltIn_Print_Area_96">#REF!</definedName>
    <definedName name="Excel_BuiltIn_Print_Area_97">#REF!</definedName>
    <definedName name="Excel_BuiltIn_Print_Titles">#REF!,#REF!</definedName>
    <definedName name="Excel_BuiltIn_Print_Titles_1">#REF!</definedName>
    <definedName name="Excel_BuiltIn_Print_Titles_1_1">#REF!</definedName>
    <definedName name="Excel_BuiltIn_Print_Titles_1_1_24">#REF!</definedName>
    <definedName name="Excel_BuiltIn_Print_Titles_1_1_8">#REF!</definedName>
    <definedName name="Excel_BuiltIn_Print_Titles_1_1_9">#REF!</definedName>
    <definedName name="Excel_BuiltIn_Print_Titles_1_24">#REF!</definedName>
    <definedName name="Excel_BuiltIn_Print_Titles_1_8">#REF!</definedName>
    <definedName name="Excel_BuiltIn_Print_Titles_1_9">#REF!</definedName>
    <definedName name="Excel_BuiltIn_Print_Titles_10">#REF!</definedName>
    <definedName name="Excel_BuiltIn_Print_Titles_10_24">#REF!</definedName>
    <definedName name="Excel_BuiltIn_Print_Titles_10_8">#REF!</definedName>
    <definedName name="Excel_BuiltIn_Print_Titles_10_9">#REF!</definedName>
    <definedName name="Excel_BuiltIn_Print_Titles_11">#REF!</definedName>
    <definedName name="Excel_BuiltIn_Print_Titles_11_1">#REF!</definedName>
    <definedName name="Excel_BuiltIn_Print_Titles_11_1_1">'[56]AT-Fiskal'!#REF!</definedName>
    <definedName name="Excel_BuiltIn_Print_Titles_11_1_2">"#REF!"</definedName>
    <definedName name="Excel_BuiltIn_Print_Titles_11_1_3">"'smb://Sbs7/data_sbs7/PAJAK/UFO%252525252525252520KEDIRI%252525252525252520TAX/ULJTX-08/Lap%252525252525252520Keu%252525252525252520UJL/Desember/0108-1208/A1%252525252525252520Lap%252525252525252520Keu%252525252525252520KDR.xls'#$AT_Fiskal.$#REF!$#REF!:$#"</definedName>
    <definedName name="Excel_BuiltIn_Print_Titles_11_24">#REF!</definedName>
    <definedName name="Excel_BuiltIn_Print_Titles_11_8">#REF!</definedName>
    <definedName name="Excel_BuiltIn_Print_Titles_11_9">#REF!</definedName>
    <definedName name="Excel_BuiltIn_Print_Titles_113">"$#REF!.$A$7:$IV$8"</definedName>
    <definedName name="Excel_BuiltIn_Print_Titles_114">"$#REF!.$A$1:$IV$8"</definedName>
    <definedName name="Excel_BuiltIn_Print_Titles_12">#REF!</definedName>
    <definedName name="Excel_BuiltIn_Print_Titles_124">"$#REF!.$A$1:$IV$3"</definedName>
    <definedName name="Excel_BuiltIn_Print_Titles_13">'[57]AKTIVA TETAP CK'!$A$1:$I$65534,'[57]AKTIVA TETAP CK'!$1:$6</definedName>
    <definedName name="Excel_BuiltIn_Print_Titles_13_1">"$#REF!.$A$1:$IV$8"</definedName>
    <definedName name="Excel_BuiltIn_Print_Titles_13_1_1">'[58]AKTIVA TETAP CK'!$A$1:$I$65533,'[58]AKTIVA TETAP CK'!$1:$6</definedName>
    <definedName name="Excel_BuiltIn_Print_Titles_13_1_1_1">'[57]AKTIVA TETAP CK'!$A$1:$I$65533,'[57]AKTIVA TETAP CK'!$1:$6</definedName>
    <definedName name="Excel_BuiltIn_Print_Titles_13_10">'[58]AKTIVA TETAP CK'!$A$1:$I$65534,'[58]AKTIVA TETAP CK'!$1:$6</definedName>
    <definedName name="Excel_BuiltIn_Print_Titles_17_1">"$AT_FISKAL.$A$8:$AMJ$11"</definedName>
    <definedName name="Excel_BuiltIn_Print_Titles_18">"$#REF!.$A$7:$IV$8"</definedName>
    <definedName name="Excel_BuiltIn_Print_Titles_19">"$#REF!.$A$1:$IV$8"</definedName>
    <definedName name="Excel_BuiltIn_Print_Titles_2">[59]AJE!#REF!</definedName>
    <definedName name="Excel_BuiltIn_Print_Titles_2_1">#REF!</definedName>
    <definedName name="Excel_BuiltIn_Print_Titles_2_1_24">#REF!</definedName>
    <definedName name="Excel_BuiltIn_Print_Titles_2_1_8">#REF!</definedName>
    <definedName name="Excel_BuiltIn_Print_Titles_2_1_9">#REF!</definedName>
    <definedName name="Excel_BuiltIn_Print_Titles_22">"$#REF!.$A$1:$IV$8"</definedName>
    <definedName name="Excel_BuiltIn_Print_Titles_24">#REF!</definedName>
    <definedName name="Excel_BuiltIn_Print_Titles_25">"$#REF!.$A$7:$IV$8"</definedName>
    <definedName name="Excel_BuiltIn_Print_Titles_3">#REF!</definedName>
    <definedName name="Excel_BuiltIn_Print_Titles_3_1">#REF!</definedName>
    <definedName name="Excel_BuiltIn_Print_Titles_3_1_24">#REF!</definedName>
    <definedName name="Excel_BuiltIn_Print_Titles_3_1_8">#REF!</definedName>
    <definedName name="Excel_BuiltIn_Print_Titles_3_1_9">#REF!</definedName>
    <definedName name="Excel_BuiltIn_Print_Titles_32">"$#REF!.$A$1:$IU$3"</definedName>
    <definedName name="Excel_BuiltIn_Print_Titles_4">#REF!</definedName>
    <definedName name="Excel_BuiltIn_Print_Titles_4_2">"#REF!"</definedName>
    <definedName name="Excel_BuiltIn_Print_Titles_4_24">#REF!</definedName>
    <definedName name="Excel_BuiltIn_Print_Titles_4_8">#REF!</definedName>
    <definedName name="Excel_BuiltIn_Print_Titles_4_9">#REF!</definedName>
    <definedName name="Excel_BuiltIn_Print_Titles_5">#REF!</definedName>
    <definedName name="Excel_BuiltIn_Print_Titles_5_1">#REF!</definedName>
    <definedName name="Excel_BuiltIn_Print_Titles_5_24">#REF!</definedName>
    <definedName name="Excel_BuiltIn_Print_Titles_5_8">#REF!</definedName>
    <definedName name="Excel_BuiltIn_Print_Titles_5_9">#REF!</definedName>
    <definedName name="Excel_BuiltIn_Print_Titles_6">#REF!</definedName>
    <definedName name="Excel_BuiltIn_Print_Titles_6_1">"$NRMT.$A$2:$AMJ$4"</definedName>
    <definedName name="Excel_BuiltIn_Print_Titles_6_24">#REF!</definedName>
    <definedName name="Excel_BuiltIn_Print_Titles_6_8">#REF!</definedName>
    <definedName name="Excel_BuiltIn_Print_Titles_6_9">#REF!</definedName>
    <definedName name="Excel_BuiltIn_Print_Titles_7">#REF!</definedName>
    <definedName name="Excel_BuiltIn_Print_Titles_7_2">"#REF!"</definedName>
    <definedName name="Excel_BuiltIn_Print_Titles_7_24">#REF!</definedName>
    <definedName name="Excel_BuiltIn_Print_Titles_7_8">#REF!</definedName>
    <definedName name="Excel_BuiltIn_Print_Titles_7_9">#REF!</definedName>
    <definedName name="Excel_BuiltIn_Print_Titles_8">#REF!</definedName>
    <definedName name="Excel_BuiltIn_Print_Titles_8_24">#REF!</definedName>
    <definedName name="Excel_BuiltIn_Print_Titles_8_8">#REF!</definedName>
    <definedName name="Excel_BuiltIn_Print_Titles_8_9">#REF!</definedName>
    <definedName name="Excel_BuiltIn_Print_Titles_9">#REF!</definedName>
    <definedName name="Excel_BuiltIn_Print_Titles_9_24">#REF!</definedName>
    <definedName name="Excel_BuiltIn_Print_Titles_9_8">#REF!</definedName>
    <definedName name="Excel_BuiltIn_Print_Titles_9_9">#REF!</definedName>
    <definedName name="Excel_BuiltIn_Recorder">#REF!</definedName>
    <definedName name="Excess_OO_Summary_NoCut">#REF!</definedName>
    <definedName name="Excess_Summary_NoCut">#REF!</definedName>
    <definedName name="Extra_DSO">#REF!</definedName>
    <definedName name="_xlnm.Extract">[60]april98!#REF!</definedName>
    <definedName name="Extract_MI">[60]april98!#REF!</definedName>
    <definedName name="eyhwyrh">#N/A</definedName>
    <definedName name="eyhwyrh_4">#N/A</definedName>
    <definedName name="eyhwyrh_5">#N/A</definedName>
    <definedName name="eyhwyrh_6">#N/A</definedName>
    <definedName name="eyhwyrh_7">#N/A</definedName>
    <definedName name="F">#REF!</definedName>
    <definedName name="f_24">#REF!</definedName>
    <definedName name="f_8">#REF!</definedName>
    <definedName name="F115_">[3]Granit!#REF!</definedName>
    <definedName name="F115__8">[3]Granit!#REF!</definedName>
    <definedName name="F1A">#REF!</definedName>
    <definedName name="F1B">#REF!</definedName>
    <definedName name="f92F56">[5]dtxl!#REF!</definedName>
    <definedName name="f92F56_8">[5]dtxl!#REF!</definedName>
    <definedName name="FA">'[61]PNL Statement'!#REF!</definedName>
    <definedName name="FacCostSqFt">#REF!</definedName>
    <definedName name="Facilities">#REF!</definedName>
    <definedName name="FacilitySqFt">#REF!</definedName>
    <definedName name="fadsfadsf">#N/A</definedName>
    <definedName name="fadsfadsf_4">#N/A</definedName>
    <definedName name="fadsfadsf_5">#N/A</definedName>
    <definedName name="fadsfadsf_6">#N/A</definedName>
    <definedName name="fadsfadsf_7">#N/A</definedName>
    <definedName name="fafdg">#REF!</definedName>
    <definedName name="FandD">#REF!</definedName>
    <definedName name="fct_time">#REF!</definedName>
    <definedName name="FCTDepYN">#REF!</definedName>
    <definedName name="FCTRepairTime">#REF!</definedName>
    <definedName name="FCTTech">#REF!</definedName>
    <definedName name="FCTTestTime">#REF!</definedName>
    <definedName name="FCTTime">#REF!</definedName>
    <definedName name="FCWW">#REF!</definedName>
    <definedName name="fdff" localSheetId="1">Adjustment!fdff</definedName>
    <definedName name="fdff">Adjustment!fdff</definedName>
    <definedName name="fdff_4" localSheetId="1">Adjustment!fdff_4</definedName>
    <definedName name="fdff_4">Adjustment!fdff_4</definedName>
    <definedName name="fdff_5" localSheetId="1">Adjustment!fdff_5</definedName>
    <definedName name="fdff_5">Adjustment!fdff_5</definedName>
    <definedName name="fdff_6" localSheetId="1">Adjustment!fdff_6</definedName>
    <definedName name="fdff_6">Adjustment!fdff_6</definedName>
    <definedName name="fdff_7" localSheetId="1">Adjustment!fdff_7</definedName>
    <definedName name="fdff_7">Adjustment!fdff_7</definedName>
    <definedName name="fdgafd">#N/A</definedName>
    <definedName name="fdgafd_4">#N/A</definedName>
    <definedName name="fdgafd_5">#N/A</definedName>
    <definedName name="fdgafd_6">#N/A</definedName>
    <definedName name="fdgafd_7">#N/A</definedName>
    <definedName name="fdgafdg">#N/A</definedName>
    <definedName name="fdgafdg_4">#N/A</definedName>
    <definedName name="fdgafdg_5">#N/A</definedName>
    <definedName name="fdgafdg_6">#N/A</definedName>
    <definedName name="fdgafdg_7">#N/A</definedName>
    <definedName name="fdgd">#N/A</definedName>
    <definedName name="fdgd_4">#N/A</definedName>
    <definedName name="fdgd_5">#N/A</definedName>
    <definedName name="fdgd_6">#N/A</definedName>
    <definedName name="fdgd_7">#N/A</definedName>
    <definedName name="fdgf">#N/A</definedName>
    <definedName name="fdgf_4">#N/A</definedName>
    <definedName name="fdgf_5">#N/A</definedName>
    <definedName name="fdgf_6">#N/A</definedName>
    <definedName name="fdgf_7">#N/A</definedName>
    <definedName name="FDRate">#REF!</definedName>
    <definedName name="fdsa">#N/A</definedName>
    <definedName name="fdsa_4">#N/A</definedName>
    <definedName name="fdsa_5">#N/A</definedName>
    <definedName name="fdsa_6">#N/A</definedName>
    <definedName name="fdsa_7">#N/A</definedName>
    <definedName name="fdsf">#N/A</definedName>
    <definedName name="fdsf_4">#N/A</definedName>
    <definedName name="fdsf_5">#N/A</definedName>
    <definedName name="fdsf_6">#N/A</definedName>
    <definedName name="fdsf_7">#N/A</definedName>
    <definedName name="fdvfdv">#N/A</definedName>
    <definedName name="fdvfdv_4">#N/A</definedName>
    <definedName name="fdvfdv_5">#N/A</definedName>
    <definedName name="fdvfdv_6">#N/A</definedName>
    <definedName name="fdvfdv_7">#N/A</definedName>
    <definedName name="feb">#REF!</definedName>
    <definedName name="ff">#N/A</definedName>
    <definedName name="ff_4">#N/A</definedName>
    <definedName name="ff_5">#N/A</definedName>
    <definedName name="ff_6">#N/A</definedName>
    <definedName name="ff_7">#N/A</definedName>
    <definedName name="fff">#N/A</definedName>
    <definedName name="fff_4">#N/A</definedName>
    <definedName name="fff_5">#N/A</definedName>
    <definedName name="fff_6">#N/A</definedName>
    <definedName name="fff_7">#N/A</definedName>
    <definedName name="ffffffffff">#REF!</definedName>
    <definedName name="ffffffffff_24">#REF!</definedName>
    <definedName name="ffffffffff_8">#REF!</definedName>
    <definedName name="fg">#N/A</definedName>
    <definedName name="fg_4">#N/A</definedName>
    <definedName name="fg_5">#N/A</definedName>
    <definedName name="fg_6">#N/A</definedName>
    <definedName name="fg_7">#N/A</definedName>
    <definedName name="fgfg">#N/A</definedName>
    <definedName name="fgfg_4">#N/A</definedName>
    <definedName name="fgfg_5">#N/A</definedName>
    <definedName name="fgfg_6">#N/A</definedName>
    <definedName name="fgfg_7">#N/A</definedName>
    <definedName name="fgsdfg">#N/A</definedName>
    <definedName name="fgsdfg_4">#N/A</definedName>
    <definedName name="fgsdfg_5">#N/A</definedName>
    <definedName name="fgsdfg_6">#N/A</definedName>
    <definedName name="fgsdfg_7">#N/A</definedName>
    <definedName name="files">#REF!</definedName>
    <definedName name="filing">#REF!</definedName>
    <definedName name="final">#REF!</definedName>
    <definedName name="FINAL..">#REF!</definedName>
    <definedName name="FINAL_CONFIG">#REF!</definedName>
    <definedName name="FINAL_CONFIG..">#REF!</definedName>
    <definedName name="FINAL_INSPECT">#REF!</definedName>
    <definedName name="FINAL_INSPECT..">#REF!</definedName>
    <definedName name="finance">#REF!</definedName>
    <definedName name="FinanceStatement">#REF!,#REF!,#REF!</definedName>
    <definedName name="FinanceStatements">#REF!,#REF!</definedName>
    <definedName name="FinePitch">#REF!</definedName>
    <definedName name="FirstDate">#REF!</definedName>
    <definedName name="fiskal">#REF!</definedName>
    <definedName name="fiskal_2">"#REF!"</definedName>
    <definedName name="fix1_4">#N/A</definedName>
    <definedName name="fix1_5">#N/A</definedName>
    <definedName name="fix1_6">#N/A</definedName>
    <definedName name="fix1_7">#N/A</definedName>
    <definedName name="FixGPrate">#REF!</definedName>
    <definedName name="FlyingProbe">#REF!</definedName>
    <definedName name="Footnote1">#REF!</definedName>
    <definedName name="Footnote2">#REF!</definedName>
    <definedName name="Footnote3">#REF!</definedName>
    <definedName name="ForexIndx">[29]Cover!$E$5</definedName>
    <definedName name="FormatLU">#REF!</definedName>
    <definedName name="fp">#REF!</definedName>
    <definedName name="fqewf">#N/A</definedName>
    <definedName name="fqewf_4">#N/A</definedName>
    <definedName name="fqewf_5">#N/A</definedName>
    <definedName name="fqewf_6">#N/A</definedName>
    <definedName name="fqewf_7">#N/A</definedName>
    <definedName name="fr">#N/A</definedName>
    <definedName name="fr_4">#N/A</definedName>
    <definedName name="fr_5">#N/A</definedName>
    <definedName name="fr_6">#N/A</definedName>
    <definedName name="fr_7">#N/A</definedName>
    <definedName name="FRAMES">#REF!</definedName>
    <definedName name="FRAMES..">#REF!</definedName>
    <definedName name="fred">#REF!</definedName>
    <definedName name="FreezeCell">#REF!</definedName>
    <definedName name="fref">#N/A</definedName>
    <definedName name="fref_4">#N/A</definedName>
    <definedName name="fref_5">#N/A</definedName>
    <definedName name="fref_6">#N/A</definedName>
    <definedName name="fref_7">#N/A</definedName>
    <definedName name="freferf">#N/A</definedName>
    <definedName name="freferf_4">#N/A</definedName>
    <definedName name="freferf_5">#N/A</definedName>
    <definedName name="freferf_6">#N/A</definedName>
    <definedName name="freferf_7">#N/A</definedName>
    <definedName name="FreqName">#REF!</definedName>
    <definedName name="Frequency">#REF!</definedName>
    <definedName name="frrgtr">#N/A</definedName>
    <definedName name="frrgtr_4">#N/A</definedName>
    <definedName name="frrgtr_5">#N/A</definedName>
    <definedName name="frrgtr_6">#N/A</definedName>
    <definedName name="frrgtr_7">#N/A</definedName>
    <definedName name="FULL" hidden="1">#REF!</definedName>
    <definedName name="Func_test_HPU">#REF!</definedName>
    <definedName name="furn2">#REF!</definedName>
    <definedName name="furn3">#REF!</definedName>
    <definedName name="FURNITURE">#REF!</definedName>
    <definedName name="fyaop">#REF!</definedName>
    <definedName name="g">#REF!</definedName>
    <definedName name="G1A">#REF!</definedName>
    <definedName name="gartner">#REF!</definedName>
    <definedName name="germ">#REF!</definedName>
    <definedName name="gessler">#REF!</definedName>
    <definedName name="gf">[62]LR!$C$2:$G$65</definedName>
    <definedName name="gf_1">#REF!</definedName>
    <definedName name="gf_1_2">NA()</definedName>
    <definedName name="gf_10">#REF!</definedName>
    <definedName name="gf_10_1">[63]LR!$C$2:$G$65</definedName>
    <definedName name="gf_10_2">NA()</definedName>
    <definedName name="gf_10_3">"sember/0108-1208/c/CLIENT/UFO/UFO-2005/april/data%252525252525252520tansil/tanzil1/STAFF/RK/Sec/ph/DATA%252525252525252520TANZIL/STAFF/LC/Zr/STAFF/rk/sec/kertas%252525252525252520kerja/ph/ck/kk%252525252525252520ph%25252525252525252007.xls'#$LR.$C$2:$G$65"</definedName>
    <definedName name="gf_11">#REF!</definedName>
    <definedName name="gf_11_1">[63]LR!$C$2:$G$65</definedName>
    <definedName name="gf_11_2">NA()</definedName>
    <definedName name="gf_11_3">"sember/0108-1208/c/CLIENT/UFO/UFO-2005/april/data%252525252525252520tansil/tanzil1/STAFF/RK/Sec/ph/DATA%252525252525252520TANZIL/STAFF/LC/Zr/STAFF/rk/sec/kertas%252525252525252520kerja/ph/ck/kk%252525252525252520ph%25252525252525252007.xls'#$LR.$C$2:$G$65"</definedName>
    <definedName name="gf_12">"/E/UH/Sby/GOLDEN/HR%252525252525201205/My%25252525252520Documents/IW/SP/2005/Maret\'05/WINDOWS/Desktop/My%25252525252520Documents/Cece%25252525252520Ana/DATA%25252525252520TANZIL/STAFF/RK/Sec/Irb/ck/kk%25252525252520ph%2525252525252007.xls'#$LR.$C$2:$G$65"</definedName>
    <definedName name="gf_15">"252520Documents/IW/SP/2005/Maret\'05/WINDOWS/Desktop/My%252525252525252525252520Documents/Cece%252525252525252525252520Ana/DATA%252525252525252525252520TANZIL/STAFF/RK/Sec/Irb/ck/kk%252525252525252525252520ph%25252525252525252525252007.xls'#$LR.$C$2:$G$65"</definedName>
    <definedName name="gf_16">"252520Documents/IW/SP/2005/Maret\'05/WINDOWS/Desktop/My%252525252525252525252520Documents/Cece%252525252525252525252520Ana/DATA%252525252525252525252520TANZIL/STAFF/RK/Sec/Irb/ck/kk%252525252525252525252520ph%25252525252525252525252007.xls'#$LR.$C$2:$G$65"</definedName>
    <definedName name="gf_17">"25252525201205/My%252525252525252520Documents/IW/SP/2005/Maret\'05/WINDOWS/Desktop/My%252525252525252520Documents/Cece%252525252525252520Ana/DATA%252525252525252520TANZIL/STAFF/RK/Sec/Irb/ck/kk%252525252525252520ph%25252525252525252007.xls'#$LR.$C$2:$G$65"</definedName>
    <definedName name="gf_2">NA()</definedName>
    <definedName name="gf_2_12">#REF!</definedName>
    <definedName name="gf_2_8">#REF!</definedName>
    <definedName name="gf_3">"pril/data%25252525252525252525252520tansil/tanzil1/STAFF/RK/Sec/ph/DATA%25252525252525252525252520TANZIL/STAFF/LC/Zr/STAFF/rk/sec/kertas%25252525252525252525252520kerja/ph/ck/kk%25252525252525252525252520ph%2525252525252525252525252007.xls'#$LR.$C$2:$G$65"</definedName>
    <definedName name="gf_3_12">"52525252520KEU%252525252520jan-apr%2525252525202009/c/CLIENT/KIDSTAR/april/data%252525252520tansil/tanzil1/STAFF/RK/Sec/ph/DATA%252525252520TANZIL/STAFF/LC/Zr/STAFF/rk/sec/kertas%252525252520kerja/ph/ck/kk%252525252520ph%25252525252007.xls'#$LR.$C$2:$G$65"</definedName>
    <definedName name="gf_3_8">"20TAX/2009/LAP%2525252520KEU%2525252520jan-apr%25252525202009/c/CLIENT/KIDSTAR/april/data%2525252520tansil/tanzil1/STAFF/RK/Sec/ph/DATA%2525252520TANZIL/STAFF/LC/Zr/STAFF/rk/sec/kertas%2525252520kerja/ph/ck/kk%2525252520ph%252525252007.xls'#$LR.$C$2:$G$65"</definedName>
    <definedName name="gf_4">"pril/data%25252525252525252525252520tansil/tanzil1/STAFF/RK/Sec/ph/DATA%25252525252525252525252520TANZIL/STAFF/LC/Zr/STAFF/rk/sec/kertas%25252525252525252525252520kerja/ph/ck/kk%25252525252525252525252520ph%2525252525252525252525252007.xls'#$LR.$C$2:$G$65"</definedName>
    <definedName name="gf_4_1">"252520Documents/IW/SP/2005/Maret\'05/WINDOWS/Desktop/My%252525252525252525252520Documents/Cece%252525252525252525252520Ana/DATA%252525252525252525252520TANZIL/STAFF/RK/Sec/Irb/ck/kk%252525252525252525252520ph%25252525252525252525252007.xls'#$LR.$C$2:$G$65"</definedName>
    <definedName name="gf_4_12">"52525252520KEU%252525252520jan-apr%2525252525202009/c/CLIENT/KIDSTAR/april/data%252525252520tansil/tanzil1/STAFF/RK/Sec/ph/DATA%252525252520TANZIL/STAFF/LC/Zr/STAFF/rk/sec/kertas%252525252520kerja/ph/ck/kk%252525252520ph%25252525252007.xls'#$LR.$C$2:$G$65"</definedName>
    <definedName name="gf_4_8">"20TAX/2009/LAP%2525252520KEU%2525252520jan-apr%25252525202009/c/CLIENT/KIDSTAR/april/data%2525252520tansil/tanzil1/STAFF/RK/Sec/ph/DATA%2525252520TANZIL/STAFF/LC/Zr/STAFF/rk/sec/kertas%2525252520kerja/ph/ck/kk%2525252520ph%252525252007.xls'#$LR.$C$2:$G$65"</definedName>
    <definedName name="gf_7">"2005-SBY/april/data%252525252525252525252520tansil/tanzil1/STAFF/RK/Sec/ph/DATA%252525252525252525252520TANZIL/STAFF/LC/Zr/STAFF/rk/sec/kertas%252525252525252525252520kerja/ph/ck/kk%252525252525252525252520ph%25252525252525252525252007.xls'#$LR.$C$2:$G$65"</definedName>
    <definedName name="gf_8">"EN/HR%25252525252525201205/My%2525252525252520Documents/IW/SP/2005/Maret\'05/WINDOWS/Desktop/My%2525252525252520Documents/Cece%2525252525252520Ana/DATA%2525252525252520TANZIL/STAFF/RK/Sec/Irb/ck/kk%2525252525252520ph%252525252525252007.xls'#$LR.$C$2:$G$65"</definedName>
    <definedName name="gf_8_1">"20TAX/2009/LAP%2525252520KEU%2525252520jan-apr%25252525202009/c/CLIENT/KIDSTAR/april/data%2525252520tansil/tanzil1/STAFF/RK/Sec/ph/DATA%2525252520TANZIL/STAFF/LC/Zr/STAFF/rk/sec/kertas%2525252520kerja/ph/ck/kk%2525252520ph%252525252007.xls'#$LR.$C$2:$G$65"</definedName>
    <definedName name="gf_8_12">"52525252520KEU%252525252520jan-apr%2525252525202009/c/CLIENT/KIDSTAR/april/data%252525252520tansil/tanzil1/STAFF/RK/Sec/ph/DATA%252525252520TANZIL/STAFF/LC/Zr/STAFF/rk/sec/kertas%252525252520kerja/ph/ck/kk%252525252520ph%25252525252007.xls'#$LR.$C$2:$G$65"</definedName>
    <definedName name="gf_9">#REF!</definedName>
    <definedName name="gf_9_12">"52525252520KEU%252525252520jan-apr%2525252525202009/c/CLIENT/KIDSTAR/april/data%252525252520tansil/tanzil1/STAFF/RK/Sec/ph/DATA%252525252520TANZIL/STAFF/LC/Zr/STAFF/rk/sec/kertas%252525252520kerja/ph/ck/kk%252525252520ph%25252525252007.xls'#$LR.$C$2:$G$65"</definedName>
    <definedName name="gfdg">#N/A</definedName>
    <definedName name="gfdg_4">#N/A</definedName>
    <definedName name="gfdg_5">#N/A</definedName>
    <definedName name="gfdg_6">#N/A</definedName>
    <definedName name="gfdg_7">#N/A</definedName>
    <definedName name="gfhdh">#N/A</definedName>
    <definedName name="gfhdh_4">#N/A</definedName>
    <definedName name="gfhdh_5">#N/A</definedName>
    <definedName name="gfhdh_6">#N/A</definedName>
    <definedName name="gfhdh_7">#N/A</definedName>
    <definedName name="ghg">#N/A</definedName>
    <definedName name="ghg_4">#N/A</definedName>
    <definedName name="ghg_5">#N/A</definedName>
    <definedName name="ghg_6">#N/A</definedName>
    <definedName name="ghg_7">#N/A</definedName>
    <definedName name="ghgh">#N/A</definedName>
    <definedName name="ghgh_4">#N/A</definedName>
    <definedName name="ghgh_5">#N/A</definedName>
    <definedName name="ghgh_6">#N/A</definedName>
    <definedName name="ghgh_7">#N/A</definedName>
    <definedName name="ght">#N/A</definedName>
    <definedName name="ght_4">#N/A</definedName>
    <definedName name="ght_5">#N/A</definedName>
    <definedName name="ght_6">#N/A</definedName>
    <definedName name="ght_7">#N/A</definedName>
    <definedName name="gl3p">#REF!</definedName>
    <definedName name="gl3p_24">#REF!</definedName>
    <definedName name="gl3p_8">#REF!</definedName>
    <definedName name="GLTRV">#REF!</definedName>
    <definedName name="GLTRV_2">"#REF!"</definedName>
    <definedName name="GM">#REF!</definedName>
    <definedName name="Gmgmt">#REF!</definedName>
    <definedName name="GOBU_GW">#REF!</definedName>
    <definedName name="GOBU_PBIT">#REF!</definedName>
    <definedName name="grace">#REF!</definedName>
    <definedName name="gracegrace">#REF!</definedName>
    <definedName name="greg">#N/A</definedName>
    <definedName name="greg_4">#N/A</definedName>
    <definedName name="greg_5">#N/A</definedName>
    <definedName name="greg_6">#N/A</definedName>
    <definedName name="greg_7">#N/A</definedName>
    <definedName name="greqre">#N/A</definedName>
    <definedName name="greqre_4">#N/A</definedName>
    <definedName name="greqre_5">#N/A</definedName>
    <definedName name="greqre_6">#N/A</definedName>
    <definedName name="greqre_7">#N/A</definedName>
    <definedName name="grosssite">#REF!</definedName>
    <definedName name="GrphActSales">#REF!</definedName>
    <definedName name="GrphActSales.">#REF!</definedName>
    <definedName name="GrphActStk">#REF!</definedName>
    <definedName name="GrphActStk.">#REF!</definedName>
    <definedName name="GrphPlanSales">#REF!</definedName>
    <definedName name="Grphplansales.">#REF!</definedName>
    <definedName name="GrphTgtStk">#REF!</definedName>
    <definedName name="Grphtgtstk.">#REF!</definedName>
    <definedName name="GSBU_PBIT">#REF!</definedName>
    <definedName name="gt">#N/A</definedName>
    <definedName name="gt_4">#N/A</definedName>
    <definedName name="gt_5">#N/A</definedName>
    <definedName name="gt_6">#N/A</definedName>
    <definedName name="gt_7">#N/A</definedName>
    <definedName name="gtgqtg">#N/A</definedName>
    <definedName name="gtgqtg_4">#N/A</definedName>
    <definedName name="gtgqtg_5">#N/A</definedName>
    <definedName name="gtgqtg_6">#N/A</definedName>
    <definedName name="gtgqtg_7">#N/A</definedName>
    <definedName name="gtgt">#N/A</definedName>
    <definedName name="gtgt_4">#N/A</definedName>
    <definedName name="gtgt_5">#N/A</definedName>
    <definedName name="gtgt_6">#N/A</definedName>
    <definedName name="gtgt_7">#N/A</definedName>
    <definedName name="gththt">#N/A</definedName>
    <definedName name="gththt_4">#N/A</definedName>
    <definedName name="gththt_5">#N/A</definedName>
    <definedName name="gththt_6">#N/A</definedName>
    <definedName name="gththt_7">#N/A</definedName>
    <definedName name="gtqg">#N/A</definedName>
    <definedName name="gtqg_4">#N/A</definedName>
    <definedName name="gtqg_5">#N/A</definedName>
    <definedName name="gtqg_6">#N/A</definedName>
    <definedName name="gtqg_7">#N/A</definedName>
    <definedName name="gtqgt">#N/A</definedName>
    <definedName name="gtqgt_4">#N/A</definedName>
    <definedName name="gtqgt_5">#N/A</definedName>
    <definedName name="gtqgt_6">#N/A</definedName>
    <definedName name="gtqgt_7">#N/A</definedName>
    <definedName name="gtr">#N/A</definedName>
    <definedName name="gtr_4">#N/A</definedName>
    <definedName name="gtr_5">#N/A</definedName>
    <definedName name="gtr_6">#N/A</definedName>
    <definedName name="gtr_7">#N/A</definedName>
    <definedName name="gtrqret">#N/A</definedName>
    <definedName name="gtrqret_4">#N/A</definedName>
    <definedName name="gtrqret_5">#N/A</definedName>
    <definedName name="gtrqret_6">#N/A</definedName>
    <definedName name="gtrqret_7">#N/A</definedName>
    <definedName name="gtt">#N/A</definedName>
    <definedName name="gtt_4">#N/A</definedName>
    <definedName name="gtt_5">#N/A</definedName>
    <definedName name="gtt_6">#N/A</definedName>
    <definedName name="gtt_7">#N/A</definedName>
    <definedName name="gttq">#N/A</definedName>
    <definedName name="gttq_4">#N/A</definedName>
    <definedName name="gttq_5">#N/A</definedName>
    <definedName name="gttq_6">#N/A</definedName>
    <definedName name="gttq_7">#N/A</definedName>
    <definedName name="gtwgt">#N/A</definedName>
    <definedName name="gtwgt_4">#N/A</definedName>
    <definedName name="gtwgt_5">#N/A</definedName>
    <definedName name="gtwgt_6">#N/A</definedName>
    <definedName name="gtwgt_7">#N/A</definedName>
    <definedName name="gtwtqg">#N/A</definedName>
    <definedName name="gtwtqg_4">#N/A</definedName>
    <definedName name="gtwtqg_5">#N/A</definedName>
    <definedName name="gtwtqg_6">#N/A</definedName>
    <definedName name="gtwtqg_7">#N/A</definedName>
    <definedName name="guad">#REF!</definedName>
    <definedName name="h">#REF!</definedName>
    <definedName name="H_2">"#REF!"</definedName>
    <definedName name="h_24">#REF!</definedName>
    <definedName name="h_8">#REF!</definedName>
    <definedName name="H1A">#REF!</definedName>
    <definedName name="H5_Restr">#REF!</definedName>
    <definedName name="H5_Restr_v1">#REF!</definedName>
    <definedName name="HA">'[64]Details BS YTD'!#REF!</definedName>
    <definedName name="HA_11">'[65]Details BS YTD'!#REF!</definedName>
    <definedName name="HA_11_2">'[65]Details BS YTD'!#REF!</definedName>
    <definedName name="HA_2">'[64]Details BS YTD'!#REF!</definedName>
    <definedName name="hair">#REF!</definedName>
    <definedName name="hal.4">#REF!</definedName>
    <definedName name="hal.4_2">"#REF!"</definedName>
    <definedName name="hal.5">#REF!</definedName>
    <definedName name="hal.5_2">"#REF!"</definedName>
    <definedName name="hal.6">#REF!</definedName>
    <definedName name="hal.6_2">"#REF!"</definedName>
    <definedName name="hal.7">#REF!</definedName>
    <definedName name="hal.7_2">"#REF!"</definedName>
    <definedName name="hal.8">#REF!</definedName>
    <definedName name="hal.8_2">"#REF!"</definedName>
    <definedName name="HandLoadRate">#REF!</definedName>
    <definedName name="HandSRate">#REF!</definedName>
    <definedName name="hargaperolehan">#REF!</definedName>
    <definedName name="hargaperolehan_24">#REF!</definedName>
    <definedName name="hargaperolehan_8">#REF!</definedName>
    <definedName name="HB">'[64]Details BS YTD'!#REF!</definedName>
    <definedName name="HB_11">'[65]Details BS YTD'!#REF!</definedName>
    <definedName name="HB_11_2">'[65]Details BS YTD'!#REF!</definedName>
    <definedName name="HB_2">'[64]Details BS YTD'!#REF!</definedName>
    <definedName name="Heä_soá_laép_xaø_H">1.7</definedName>
    <definedName name="heä_soá_sình_laày">#REF!</definedName>
    <definedName name="heä_soá_sình_laày_24">#REF!</definedName>
    <definedName name="heä_soá_sình_laày_8">#REF!</definedName>
    <definedName name="HeaderSpot">#REF!</definedName>
    <definedName name="HG">"252525252525201205/My%252525252525252525252520Documents/Ea/IW%252525252525252525252520TITIP/My%252525252525252525252520Documents/IW/UFO%252525252525252525252520BALI/BALI%2525252525252525252525200803/UFO%252525252525252525252520Bali-0803.xls'#$BY6.$GI$7803"</definedName>
    <definedName name="hgfh">#N/A</definedName>
    <definedName name="hgfh_4">#N/A</definedName>
    <definedName name="hgfh_5">#N/A</definedName>
    <definedName name="hgfh_6">#N/A</definedName>
    <definedName name="hgfh_7">#N/A</definedName>
    <definedName name="hgh">#N/A</definedName>
    <definedName name="hgh_4">#N/A</definedName>
    <definedName name="hgh_5">#N/A</definedName>
    <definedName name="hgh_6">#N/A</definedName>
    <definedName name="hgh_7">#N/A</definedName>
    <definedName name="hgj">#N/A</definedName>
    <definedName name="hgj_4">#N/A</definedName>
    <definedName name="hgj_5">#N/A</definedName>
    <definedName name="hgj_6">#N/A</definedName>
    <definedName name="hgj_7">#N/A</definedName>
    <definedName name="hgjfhj">#N/A</definedName>
    <definedName name="hgjfhj_4">#N/A</definedName>
    <definedName name="hgjfhj_5">#N/A</definedName>
    <definedName name="hgjfhj_6">#N/A</definedName>
    <definedName name="hgjfhj_7">#N/A</definedName>
    <definedName name="hgnghn">#N/A</definedName>
    <definedName name="hgnghn_4">#N/A</definedName>
    <definedName name="hgnghn_5">#N/A</definedName>
    <definedName name="hgnghn_6">#N/A</definedName>
    <definedName name="hgnghn_7">#N/A</definedName>
    <definedName name="HH_Attrition_Factor">#REF!</definedName>
    <definedName name="HH15HT">[5]TONGKE_HT!#REF!</definedName>
    <definedName name="HH15HT_8">[5]TONGKE_HT!#REF!</definedName>
    <definedName name="HH16HT">[5]TONGKE_HT!#REF!</definedName>
    <definedName name="HH16HT_8">[5]TONGKE_HT!#REF!</definedName>
    <definedName name="HH19HT">[5]TONGKE_HT!#REF!</definedName>
    <definedName name="HH19HT_8">[5]TONGKE_HT!#REF!</definedName>
    <definedName name="HH20HT">[5]TONGKE_HT!#REF!</definedName>
    <definedName name="HH20HT_8">[5]TONGKE_HT!#REF!</definedName>
    <definedName name="hhh">#N/A</definedName>
    <definedName name="hhh_4">#N/A</definedName>
    <definedName name="hhh_5">#N/A</definedName>
    <definedName name="hhh_6">#N/A</definedName>
    <definedName name="hhh_7">#N/A</definedName>
    <definedName name="HighPrice">#REF!</definedName>
    <definedName name="hist">#REF!</definedName>
    <definedName name="HistoCell">#REF!</definedName>
    <definedName name="HistoComplement">#REF!</definedName>
    <definedName name="History_Input">#REF!</definedName>
    <definedName name="HistoType">#REF!</definedName>
    <definedName name="hit">#REF!</definedName>
    <definedName name="hit_24">#REF!</definedName>
    <definedName name="hit_8">#REF!</definedName>
    <definedName name="hk">#REF!</definedName>
    <definedName name="HLL">"$'catatan Laporon'.$#REF!$#REF!"</definedName>
    <definedName name="holdsenscorner">#REF!</definedName>
    <definedName name="home">#REF!</definedName>
    <definedName name="hou_hub_cost">#REF!</definedName>
    <definedName name="HOURS">#REF!</definedName>
    <definedName name="HOURS..">#REF!</definedName>
    <definedName name="HP.PRY">"$'catatan Laporon'.$#REF!$#REF!"</definedName>
    <definedName name="HP_margins">#REF!</definedName>
    <definedName name="HPInterests">[29]Cover!$K$91:$AT$91</definedName>
    <definedName name="HPP">"$'catatan Laporon'.$#REF!$#REF!"</definedName>
    <definedName name="hpp_audit">'[21]WBS-WPL'!$L$101</definedName>
    <definedName name="hpp_audit_102">[22]WBS_WPL!$L$101</definedName>
    <definedName name="hpp_audit_103">[22]WBS_WPL!$L$101</definedName>
    <definedName name="hpp_audit_104">[22]WBS_WPL!$L$101</definedName>
    <definedName name="hpp_audit_105">[22]WBS_WPL!$L$101</definedName>
    <definedName name="hpp_audit_106">[22]WBS_WPL!$L$101</definedName>
    <definedName name="hpp_audit_107">[22]WBS_WPL!$L$101</definedName>
    <definedName name="hpp_audit_108">[22]WBS_WPL!$L$101</definedName>
    <definedName name="hpp_audit_109">[22]WBS_WPL!$L$101</definedName>
    <definedName name="hpp_audit_110">[22]WBS_WPL!$L$101</definedName>
    <definedName name="hpp_audit_21">[22]WBS_WPL!$L$101</definedName>
    <definedName name="hpp_audit_22">[22]WBS_WPL!$L$101</definedName>
    <definedName name="hpp_audit_23">[22]WBS_WPL!$L$101</definedName>
    <definedName name="hpp_audit_3">[23]WBS_WPL!$L$101</definedName>
    <definedName name="hpp_audit_41">[22]WBS_WPL!$L$101</definedName>
    <definedName name="hpp_audit_43">[22]WBS_WPL!$L$101</definedName>
    <definedName name="hpp_audit_61">[22]WBS_WPL!$L$101</definedName>
    <definedName name="hpp_audit_74">[22]WBS_WPL!$L$101</definedName>
    <definedName name="hpp_audit_75">[22]WBS_WPL!$L$101</definedName>
    <definedName name="hpp_audit_76">[22]WBS_WPL!$L$101</definedName>
    <definedName name="hpp_audit_77">[22]WBS_WPL!$L$101</definedName>
    <definedName name="hpp_audit_78">[22]WBS_WPL!$L$101</definedName>
    <definedName name="hpp_audit_79">[22]WBS_WPL!$L$101</definedName>
    <definedName name="hpp_audit_80">[22]WBS_WPL!$L$101</definedName>
    <definedName name="hpp_audit_81">[22]WBS_WPL!$L$101</definedName>
    <definedName name="hpp_audit_82">[22]WBS_WPL!$L$101</definedName>
    <definedName name="hpp_audit_83">[22]WBS_WPL!$L$101</definedName>
    <definedName name="hpp_audit_84">[22]WBS_WPL!$L$101</definedName>
    <definedName name="hpp_audit_85">[22]WBS_WPL!$L$101</definedName>
    <definedName name="hpp_audit_86">[22]WBS_WPL!$L$101</definedName>
    <definedName name="hpp_audit_87">[22]WBS_WPL!$L$101</definedName>
    <definedName name="hpp_audit_88">[22]WBS_WPL!$L$101</definedName>
    <definedName name="hpp_audit_89">[22]WBS_WPL!$L$101</definedName>
    <definedName name="hpp_audit_94">[22]WBS_WPL!$L$101</definedName>
    <definedName name="hpp_audit_95">[22]WBS_WPL!$L$101</definedName>
    <definedName name="hpp_audit_96">[22]WBS_WPL!$L$101</definedName>
    <definedName name="hpp_audit_97">[22]WBS_WPL!$L$101</definedName>
    <definedName name="hpp_audit_99">[22]WBS_WPL!$L$101</definedName>
    <definedName name="hpp_book">'[21]WBS-WPL'!$F$101</definedName>
    <definedName name="hpp_book_102">[22]WBS_WPL!$F$101</definedName>
    <definedName name="hpp_book_103">[22]WBS_WPL!$F$101</definedName>
    <definedName name="hpp_book_104">[22]WBS_WPL!$F$101</definedName>
    <definedName name="hpp_book_105">[22]WBS_WPL!$F$101</definedName>
    <definedName name="hpp_book_106">[22]WBS_WPL!$F$101</definedName>
    <definedName name="hpp_book_107">[22]WBS_WPL!$F$101</definedName>
    <definedName name="hpp_book_108">[22]WBS_WPL!$F$101</definedName>
    <definedName name="hpp_book_109">[22]WBS_WPL!$F$101</definedName>
    <definedName name="hpp_book_110">[22]WBS_WPL!$F$101</definedName>
    <definedName name="hpp_book_21">[22]WBS_WPL!$F$101</definedName>
    <definedName name="hpp_book_22">[22]WBS_WPL!$F$101</definedName>
    <definedName name="hpp_book_23">[22]WBS_WPL!$F$101</definedName>
    <definedName name="hpp_book_3">[23]WBS_WPL!$F$101</definedName>
    <definedName name="hpp_book_41">[22]WBS_WPL!$F$101</definedName>
    <definedName name="hpp_book_43">[22]WBS_WPL!$F$101</definedName>
    <definedName name="hpp_book_61">[22]WBS_WPL!$F$101</definedName>
    <definedName name="hpp_book_74">[22]WBS_WPL!$F$101</definedName>
    <definedName name="hpp_book_75">[22]WBS_WPL!$F$101</definedName>
    <definedName name="hpp_book_76">[22]WBS_WPL!$F$101</definedName>
    <definedName name="hpp_book_77">[22]WBS_WPL!$F$101</definedName>
    <definedName name="hpp_book_78">[22]WBS_WPL!$F$101</definedName>
    <definedName name="hpp_book_79">[22]WBS_WPL!$F$101</definedName>
    <definedName name="hpp_book_80">[22]WBS_WPL!$F$101</definedName>
    <definedName name="hpp_book_81">[22]WBS_WPL!$F$101</definedName>
    <definedName name="hpp_book_82">[22]WBS_WPL!$F$101</definedName>
    <definedName name="hpp_book_83">[22]WBS_WPL!$F$101</definedName>
    <definedName name="hpp_book_84">[22]WBS_WPL!$F$101</definedName>
    <definedName name="hpp_book_85">[22]WBS_WPL!$F$101</definedName>
    <definedName name="hpp_book_86">[22]WBS_WPL!$F$101</definedName>
    <definedName name="hpp_book_87">[22]WBS_WPL!$F$101</definedName>
    <definedName name="hpp_book_88">[22]WBS_WPL!$F$101</definedName>
    <definedName name="hpp_book_89">[22]WBS_WPL!$F$101</definedName>
    <definedName name="hpp_book_94">[22]WBS_WPL!$F$101</definedName>
    <definedName name="hpp_book_95">[22]WBS_WPL!$F$101</definedName>
    <definedName name="hpp_book_96">[22]WBS_WPL!$F$101</definedName>
    <definedName name="hpp_book_97">[22]WBS_WPL!$F$101</definedName>
    <definedName name="hpp_book_99">[22]WBS_WPL!$F$101</definedName>
    <definedName name="HPPH25">'[15]P''DPTAN &amp; BEBAN LAIN2'!#REF!</definedName>
    <definedName name="HPPH25_102">'[66]P_DPTAN _ BEBAN LAIN2'!#REF!</definedName>
    <definedName name="HPPH25_103">'[66]P_DPTAN _ BEBAN LAIN2'!#REF!</definedName>
    <definedName name="HPPH25_104">'[66]P_DPTAN _ BEBAN LAIN2'!#REF!</definedName>
    <definedName name="HPPH25_105">'[66]P_DPTAN _ BEBAN LAIN2'!#REF!</definedName>
    <definedName name="HPPH25_106">'[66]P_DPTAN _ BEBAN LAIN2'!#REF!</definedName>
    <definedName name="HPPH25_107">'[66]P_DPTAN _ BEBAN LAIN2'!#REF!</definedName>
    <definedName name="HPPH25_108">'[66]P_DPTAN _ BEBAN LAIN2'!#REF!</definedName>
    <definedName name="HPPH25_109">'[66]P_DPTAN _ BEBAN LAIN2'!#REF!</definedName>
    <definedName name="HPPH25_110">'[66]P_DPTAN _ BEBAN LAIN2'!#REF!</definedName>
    <definedName name="HPPH25_21">'[66]P_DPTAN _ BEBAN LAIN2'!#REF!</definedName>
    <definedName name="HPPH25_22">'[66]P_DPTAN _ BEBAN LAIN2'!#REF!</definedName>
    <definedName name="HPPH25_23">'[66]P_DPTAN _ BEBAN LAIN2'!#REF!</definedName>
    <definedName name="HPPH25_3">'[23]P_DPTAN _ BEBAN LAIN2'!#REF!</definedName>
    <definedName name="HPPH25_41">'[66]P_DPTAN _ BEBAN LAIN2'!#REF!</definedName>
    <definedName name="HPPH25_43">'[66]P_DPTAN _ BEBAN LAIN2'!#REF!</definedName>
    <definedName name="HPPH25_61">'[66]P_DPTAN _ BEBAN LAIN2'!#REF!</definedName>
    <definedName name="HPPH25_74">'[66]P_DPTAN _ BEBAN LAIN2'!#REF!</definedName>
    <definedName name="HPPH25_75">'[66]P_DPTAN _ BEBAN LAIN2'!#REF!</definedName>
    <definedName name="HPPH25_76">'[66]P_DPTAN _ BEBAN LAIN2'!#REF!</definedName>
    <definedName name="HPPH25_77">'[66]P_DPTAN _ BEBAN LAIN2'!#REF!</definedName>
    <definedName name="HPPH25_78">'[66]P_DPTAN _ BEBAN LAIN2'!#REF!</definedName>
    <definedName name="HPPH25_79">'[66]P_DPTAN _ BEBAN LAIN2'!#REF!</definedName>
    <definedName name="HPPH25_80">'[66]P_DPTAN _ BEBAN LAIN2'!#REF!</definedName>
    <definedName name="HPPH25_81">'[66]P_DPTAN _ BEBAN LAIN2'!#REF!</definedName>
    <definedName name="HPPH25_82">'[66]P_DPTAN _ BEBAN LAIN2'!#REF!</definedName>
    <definedName name="HPPH25_83">'[66]P_DPTAN _ BEBAN LAIN2'!#REF!</definedName>
    <definedName name="HPPH25_84">'[66]P_DPTAN _ BEBAN LAIN2'!#REF!</definedName>
    <definedName name="HPPH25_85">'[66]P_DPTAN _ BEBAN LAIN2'!#REF!</definedName>
    <definedName name="HPPH25_86">'[66]P_DPTAN _ BEBAN LAIN2'!#REF!</definedName>
    <definedName name="HPPH25_87">'[66]P_DPTAN _ BEBAN LAIN2'!#REF!</definedName>
    <definedName name="HPPH25_88">'[66]P_DPTAN _ BEBAN LAIN2'!#REF!</definedName>
    <definedName name="HPPH25_89">'[66]P_DPTAN _ BEBAN LAIN2'!#REF!</definedName>
    <definedName name="HPPH25_94">'[66]P_DPTAN _ BEBAN LAIN2'!#REF!</definedName>
    <definedName name="HPPH25_95">'[66]P_DPTAN _ BEBAN LAIN2'!#REF!</definedName>
    <definedName name="HPPH25_96">'[66]P_DPTAN _ BEBAN LAIN2'!#REF!</definedName>
    <definedName name="HPPH25_97">'[66]P_DPTAN _ BEBAN LAIN2'!#REF!</definedName>
    <definedName name="HPPH25_99">'[66]P_DPTAN _ BEBAN LAIN2'!#REF!</definedName>
    <definedName name="HR">#REF!</definedName>
    <definedName name="HrPaidpShift">#REF!</definedName>
    <definedName name="HrpShift">#REF!</definedName>
    <definedName name="HrspShift">#REF!</definedName>
    <definedName name="HSCT3">0.1</definedName>
    <definedName name="hsdc1">#REF!</definedName>
    <definedName name="hsdc1_24">#REF!</definedName>
    <definedName name="hsdc1_8">#REF!</definedName>
    <definedName name="HSDD">[5]phuluc1!#REF!</definedName>
    <definedName name="HSDD_8">[5]phuluc1!#REF!</definedName>
    <definedName name="HSDN">2.5</definedName>
    <definedName name="HSHH">#REF!</definedName>
    <definedName name="HSHH_24">#REF!</definedName>
    <definedName name="HSHH_8">#REF!</definedName>
    <definedName name="HSHHUT">#REF!</definedName>
    <definedName name="HSHHUT_24">#REF!</definedName>
    <definedName name="HSHHUT_8">#REF!</definedName>
    <definedName name="hskk1">[5]chitiet!$D$4</definedName>
    <definedName name="HSL.PJL">"$'catatan Laporon'.$#REF!$#REF!"</definedName>
    <definedName name="HSNC">[30]Du_lieu!$C$6</definedName>
    <definedName name="HSSL">#REF!</definedName>
    <definedName name="HSSL_24">#REF!</definedName>
    <definedName name="HSSL_8">#REF!</definedName>
    <definedName name="HSVC1">#REF!</definedName>
    <definedName name="HSVC1_24">#REF!</definedName>
    <definedName name="HSVC1_8">#REF!</definedName>
    <definedName name="HSVC2">#REF!</definedName>
    <definedName name="HSVC2_24">#REF!</definedName>
    <definedName name="HSVC2_8">#REF!</definedName>
    <definedName name="HSVC3">#REF!</definedName>
    <definedName name="HSVC3_24">#REF!</definedName>
    <definedName name="HSVC3_8">#REF!</definedName>
    <definedName name="HT">#REF!</definedName>
    <definedName name="ht_2">NA()</definedName>
    <definedName name="ht25nc">[5]lam_moi!#REF!</definedName>
    <definedName name="ht25nc_8">[5]lam_moi!#REF!</definedName>
    <definedName name="ht25vl">[5]lam_moi!#REF!</definedName>
    <definedName name="ht25vl_8">[5]lam_moi!#REF!</definedName>
    <definedName name="ht325nc">[5]lam_moi!#REF!</definedName>
    <definedName name="ht325nc_8">[5]lam_moi!#REF!</definedName>
    <definedName name="ht325vl">[5]lam_moi!#REF!</definedName>
    <definedName name="ht325vl_8">[5]lam_moi!#REF!</definedName>
    <definedName name="ht37k">[5]lam_moi!#REF!</definedName>
    <definedName name="ht37k_8">[5]lam_moi!#REF!</definedName>
    <definedName name="ht37nc">[5]lam_moi!#REF!</definedName>
    <definedName name="ht37nc_8">[5]lam_moi!#REF!</definedName>
    <definedName name="ht50nc">[5]lam_moi!#REF!</definedName>
    <definedName name="ht50nc_8">[5]lam_moi!#REF!</definedName>
    <definedName name="ht50vl">[5]lam_moi!#REF!</definedName>
    <definedName name="ht50vl_8">[5]lam_moi!#REF!</definedName>
    <definedName name="HTNC">#REF!</definedName>
    <definedName name="HTNC_24">#REF!</definedName>
    <definedName name="HTNC_8">#REF!</definedName>
    <definedName name="htr">#N/A</definedName>
    <definedName name="htr_4">#N/A</definedName>
    <definedName name="htr_5">#N/A</definedName>
    <definedName name="htr_6">#N/A</definedName>
    <definedName name="htr_7">#N/A</definedName>
    <definedName name="HTVL">#REF!</definedName>
    <definedName name="HTVL_24">#REF!</definedName>
    <definedName name="HTVL_8">#REF!</definedName>
    <definedName name="hut">#REF!</definedName>
    <definedName name="HUT.BANK">"$'catatan Laporon'.$#REF!$#REF!"</definedName>
    <definedName name="HUT.BANK_1">#REF!</definedName>
    <definedName name="HUT.BANK_1_24">#REF!</definedName>
    <definedName name="HUT.BANK_1_8">#REF!</definedName>
    <definedName name="HUT.PAJAK">"$'catatan Laporon'.$#REF!$#REF!"</definedName>
    <definedName name="HUT.USAHA">"$Hutang.$#REF!$#REF!"</definedName>
    <definedName name="hut_2">NA()</definedName>
    <definedName name="Hut_Bank_2">#REF!</definedName>
    <definedName name="Hut_Bank_2_24">#REF!</definedName>
    <definedName name="Hut_Bank_2_8">#REF!</definedName>
    <definedName name="hwhw">#N/A</definedName>
    <definedName name="hwhw_4">#N/A</definedName>
    <definedName name="hwhw_5">#N/A</definedName>
    <definedName name="hwhw_6">#N/A</definedName>
    <definedName name="hwhw_7">#N/A</definedName>
    <definedName name="HWSheet">1</definedName>
    <definedName name="hy">#N/A</definedName>
    <definedName name="hy_4">#N/A</definedName>
    <definedName name="hy_5">#N/A</definedName>
    <definedName name="hy_6">#N/A</definedName>
    <definedName name="hy_7">#N/A</definedName>
    <definedName name="hyh">#N/A</definedName>
    <definedName name="hyh_4">#N/A</definedName>
    <definedName name="hyh_5">#N/A</definedName>
    <definedName name="hyh_6">#N/A</definedName>
    <definedName name="hyh_7">#N/A</definedName>
    <definedName name="hyhy">#N/A</definedName>
    <definedName name="hyhy_4">#N/A</definedName>
    <definedName name="hyhy_5">#N/A</definedName>
    <definedName name="hyhy_6">#N/A</definedName>
    <definedName name="hyhy_7">#N/A</definedName>
    <definedName name="hytrh">#N/A</definedName>
    <definedName name="hytrh_4">#N/A</definedName>
    <definedName name="hytrh_5">#N/A</definedName>
    <definedName name="hytrh_6">#N/A</definedName>
    <definedName name="hytrh_7">#N/A</definedName>
    <definedName name="hyyh">#N/A</definedName>
    <definedName name="hyyh_4">#N/A</definedName>
    <definedName name="hyyh_5">#N/A</definedName>
    <definedName name="hyyh_6">#N/A</definedName>
    <definedName name="hyyh_7">#N/A</definedName>
    <definedName name="i">#REF!</definedName>
    <definedName name="i_24">#REF!</definedName>
    <definedName name="i_8">#REF!</definedName>
    <definedName name="I_LI">[27]Sheet2!$K$2:$L$786</definedName>
    <definedName name="I1A">#REF!</definedName>
    <definedName name="I2É6">[5]chitimc!#REF!</definedName>
    <definedName name="I2É6_8">[5]chitimc!#REF!</definedName>
    <definedName name="i8i">#N/A</definedName>
    <definedName name="i8i_4">#N/A</definedName>
    <definedName name="i8i_5">#N/A</definedName>
    <definedName name="i8i_6">#N/A</definedName>
    <definedName name="i8i_7">#N/A</definedName>
    <definedName name="ibar">#REF!</definedName>
    <definedName name="IBM_margins">#REF!</definedName>
    <definedName name="ict_time">#REF!</definedName>
    <definedName name="ICTHandLoad">#REF!</definedName>
    <definedName name="ICTRate">#REF!</definedName>
    <definedName name="ICTRepairTime">#REF!</definedName>
    <definedName name="ICTSetUp">#REF!</definedName>
    <definedName name="ICTStaff">#REF!</definedName>
    <definedName name="ICTTech">#REF!</definedName>
    <definedName name="ICTTestTime">#REF!</definedName>
    <definedName name="id">#REF!</definedName>
    <definedName name="ID_AIO">#REF!</definedName>
    <definedName name="IELWSALES">#REF!</definedName>
    <definedName name="IELWSALES.">#REF!</definedName>
    <definedName name="IELYSALES">#REF!</definedName>
    <definedName name="IELYSALES.">#REF!</definedName>
    <definedName name="IEPLANSALES">#REF!</definedName>
    <definedName name="IEPLANSALES.">#REF!</definedName>
    <definedName name="IESP">#REF!</definedName>
    <definedName name="IESP.">#REF!</definedName>
    <definedName name="ii">#N/A</definedName>
    <definedName name="ii_4">#N/A</definedName>
    <definedName name="ii_5">#N/A</definedName>
    <definedName name="ii_6">#N/A</definedName>
    <definedName name="ii_7">#N/A</definedName>
    <definedName name="iiiiiiiiiiiiiii">#N/A</definedName>
    <definedName name="iiiiiiiiiiiiiii_4">#N/A</definedName>
    <definedName name="iiiiiiiiiiiiiii_5">#N/A</definedName>
    <definedName name="iiiiiiiiiiiiiii_6">#N/A</definedName>
    <definedName name="iiiiiiiiiiiiiii_7">#N/A</definedName>
    <definedName name="ILBenefit">#REF!</definedName>
    <definedName name="ILBonus">#REF!</definedName>
    <definedName name="ililk">#N/A</definedName>
    <definedName name="ililk_4">#N/A</definedName>
    <definedName name="ililk_5">#N/A</definedName>
    <definedName name="ililk_6">#N/A</definedName>
    <definedName name="ililk_7">#N/A</definedName>
    <definedName name="INC">1.45</definedName>
    <definedName name="IncrementCell">#REF!</definedName>
    <definedName name="Index">#REF!</definedName>
    <definedName name="INLINE">#REF!</definedName>
    <definedName name="INLINE..">#REF!</definedName>
    <definedName name="InLineRng">#REF!</definedName>
    <definedName name="inpJK_D">(#REF!,#REF!,#REF!,#REF!,#REF!,#REF!,#REF!,#REF!,#REF!,#REF!,#REF!,#REF!,#REF!,#REF!,#REF!,#REF!,#REF!,#REF!,#REF!,#REF!,#REF!)</definedName>
    <definedName name="inpJK_D_2">NA()</definedName>
    <definedName name="inpJK_Dlr">(#REF!,#REF!,#REF!,#REF!,#REF!,#REF!,#REF!)</definedName>
    <definedName name="inpJK_Dlr_2">NA()</definedName>
    <definedName name="inpJK_K">(#REF!,#REF!,#REF!,#REF!,#REF!,#REF!,#REF!,#REF!,#REF!,#REF!,#REF!,#REF!,#REF!,#REF!,#REF!,#REF!,#REF!,#REF!,#REF!,#REF!,#REF!)</definedName>
    <definedName name="inpJK_K_2">NA()</definedName>
    <definedName name="inpJK_Klr">(#REF!,#REF!,#REF!,#REF!,#REF!,#REF!,#REF!,#REF!)</definedName>
    <definedName name="inpJK_Klr_2">NA()</definedName>
    <definedName name="inpMK_D">(#REF!,#REF!,#REF!,#REF!,#REF!,#REF!,#REF!,#REF!,#REF!,#REF!,#REF!,#REF!,#REF!,#REF!,#REF!,#REF!,#REF!,#REF!,#REF!,#REF!,#REF!)</definedName>
    <definedName name="inpMK_D_2">NA()</definedName>
    <definedName name="inpMK_Dlr">(#REF!,#REF!,#REF!,#REF!,#REF!,#REF!,#REF!)</definedName>
    <definedName name="inpMK_Dlr_2">NA()</definedName>
    <definedName name="inpMK_K">(#REF!,#REF!,#REF!,#REF!,#REF!,#REF!,#REF!,#REF!,#REF!,#REF!,#REF!,#REF!,#REF!,#REF!,#REF!,#REF!,#REF!,#REF!,#REF!,#REF!,#REF!)</definedName>
    <definedName name="inpMK_K_2">NA()</definedName>
    <definedName name="inpMK_Klr">(#REF!,#REF!,#REF!,#REF!,#REF!,#REF!,#REF!)</definedName>
    <definedName name="inpMK_Klr_2">NA()</definedName>
    <definedName name="INPUT_54">#REF!</definedName>
    <definedName name="INPUT_60">#REF!</definedName>
    <definedName name="INPUT_PAYMENTS">#REF!</definedName>
    <definedName name="INPUT_PAYMENTS_54">#REF!</definedName>
    <definedName name="INPUT_PAYMENTS_60">#REF!</definedName>
    <definedName name="input1">#REF!</definedName>
    <definedName name="input2">#REF!</definedName>
    <definedName name="InputsTable">#REF!</definedName>
    <definedName name="InspectStaff">#REF!</definedName>
    <definedName name="InterestsHP">[29]Cover!$K$91:$AT$91</definedName>
    <definedName name="InterestsOD">[29]Cover!$D$13:$AM$13</definedName>
    <definedName name="InterestsTermLoan">[29]Cover!$K$34:$AT$34</definedName>
    <definedName name="InterestsTradeFin">[29]Cover!$D$13:$AM$13</definedName>
    <definedName name="Interval_cutoff">#REF!</definedName>
    <definedName name="IntFreeCre.">#REF!</definedName>
    <definedName name="IntFreeCred">#REF!</definedName>
    <definedName name="INV_VALUE">#REF!</definedName>
    <definedName name="INVENT" hidden="1">{#N/A,#N/A,FALSE,"Aging Summary";#N/A,#N/A,FALSE,"Ratio Analysis";#N/A,#N/A,FALSE,"Test 120 Day Accts";#N/A,#N/A,FALSE,"Tickmarks"}</definedName>
    <definedName name="Inventory" hidden="1">{#N/A,#N/A,FALSE,"Aging Summary";#N/A,#N/A,FALSE,"Ratio Analysis";#N/A,#N/A,FALSE,"Test 120 Day Accts";#N/A,#N/A,FALSE,"Tickmarks"}</definedName>
    <definedName name="Investments">#REF!</definedName>
    <definedName name="invo">#REF!</definedName>
    <definedName name="InvShMthWg">#REF!</definedName>
    <definedName name="iou">#N/A</definedName>
    <definedName name="iou_4">#N/A</definedName>
    <definedName name="iou_5">#N/A</definedName>
    <definedName name="iou_6">#N/A</definedName>
    <definedName name="iou_7">#N/A</definedName>
    <definedName name="IR_Oven__speed">#REF!</definedName>
    <definedName name="IR_Oven_speed..">#REF!</definedName>
    <definedName name="issue">[67]Summary!$A$5:$R$755</definedName>
    <definedName name="ist">#REF!</definedName>
    <definedName name="IT">#REF!</definedName>
    <definedName name="ITAIYN">#REF!</definedName>
    <definedName name="ITBAmort">#REF!</definedName>
    <definedName name="ITBAssy">#REF!</definedName>
    <definedName name="ITBCap">#REF!</definedName>
    <definedName name="ITBQA">#REF!</definedName>
    <definedName name="ITBraC">#REF!</definedName>
    <definedName name="ITBraR">#REF!</definedName>
    <definedName name="ITBraRD">#REF!</definedName>
    <definedName name="ITBTEST">#REF!</definedName>
    <definedName name="ITBTEST1">#REF!</definedName>
    <definedName name="ITBTEST2">#REF!</definedName>
    <definedName name="ITBVOL">#REF!</definedName>
    <definedName name="ITCLI">#REF!</definedName>
    <definedName name="ITDPO">#REF!</definedName>
    <definedName name="ITDSO">#REF!</definedName>
    <definedName name="Item">#REF!</definedName>
    <definedName name="Item2">#REF!</definedName>
    <definedName name="Itemcheck">#REF!</definedName>
    <definedName name="ITFCT">#REF!</definedName>
    <definedName name="ITFCTCost">#REF!</definedName>
    <definedName name="ITFCTDepPer">#REF!</definedName>
    <definedName name="ITFCTRtime">#REF!</definedName>
    <definedName name="ITFCTTime">#REF!</definedName>
    <definedName name="ITHandloadTime">#REF!</definedName>
    <definedName name="ITHLParts">#REF!</definedName>
    <definedName name="ITICTCustTime">#REF!</definedName>
    <definedName name="ITICTRCust">#REF!</definedName>
    <definedName name="ITMechAssyTime">#REF!</definedName>
    <definedName name="ITMechParts">#REF!</definedName>
    <definedName name="ITNBSmtSide">#REF!</definedName>
    <definedName name="ITOAP">#REF!</definedName>
    <definedName name="ITOCT">#REF!</definedName>
    <definedName name="ITOEC">#REF!</definedName>
    <definedName name="ITOFD">#REF!</definedName>
    <definedName name="ITOTHER">#REF!</definedName>
    <definedName name="ITPackCost">#REF!</definedName>
    <definedName name="ITPanTest">#REF!</definedName>
    <definedName name="ITPN">#REF!</definedName>
    <definedName name="ITRMC">#REF!</definedName>
    <definedName name="ITRMT">#REF!</definedName>
    <definedName name="ITRMV">#REF!</definedName>
    <definedName name="ITRPPV">#REF!</definedName>
    <definedName name="ITShip">#REF!</definedName>
    <definedName name="ITSIT">#REF!</definedName>
    <definedName name="ITSMTLineItem">#REF!</definedName>
    <definedName name="ITSMTParts">#REF!</definedName>
    <definedName name="ITSolderPaste">#REF!</definedName>
    <definedName name="ITStdPackMtl">#REF!</definedName>
    <definedName name="ITTestStrat">#REF!</definedName>
    <definedName name="ITTLI">#REF!</definedName>
    <definedName name="ITTYP">#REF!</definedName>
    <definedName name="ITVID">#REF!</definedName>
    <definedName name="iul">#N/A</definedName>
    <definedName name="iul_4">#N/A</definedName>
    <definedName name="iul_5">#N/A</definedName>
    <definedName name="iul_6">#N/A</definedName>
    <definedName name="iul_7">#N/A</definedName>
    <definedName name="j">#REF!</definedName>
    <definedName name="j_24">#REF!</definedName>
    <definedName name="j_8">#REF!</definedName>
    <definedName name="J_cutoff">#REF!</definedName>
    <definedName name="J1A">#REF!</definedName>
    <definedName name="J1B">#REF!</definedName>
    <definedName name="JAN">#N/A</definedName>
    <definedName name="Janus_Capital_Corporation">#REF!</definedName>
    <definedName name="JASA2326">[68]KODE!$C:$D</definedName>
    <definedName name="jason">#REF!</definedName>
    <definedName name="jdsu">#REF!</definedName>
    <definedName name="jhk" hidden="1">#REF!</definedName>
    <definedName name="jj" localSheetId="1">Adjustment!jj</definedName>
    <definedName name="jj">Adjustment!jj</definedName>
    <definedName name="jjj" localSheetId="1">Adjustment!jjj</definedName>
    <definedName name="jjj">Adjustment!jjj</definedName>
    <definedName name="jjj_4" localSheetId="1">Adjustment!jjj_4</definedName>
    <definedName name="jjj_4">Adjustment!jjj_4</definedName>
    <definedName name="jjj_5" localSheetId="1">Adjustment!jjj_5</definedName>
    <definedName name="jjj_5">Adjustment!jjj_5</definedName>
    <definedName name="jjj_6" localSheetId="1">Adjustment!jjj_6</definedName>
    <definedName name="jjj_6">Adjustment!jjj_6</definedName>
    <definedName name="jjj_7" localSheetId="1">Adjustment!jjj_7</definedName>
    <definedName name="jjj_7">Adjustment!jjj_7</definedName>
    <definedName name="jkl">"$#REF!.$A$7:$M$541"</definedName>
    <definedName name="jtyjyt">#N/A</definedName>
    <definedName name="jtyjyt_4">#N/A</definedName>
    <definedName name="jtyjyt_5">#N/A</definedName>
    <definedName name="jtyjyt_6">#N/A</definedName>
    <definedName name="jtyjyt_7">#N/A</definedName>
    <definedName name="judged">#N/A</definedName>
    <definedName name="judged_4">#N/A</definedName>
    <definedName name="judged_5">#N/A</definedName>
    <definedName name="judged_6">#N/A</definedName>
    <definedName name="judged_7">#N/A</definedName>
    <definedName name="JUL">#N/A</definedName>
    <definedName name="julie">#REF!</definedName>
    <definedName name="july">#REF!</definedName>
    <definedName name="JUN">#N/A</definedName>
    <definedName name="june">#REF!</definedName>
    <definedName name="June13f">#REF!</definedName>
    <definedName name="junk">#REF!</definedName>
    <definedName name="junk2">#REF!</definedName>
    <definedName name="jurnal">(#REF!,#REF!,#REF!,#REF!,#REF!,#REF!,#REF!,#REF!,#REF!,#REF!,#REF!,#REF!,#REF!,#REF!,#REF!,#REF!,#REF!,#REF!,#REF!,#REF!,#REF!)</definedName>
    <definedName name="jurnal_2">NA()</definedName>
    <definedName name="juu">#N/A</definedName>
    <definedName name="juu_4">#N/A</definedName>
    <definedName name="juu_5">#N/A</definedName>
    <definedName name="juu_6">#N/A</definedName>
    <definedName name="juu_7">#N/A</definedName>
    <definedName name="jyj">#N/A</definedName>
    <definedName name="jyj_4">#N/A</definedName>
    <definedName name="jyj_5">#N/A</definedName>
    <definedName name="jyj_6">#N/A</definedName>
    <definedName name="jyj_7">#N/A</definedName>
    <definedName name="jytj">#N/A</definedName>
    <definedName name="jytj_4">#N/A</definedName>
    <definedName name="jytj_5">#N/A</definedName>
    <definedName name="jytj_6">#N/A</definedName>
    <definedName name="jytj_7">#N/A</definedName>
    <definedName name="jytju">#N/A</definedName>
    <definedName name="jytju_4">#N/A</definedName>
    <definedName name="jytju_5">#N/A</definedName>
    <definedName name="jytju_6">#N/A</definedName>
    <definedName name="jytju_7">#N/A</definedName>
    <definedName name="k">#REF!</definedName>
    <definedName name="k_24">#REF!</definedName>
    <definedName name="k_8">#REF!</definedName>
    <definedName name="K1A">#REF!</definedName>
    <definedName name="K25g488">#REF!</definedName>
    <definedName name="K25g488_2">"#REF!"</definedName>
    <definedName name="k2b">'[5]THPDMoi  _2_'!#REF!</definedName>
    <definedName name="k2b_8">'[5]THPDMoi  _2_'!#REF!</definedName>
    <definedName name="kanata">#REF!</definedName>
    <definedName name="KanataEng">#REF!</definedName>
    <definedName name="KAS">[69]KKP!#REF!</definedName>
    <definedName name="KAS_8">[69]KKP!#REF!</definedName>
    <definedName name="Kewajiban_lancaraudit">'[21]WBS-WPL'!$L$66</definedName>
    <definedName name="Kewajiban_lancaraudit_102">[22]WBS_WPL!$L$66</definedName>
    <definedName name="Kewajiban_lancaraudit_103">[22]WBS_WPL!$L$66</definedName>
    <definedName name="Kewajiban_lancaraudit_104">[22]WBS_WPL!$L$66</definedName>
    <definedName name="Kewajiban_lancaraudit_105">[22]WBS_WPL!$L$66</definedName>
    <definedName name="Kewajiban_lancaraudit_106">[22]WBS_WPL!$L$66</definedName>
    <definedName name="Kewajiban_lancaraudit_107">[22]WBS_WPL!$L$66</definedName>
    <definedName name="Kewajiban_lancaraudit_108">[22]WBS_WPL!$L$66</definedName>
    <definedName name="Kewajiban_lancaraudit_109">[22]WBS_WPL!$L$66</definedName>
    <definedName name="Kewajiban_lancaraudit_110">[22]WBS_WPL!$L$66</definedName>
    <definedName name="Kewajiban_lancaraudit_21">[22]WBS_WPL!$L$66</definedName>
    <definedName name="Kewajiban_lancaraudit_22">[22]WBS_WPL!$L$66</definedName>
    <definedName name="Kewajiban_lancaraudit_23">[22]WBS_WPL!$L$66</definedName>
    <definedName name="Kewajiban_lancaraudit_3">[23]WBS_WPL!$L$66</definedName>
    <definedName name="Kewajiban_lancaraudit_41">[22]WBS_WPL!$L$66</definedName>
    <definedName name="Kewajiban_lancaraudit_43">[22]WBS_WPL!$L$66</definedName>
    <definedName name="Kewajiban_lancaraudit_61">[22]WBS_WPL!$L$66</definedName>
    <definedName name="Kewajiban_lancaraudit_74">[22]WBS_WPL!$L$66</definedName>
    <definedName name="Kewajiban_lancaraudit_75">[22]WBS_WPL!$L$66</definedName>
    <definedName name="Kewajiban_lancaraudit_76">[22]WBS_WPL!$L$66</definedName>
    <definedName name="Kewajiban_lancaraudit_77">[22]WBS_WPL!$L$66</definedName>
    <definedName name="Kewajiban_lancaraudit_78">[22]WBS_WPL!$L$66</definedName>
    <definedName name="Kewajiban_lancaraudit_79">[22]WBS_WPL!$L$66</definedName>
    <definedName name="Kewajiban_lancaraudit_80">[22]WBS_WPL!$L$66</definedName>
    <definedName name="Kewajiban_lancaraudit_81">[22]WBS_WPL!$L$66</definedName>
    <definedName name="Kewajiban_lancaraudit_82">[22]WBS_WPL!$L$66</definedName>
    <definedName name="Kewajiban_lancaraudit_83">[22]WBS_WPL!$L$66</definedName>
    <definedName name="Kewajiban_lancaraudit_84">[22]WBS_WPL!$L$66</definedName>
    <definedName name="Kewajiban_lancaraudit_85">[22]WBS_WPL!$L$66</definedName>
    <definedName name="Kewajiban_lancaraudit_86">[22]WBS_WPL!$L$66</definedName>
    <definedName name="Kewajiban_lancaraudit_87">[22]WBS_WPL!$L$66</definedName>
    <definedName name="Kewajiban_lancaraudit_88">[22]WBS_WPL!$L$66</definedName>
    <definedName name="Kewajiban_lancaraudit_89">[22]WBS_WPL!$L$66</definedName>
    <definedName name="Kewajiban_lancaraudit_94">[22]WBS_WPL!$L$66</definedName>
    <definedName name="Kewajiban_lancaraudit_95">[22]WBS_WPL!$L$66</definedName>
    <definedName name="Kewajiban_lancaraudit_96">[22]WBS_WPL!$L$66</definedName>
    <definedName name="Kewajiban_lancaraudit_97">[22]WBS_WPL!$L$66</definedName>
    <definedName name="Kewajiban_lancaraudit_99">[22]WBS_WPL!$L$66</definedName>
    <definedName name="Kewajiban_lancarbook">'[21]WBS-WPL'!$F$66</definedName>
    <definedName name="Kewajiban_lancarbook_102">[22]WBS_WPL!$F$66</definedName>
    <definedName name="Kewajiban_lancarbook_103">[22]WBS_WPL!$F$66</definedName>
    <definedName name="Kewajiban_lancarbook_104">[22]WBS_WPL!$F$66</definedName>
    <definedName name="Kewajiban_lancarbook_105">[22]WBS_WPL!$F$66</definedName>
    <definedName name="Kewajiban_lancarbook_106">[22]WBS_WPL!$F$66</definedName>
    <definedName name="Kewajiban_lancarbook_107">[22]WBS_WPL!$F$66</definedName>
    <definedName name="Kewajiban_lancarbook_108">[22]WBS_WPL!$F$66</definedName>
    <definedName name="Kewajiban_lancarbook_109">[22]WBS_WPL!$F$66</definedName>
    <definedName name="Kewajiban_lancarbook_110">[22]WBS_WPL!$F$66</definedName>
    <definedName name="Kewajiban_lancarbook_21">[22]WBS_WPL!$F$66</definedName>
    <definedName name="Kewajiban_lancarbook_22">[22]WBS_WPL!$F$66</definedName>
    <definedName name="Kewajiban_lancarbook_23">[22]WBS_WPL!$F$66</definedName>
    <definedName name="Kewajiban_lancarbook_3">[23]WBS_WPL!$F$66</definedName>
    <definedName name="Kewajiban_lancarbook_41">[22]WBS_WPL!$F$66</definedName>
    <definedName name="Kewajiban_lancarbook_43">[22]WBS_WPL!$F$66</definedName>
    <definedName name="Kewajiban_lancarbook_61">[22]WBS_WPL!$F$66</definedName>
    <definedName name="Kewajiban_lancarbook_74">[22]WBS_WPL!$F$66</definedName>
    <definedName name="Kewajiban_lancarbook_75">[22]WBS_WPL!$F$66</definedName>
    <definedName name="Kewajiban_lancarbook_76">[22]WBS_WPL!$F$66</definedName>
    <definedName name="Kewajiban_lancarbook_77">[22]WBS_WPL!$F$66</definedName>
    <definedName name="Kewajiban_lancarbook_78">[22]WBS_WPL!$F$66</definedName>
    <definedName name="Kewajiban_lancarbook_79">[22]WBS_WPL!$F$66</definedName>
    <definedName name="Kewajiban_lancarbook_80">[22]WBS_WPL!$F$66</definedName>
    <definedName name="Kewajiban_lancarbook_81">[22]WBS_WPL!$F$66</definedName>
    <definedName name="Kewajiban_lancarbook_82">[22]WBS_WPL!$F$66</definedName>
    <definedName name="Kewajiban_lancarbook_83">[22]WBS_WPL!$F$66</definedName>
    <definedName name="Kewajiban_lancarbook_84">[22]WBS_WPL!$F$66</definedName>
    <definedName name="Kewajiban_lancarbook_85">[22]WBS_WPL!$F$66</definedName>
    <definedName name="Kewajiban_lancarbook_86">[22]WBS_WPL!$F$66</definedName>
    <definedName name="Kewajiban_lancarbook_87">[22]WBS_WPL!$F$66</definedName>
    <definedName name="Kewajiban_lancarbook_88">[22]WBS_WPL!$F$66</definedName>
    <definedName name="Kewajiban_lancarbook_89">[22]WBS_WPL!$F$66</definedName>
    <definedName name="Kewajiban_lancarbook_94">[22]WBS_WPL!$F$66</definedName>
    <definedName name="Kewajiban_lancarbook_95">[22]WBS_WPL!$F$66</definedName>
    <definedName name="Kewajiban_lancarbook_96">[22]WBS_WPL!$F$66</definedName>
    <definedName name="Kewajiban_lancarbook_97">[22]WBS_WPL!$F$66</definedName>
    <definedName name="Kewajiban_lancarbook_99">[22]WBS_WPL!$F$66</definedName>
    <definedName name="Kewajiban_tidaklancaraudit">'[21]WBS-WPL'!$L$72</definedName>
    <definedName name="Kewajiban_tidaklancaraudit_102">[22]WBS_WPL!$L$72</definedName>
    <definedName name="Kewajiban_tidaklancaraudit_103">[22]WBS_WPL!$L$72</definedName>
    <definedName name="Kewajiban_tidaklancaraudit_104">[22]WBS_WPL!$L$72</definedName>
    <definedName name="Kewajiban_tidaklancaraudit_105">[22]WBS_WPL!$L$72</definedName>
    <definedName name="Kewajiban_tidaklancaraudit_106">[22]WBS_WPL!$L$72</definedName>
    <definedName name="Kewajiban_tidaklancaraudit_107">[22]WBS_WPL!$L$72</definedName>
    <definedName name="Kewajiban_tidaklancaraudit_108">[22]WBS_WPL!$L$72</definedName>
    <definedName name="Kewajiban_tidaklancaraudit_109">[22]WBS_WPL!$L$72</definedName>
    <definedName name="Kewajiban_tidaklancaraudit_110">[22]WBS_WPL!$L$72</definedName>
    <definedName name="Kewajiban_tidaklancaraudit_21">[22]WBS_WPL!$L$72</definedName>
    <definedName name="Kewajiban_tidaklancaraudit_22">[22]WBS_WPL!$L$72</definedName>
    <definedName name="Kewajiban_tidaklancaraudit_23">[22]WBS_WPL!$L$72</definedName>
    <definedName name="Kewajiban_tidaklancaraudit_3">[23]WBS_WPL!$L$72</definedName>
    <definedName name="Kewajiban_tidaklancaraudit_41">[22]WBS_WPL!$L$72</definedName>
    <definedName name="Kewajiban_tidaklancaraudit_43">[22]WBS_WPL!$L$72</definedName>
    <definedName name="Kewajiban_tidaklancaraudit_61">[22]WBS_WPL!$L$72</definedName>
    <definedName name="Kewajiban_tidaklancaraudit_74">[22]WBS_WPL!$L$72</definedName>
    <definedName name="Kewajiban_tidaklancaraudit_75">[22]WBS_WPL!$L$72</definedName>
    <definedName name="Kewajiban_tidaklancaraudit_76">[22]WBS_WPL!$L$72</definedName>
    <definedName name="Kewajiban_tidaklancaraudit_77">[22]WBS_WPL!$L$72</definedName>
    <definedName name="Kewajiban_tidaklancaraudit_78">[22]WBS_WPL!$L$72</definedName>
    <definedName name="Kewajiban_tidaklancaraudit_79">[22]WBS_WPL!$L$72</definedName>
    <definedName name="Kewajiban_tidaklancaraudit_80">[22]WBS_WPL!$L$72</definedName>
    <definedName name="Kewajiban_tidaklancaraudit_81">[22]WBS_WPL!$L$72</definedName>
    <definedName name="Kewajiban_tidaklancaraudit_82">[22]WBS_WPL!$L$72</definedName>
    <definedName name="Kewajiban_tidaklancaraudit_83">[22]WBS_WPL!$L$72</definedName>
    <definedName name="Kewajiban_tidaklancaraudit_84">[22]WBS_WPL!$L$72</definedName>
    <definedName name="Kewajiban_tidaklancaraudit_85">[22]WBS_WPL!$L$72</definedName>
    <definedName name="Kewajiban_tidaklancaraudit_86">[22]WBS_WPL!$L$72</definedName>
    <definedName name="Kewajiban_tidaklancaraudit_87">[22]WBS_WPL!$L$72</definedName>
    <definedName name="Kewajiban_tidaklancaraudit_88">[22]WBS_WPL!$L$72</definedName>
    <definedName name="Kewajiban_tidaklancaraudit_89">[22]WBS_WPL!$L$72</definedName>
    <definedName name="Kewajiban_tidaklancaraudit_94">[22]WBS_WPL!$L$72</definedName>
    <definedName name="Kewajiban_tidaklancaraudit_95">[22]WBS_WPL!$L$72</definedName>
    <definedName name="Kewajiban_tidaklancaraudit_96">[22]WBS_WPL!$L$72</definedName>
    <definedName name="Kewajiban_tidaklancaraudit_97">[22]WBS_WPL!$L$72</definedName>
    <definedName name="Kewajiban_tidaklancaraudit_99">[22]WBS_WPL!$L$72</definedName>
    <definedName name="Kewajiban_tidaklancarbook">'[21]WBS-WPL'!$F$72</definedName>
    <definedName name="Kewajiban_tidaklancarbook_102">[22]WBS_WPL!$F$72</definedName>
    <definedName name="Kewajiban_tidaklancarbook_103">[22]WBS_WPL!$F$72</definedName>
    <definedName name="Kewajiban_tidaklancarbook_104">[22]WBS_WPL!$F$72</definedName>
    <definedName name="Kewajiban_tidaklancarbook_105">[22]WBS_WPL!$F$72</definedName>
    <definedName name="Kewajiban_tidaklancarbook_106">[22]WBS_WPL!$F$72</definedName>
    <definedName name="Kewajiban_tidaklancarbook_107">[22]WBS_WPL!$F$72</definedName>
    <definedName name="Kewajiban_tidaklancarbook_108">[22]WBS_WPL!$F$72</definedName>
    <definedName name="Kewajiban_tidaklancarbook_109">[22]WBS_WPL!$F$72</definedName>
    <definedName name="Kewajiban_tidaklancarbook_110">[22]WBS_WPL!$F$72</definedName>
    <definedName name="Kewajiban_tidaklancarbook_21">[22]WBS_WPL!$F$72</definedName>
    <definedName name="Kewajiban_tidaklancarbook_22">[22]WBS_WPL!$F$72</definedName>
    <definedName name="Kewajiban_tidaklancarbook_23">[22]WBS_WPL!$F$72</definedName>
    <definedName name="Kewajiban_tidaklancarbook_3">[23]WBS_WPL!$F$72</definedName>
    <definedName name="Kewajiban_tidaklancarbook_41">[22]WBS_WPL!$F$72</definedName>
    <definedName name="Kewajiban_tidaklancarbook_43">[22]WBS_WPL!$F$72</definedName>
    <definedName name="Kewajiban_tidaklancarbook_61">[22]WBS_WPL!$F$72</definedName>
    <definedName name="Kewajiban_tidaklancarbook_74">[22]WBS_WPL!$F$72</definedName>
    <definedName name="Kewajiban_tidaklancarbook_75">[22]WBS_WPL!$F$72</definedName>
    <definedName name="Kewajiban_tidaklancarbook_76">[22]WBS_WPL!$F$72</definedName>
    <definedName name="Kewajiban_tidaklancarbook_77">[22]WBS_WPL!$F$72</definedName>
    <definedName name="Kewajiban_tidaklancarbook_78">[22]WBS_WPL!$F$72</definedName>
    <definedName name="Kewajiban_tidaklancarbook_79">[22]WBS_WPL!$F$72</definedName>
    <definedName name="Kewajiban_tidaklancarbook_80">[22]WBS_WPL!$F$72</definedName>
    <definedName name="Kewajiban_tidaklancarbook_81">[22]WBS_WPL!$F$72</definedName>
    <definedName name="Kewajiban_tidaklancarbook_82">[22]WBS_WPL!$F$72</definedName>
    <definedName name="Kewajiban_tidaklancarbook_83">[22]WBS_WPL!$F$72</definedName>
    <definedName name="Kewajiban_tidaklancarbook_84">[22]WBS_WPL!$F$72</definedName>
    <definedName name="Kewajiban_tidaklancarbook_85">[22]WBS_WPL!$F$72</definedName>
    <definedName name="Kewajiban_tidaklancarbook_86">[22]WBS_WPL!$F$72</definedName>
    <definedName name="Kewajiban_tidaklancarbook_87">[22]WBS_WPL!$F$72</definedName>
    <definedName name="Kewajiban_tidaklancarbook_88">[22]WBS_WPL!$F$72</definedName>
    <definedName name="Kewajiban_tidaklancarbook_89">[22]WBS_WPL!$F$72</definedName>
    <definedName name="Kewajiban_tidaklancarbook_94">[22]WBS_WPL!$F$72</definedName>
    <definedName name="Kewajiban_tidaklancarbook_95">[22]WBS_WPL!$F$72</definedName>
    <definedName name="Kewajiban_tidaklancarbook_96">[22]WBS_WPL!$F$72</definedName>
    <definedName name="Kewajiban_tidaklancarbook_97">[22]WBS_WPL!$F$72</definedName>
    <definedName name="Kewajiban_tidaklancarbook_99">[22]WBS_WPL!$F$72</definedName>
    <definedName name="kiki">#N/A</definedName>
    <definedName name="kiki_4">#N/A</definedName>
    <definedName name="kiki_5">#N/A</definedName>
    <definedName name="kiki_6">#N/A</definedName>
    <definedName name="kiki_7">#N/A</definedName>
    <definedName name="kkk">#N/A</definedName>
    <definedName name="kkk_4">#N/A</definedName>
    <definedName name="kkk_5">#N/A</definedName>
    <definedName name="kkk_6">#N/A</definedName>
    <definedName name="kkk_7">#N/A</definedName>
    <definedName name="KL">#REF!,#REF!,#REF!</definedName>
    <definedName name="kldd1p">[5]_REF!#REF!</definedName>
    <definedName name="kldd1p_8">[5]_REF!#REF!</definedName>
    <definedName name="kldd3p">[5]lam_moi!#REF!</definedName>
    <definedName name="kldd3p_8">[5]lam_moi!#REF!</definedName>
    <definedName name="kmong">[5]giathanh1!#REF!</definedName>
    <definedName name="kmong_8">[5]giathanh1!#REF!</definedName>
    <definedName name="kor" hidden="1">#REF!</definedName>
    <definedName name="koreksi_pk">#REF!</definedName>
    <definedName name="KOTAWP">'[70]1771'!$J$16</definedName>
    <definedName name="kp1ph">#REF!</definedName>
    <definedName name="kp1ph_24">#REF!</definedName>
    <definedName name="kp1ph_8">#REF!</definedName>
    <definedName name="KPP" hidden="1">'[71]PMDN MS'!$B$192:$I$237</definedName>
    <definedName name="kq">#REF!</definedName>
    <definedName name="krikir">#N/A</definedName>
    <definedName name="krikir_4">#N/A</definedName>
    <definedName name="krikir_5">#N/A</definedName>
    <definedName name="krikir_6">#N/A</definedName>
    <definedName name="krikir_7">#N/A</definedName>
    <definedName name="ku" hidden="1">[72]LPP!$E$5:$M$32</definedName>
    <definedName name="kukruk">#N/A</definedName>
    <definedName name="kukruk_4">#N/A</definedName>
    <definedName name="kukruk_5">#N/A</definedName>
    <definedName name="kukruk_6">#N/A</definedName>
    <definedName name="kukruk_7">#N/A</definedName>
    <definedName name="kurs">#REF!</definedName>
    <definedName name="Kurs1">#REF!</definedName>
    <definedName name="kuuj">#N/A</definedName>
    <definedName name="kuuj_4">#N/A</definedName>
    <definedName name="kuuj_5">#N/A</definedName>
    <definedName name="kuuj_6">#N/A</definedName>
    <definedName name="kuuj_7">#N/A</definedName>
    <definedName name="kwp">#REF!</definedName>
    <definedName name="l">#REF!</definedName>
    <definedName name="l_24">#REF!</definedName>
    <definedName name="l_8">#REF!</definedName>
    <definedName name="L_Adjust">[73]Links!$H:$H</definedName>
    <definedName name="L_AJE_Tot">[73]Links!$G:$G</definedName>
    <definedName name="L_CY_Beg">[73]Links!$F:$F</definedName>
    <definedName name="L_CY_End">[73]Links!$J:$J</definedName>
    <definedName name="L_PY_End">[73]Links!$K:$K</definedName>
    <definedName name="L_R.BERJALAN">"$'Rugi laba'.$#REF!$#REF!"</definedName>
    <definedName name="L_RJE_Tot">[73]Links!$I:$I</definedName>
    <definedName name="L1A">#REF!</definedName>
    <definedName name="Laba_kotoraudit">'[21]WBS-WPL'!$L$102</definedName>
    <definedName name="Laba_kotoraudit_102">[22]WBS_WPL!$L$102</definedName>
    <definedName name="Laba_kotoraudit_103">[22]WBS_WPL!$L$102</definedName>
    <definedName name="Laba_kotoraudit_104">[22]WBS_WPL!$L$102</definedName>
    <definedName name="Laba_kotoraudit_105">[22]WBS_WPL!$L$102</definedName>
    <definedName name="Laba_kotoraudit_106">[22]WBS_WPL!$L$102</definedName>
    <definedName name="Laba_kotoraudit_107">[22]WBS_WPL!$L$102</definedName>
    <definedName name="Laba_kotoraudit_108">[22]WBS_WPL!$L$102</definedName>
    <definedName name="Laba_kotoraudit_109">[22]WBS_WPL!$L$102</definedName>
    <definedName name="Laba_kotoraudit_110">[22]WBS_WPL!$L$102</definedName>
    <definedName name="Laba_kotoraudit_21">[22]WBS_WPL!$L$102</definedName>
    <definedName name="Laba_kotoraudit_22">[22]WBS_WPL!$L$102</definedName>
    <definedName name="Laba_kotoraudit_23">[22]WBS_WPL!$L$102</definedName>
    <definedName name="Laba_kotoraudit_3">[23]WBS_WPL!$L$102</definedName>
    <definedName name="Laba_kotoraudit_41">[22]WBS_WPL!$L$102</definedName>
    <definedName name="Laba_kotoraudit_43">[22]WBS_WPL!$L$102</definedName>
    <definedName name="Laba_kotoraudit_61">[22]WBS_WPL!$L$102</definedName>
    <definedName name="Laba_kotoraudit_74">[22]WBS_WPL!$L$102</definedName>
    <definedName name="Laba_kotoraudit_75">[22]WBS_WPL!$L$102</definedName>
    <definedName name="Laba_kotoraudit_76">[22]WBS_WPL!$L$102</definedName>
    <definedName name="Laba_kotoraudit_77">[22]WBS_WPL!$L$102</definedName>
    <definedName name="Laba_kotoraudit_78">[22]WBS_WPL!$L$102</definedName>
    <definedName name="Laba_kotoraudit_79">[22]WBS_WPL!$L$102</definedName>
    <definedName name="Laba_kotoraudit_80">[22]WBS_WPL!$L$102</definedName>
    <definedName name="Laba_kotoraudit_81">[22]WBS_WPL!$L$102</definedName>
    <definedName name="Laba_kotoraudit_82">[22]WBS_WPL!$L$102</definedName>
    <definedName name="Laba_kotoraudit_83">[22]WBS_WPL!$L$102</definedName>
    <definedName name="Laba_kotoraudit_84">[22]WBS_WPL!$L$102</definedName>
    <definedName name="Laba_kotoraudit_85">[22]WBS_WPL!$L$102</definedName>
    <definedName name="Laba_kotoraudit_86">[22]WBS_WPL!$L$102</definedName>
    <definedName name="Laba_kotoraudit_87">[22]WBS_WPL!$L$102</definedName>
    <definedName name="Laba_kotoraudit_88">[22]WBS_WPL!$L$102</definedName>
    <definedName name="Laba_kotoraudit_89">[22]WBS_WPL!$L$102</definedName>
    <definedName name="Laba_kotoraudit_94">[22]WBS_WPL!$L$102</definedName>
    <definedName name="Laba_kotoraudit_95">[22]WBS_WPL!$L$102</definedName>
    <definedName name="Laba_kotoraudit_96">[22]WBS_WPL!$L$102</definedName>
    <definedName name="Laba_kotoraudit_97">[22]WBS_WPL!$L$102</definedName>
    <definedName name="Laba_kotoraudit_99">[22]WBS_WPL!$L$102</definedName>
    <definedName name="Laba_kotorbook">'[21]WBS-WPL'!$F$102</definedName>
    <definedName name="Laba_kotorbook_102">[22]WBS_WPL!$F$102</definedName>
    <definedName name="Laba_kotorbook_103">[22]WBS_WPL!$F$102</definedName>
    <definedName name="Laba_kotorbook_104">[22]WBS_WPL!$F$102</definedName>
    <definedName name="Laba_kotorbook_105">[22]WBS_WPL!$F$102</definedName>
    <definedName name="Laba_kotorbook_106">[22]WBS_WPL!$F$102</definedName>
    <definedName name="Laba_kotorbook_107">[22]WBS_WPL!$F$102</definedName>
    <definedName name="Laba_kotorbook_108">[22]WBS_WPL!$F$102</definedName>
    <definedName name="Laba_kotorbook_109">[22]WBS_WPL!$F$102</definedName>
    <definedName name="Laba_kotorbook_110">[22]WBS_WPL!$F$102</definedName>
    <definedName name="Laba_kotorbook_21">[22]WBS_WPL!$F$102</definedName>
    <definedName name="Laba_kotorbook_22">[22]WBS_WPL!$F$102</definedName>
    <definedName name="Laba_kotorbook_23">[22]WBS_WPL!$F$102</definedName>
    <definedName name="Laba_kotorbook_3">[23]WBS_WPL!$F$102</definedName>
    <definedName name="Laba_kotorbook_41">[22]WBS_WPL!$F$102</definedName>
    <definedName name="Laba_kotorbook_43">[22]WBS_WPL!$F$102</definedName>
    <definedName name="Laba_kotorbook_61">[22]WBS_WPL!$F$102</definedName>
    <definedName name="Laba_kotorbook_74">[22]WBS_WPL!$F$102</definedName>
    <definedName name="Laba_kotorbook_75">[22]WBS_WPL!$F$102</definedName>
    <definedName name="Laba_kotorbook_76">[22]WBS_WPL!$F$102</definedName>
    <definedName name="Laba_kotorbook_77">[22]WBS_WPL!$F$102</definedName>
    <definedName name="Laba_kotorbook_78">[22]WBS_WPL!$F$102</definedName>
    <definedName name="Laba_kotorbook_79">[22]WBS_WPL!$F$102</definedName>
    <definedName name="Laba_kotorbook_80">[22]WBS_WPL!$F$102</definedName>
    <definedName name="Laba_kotorbook_81">[22]WBS_WPL!$F$102</definedName>
    <definedName name="Laba_kotorbook_82">[22]WBS_WPL!$F$102</definedName>
    <definedName name="Laba_kotorbook_83">[22]WBS_WPL!$F$102</definedName>
    <definedName name="Laba_kotorbook_84">[22]WBS_WPL!$F$102</definedName>
    <definedName name="Laba_kotorbook_85">[22]WBS_WPL!$F$102</definedName>
    <definedName name="Laba_kotorbook_86">[22]WBS_WPL!$F$102</definedName>
    <definedName name="Laba_kotorbook_87">[22]WBS_WPL!$F$102</definedName>
    <definedName name="Laba_kotorbook_88">[22]WBS_WPL!$F$102</definedName>
    <definedName name="Laba_kotorbook_89">[22]WBS_WPL!$F$102</definedName>
    <definedName name="Laba_kotorbook_94">[22]WBS_WPL!$F$102</definedName>
    <definedName name="Laba_kotorbook_95">[22]WBS_WPL!$F$102</definedName>
    <definedName name="Laba_kotorbook_96">[22]WBS_WPL!$F$102</definedName>
    <definedName name="Laba_kotorbook_97">[22]WBS_WPL!$F$102</definedName>
    <definedName name="Laba_kotorbook_99">[22]WBS_WPL!$F$102</definedName>
    <definedName name="LabelChoice">#REF!</definedName>
    <definedName name="lampkas">[18]WWb!#REF!</definedName>
    <definedName name="lampkas_8">[18]WWb!#REF!</definedName>
    <definedName name="laporan_piutang">#REF!</definedName>
    <definedName name="LastPrice">#REF!</definedName>
    <definedName name="LastPriceDate">#REF!</definedName>
    <definedName name="lasttable">#REF!</definedName>
    <definedName name="lastyear">#REF!</definedName>
    <definedName name="LCurveMultiplier">#REF!</definedName>
    <definedName name="LDTable">#REF!</definedName>
    <definedName name="LDTAssyCost">#REF!</definedName>
    <definedName name="LDTAssyTime">#REF!</definedName>
    <definedName name="LDTAVol">#REF!</definedName>
    <definedName name="LDTBpD">#REF!</definedName>
    <definedName name="LDTCompFact">#REF!</definedName>
    <definedName name="LDTCountry">#REF!</definedName>
    <definedName name="LDTDep">#REF!</definedName>
    <definedName name="LDTDL">#REF!</definedName>
    <definedName name="LDTDLHC">#REF!</definedName>
    <definedName name="LDTEL">#REF!</definedName>
    <definedName name="LDTELHC">#REF!</definedName>
    <definedName name="LDTFac">#REF!</definedName>
    <definedName name="LDTIL">#REF!</definedName>
    <definedName name="LDTILHC">#REF!</definedName>
    <definedName name="LDTInvest">#REF!</definedName>
    <definedName name="LDTLineEq">#REF!</definedName>
    <definedName name="LDTNbParts">#REF!</definedName>
    <definedName name="LDTOperSup">#REF!</definedName>
    <definedName name="LDTOSLFAd">#REF!</definedName>
    <definedName name="LDTOSU">#REF!</definedName>
    <definedName name="LDTotalTime">#REF!</definedName>
    <definedName name="LDTOther">#REF!</definedName>
    <definedName name="LDTPN">#REF!</definedName>
    <definedName name="LDTProBCost">#REF!</definedName>
    <definedName name="LDTProdsqf">#REF!</definedName>
    <definedName name="LDTSIT">#REF!</definedName>
    <definedName name="LDTSMTL">#REF!</definedName>
    <definedName name="LDTtestCost">#REF!</definedName>
    <definedName name="LDTtestTime">#REF!</definedName>
    <definedName name="LDTTParts">#REF!</definedName>
    <definedName name="LDTVol">#REF!</definedName>
    <definedName name="LineEqDL">#REF!</definedName>
    <definedName name="LineLeader">#REF!</definedName>
    <definedName name="LIneMaxSpeed">#REF!</definedName>
    <definedName name="LineUsed">#REF!</definedName>
    <definedName name="LIST">#REF!</definedName>
    <definedName name="LIST_2">NA()</definedName>
    <definedName name="List_Box">#REF!</definedName>
    <definedName name="lk">#REF!</definedName>
    <definedName name="lkjhglkjh">#REF!</definedName>
    <definedName name="lkjhglkjh_2">"#REF!"</definedName>
    <definedName name="lll">#N/A</definedName>
    <definedName name="lll_4">#N/A</definedName>
    <definedName name="lll_5">#N/A</definedName>
    <definedName name="lll_6">#N/A</definedName>
    <definedName name="lll_7">#N/A</definedName>
    <definedName name="LMarkUp">#REF!</definedName>
    <definedName name="Lmk">#REF!</definedName>
    <definedName name="Lmk_24">#REF!</definedName>
    <definedName name="Lmk_8">#REF!</definedName>
    <definedName name="ln.g1">#REF!</definedName>
    <definedName name="ln.g1_24">#REF!</definedName>
    <definedName name="ln.g1_8">#REF!</definedName>
    <definedName name="ln.g10">#REF!</definedName>
    <definedName name="ln.g10_24">#REF!</definedName>
    <definedName name="ln.g10_8">#REF!</definedName>
    <definedName name="ln.g2">#REF!</definedName>
    <definedName name="ln.g2_24">#REF!</definedName>
    <definedName name="ln.g2_8">#REF!</definedName>
    <definedName name="ln.g3">#REF!</definedName>
    <definedName name="ln.g3_24">#REF!</definedName>
    <definedName name="ln.g3_8">#REF!</definedName>
    <definedName name="ln.g4">#REF!</definedName>
    <definedName name="ln.g4_24">#REF!</definedName>
    <definedName name="ln.g4_8">#REF!</definedName>
    <definedName name="ln.g5">#REF!</definedName>
    <definedName name="ln.g5_24">#REF!</definedName>
    <definedName name="ln.g5_8">#REF!</definedName>
    <definedName name="ln.g6">#REF!</definedName>
    <definedName name="ln.g6_24">#REF!</definedName>
    <definedName name="ln.g6_8">#REF!</definedName>
    <definedName name="ln.g7">#REF!</definedName>
    <definedName name="ln.g7_24">#REF!</definedName>
    <definedName name="ln.g7_8">#REF!</definedName>
    <definedName name="ln.g8">#REF!</definedName>
    <definedName name="ln.g8_24">#REF!</definedName>
    <definedName name="ln.g8_8">#REF!</definedName>
    <definedName name="ln.g9">#REF!</definedName>
    <definedName name="ln.g9_24">#REF!</definedName>
    <definedName name="ln.g9_8">#REF!</definedName>
    <definedName name="ln.s1">#REF!</definedName>
    <definedName name="ln.s1_24">#REF!</definedName>
    <definedName name="ln.s1_8">#REF!</definedName>
    <definedName name="ln.s2">#REF!</definedName>
    <definedName name="ln.s2_24">#REF!</definedName>
    <definedName name="ln.s2_8">#REF!</definedName>
    <definedName name="ln.s3">#REF!</definedName>
    <definedName name="ln.s3_24">#REF!</definedName>
    <definedName name="ln.s3_8">#REF!</definedName>
    <definedName name="ln.s4">#REF!</definedName>
    <definedName name="ln.s4_24">#REF!</definedName>
    <definedName name="ln.s4_8">#REF!</definedName>
    <definedName name="ln.s5">#REF!</definedName>
    <definedName name="ln.s5_24">#REF!</definedName>
    <definedName name="ln.s5_8">#REF!</definedName>
    <definedName name="ln.s6">#REF!</definedName>
    <definedName name="ln.s6_24">#REF!</definedName>
    <definedName name="ln.s6_8">#REF!</definedName>
    <definedName name="ln.s7">#REF!</definedName>
    <definedName name="ln.s7_24">#REF!</definedName>
    <definedName name="ln.s7_8">#REF!</definedName>
    <definedName name="LockandSend">#REF!</definedName>
    <definedName name="Logistics">#REF!</definedName>
    <definedName name="lolo">#N/A</definedName>
    <definedName name="lolo_4">#N/A</definedName>
    <definedName name="lolo_5">#N/A</definedName>
    <definedName name="lolo_6">#N/A</definedName>
    <definedName name="lolo_7">#N/A</definedName>
    <definedName name="lookup_range">#REF!</definedName>
    <definedName name="LowPrice">#REF!</definedName>
    <definedName name="LPP.A">#REF!</definedName>
    <definedName name="LPP.A_2">NA()</definedName>
    <definedName name="LSTAmor">#REF!</definedName>
    <definedName name="LSTCustomer">#REF!</definedName>
    <definedName name="LSTICT">#REF!</definedName>
    <definedName name="LSTMS">#REF!</definedName>
    <definedName name="LSTPB">#REF!</definedName>
    <definedName name="LSTQT">#REF!</definedName>
    <definedName name="LSTSide">#REF!</definedName>
    <definedName name="LSTSite">#REF!</definedName>
    <definedName name="LSTSolderPaste">#REF!</definedName>
    <definedName name="LSTvolPL">#REF!</definedName>
    <definedName name="LSTVolume">#REF!</definedName>
    <definedName name="LSTYN">#REF!</definedName>
    <definedName name="LT">1.18</definedName>
    <definedName name="Lucent_margins">#REF!</definedName>
    <definedName name="LWSALES">#REF!</definedName>
    <definedName name="LWSALES.">#REF!</definedName>
    <definedName name="lx">'[74]Account Payable:Revenue (10)'!$J$13:$J$47</definedName>
    <definedName name="LY">#REF!</definedName>
    <definedName name="LYBin">#REF!</definedName>
    <definedName name="Lybin.">#REF!</definedName>
    <definedName name="LYHolds">#REF!</definedName>
    <definedName name="LYHolds.">#REF!</definedName>
    <definedName name="LYNet">#REF!</definedName>
    <definedName name="LYNet.">#REF!</definedName>
    <definedName name="lyol">#N/A</definedName>
    <definedName name="lyol_4">#N/A</definedName>
    <definedName name="lyol_5">#N/A</definedName>
    <definedName name="lyol_6">#N/A</definedName>
    <definedName name="lyol_7">#N/A</definedName>
    <definedName name="LYoos">#REF!</definedName>
    <definedName name="LYoos.">#REF!</definedName>
    <definedName name="LYReselects">#REF!</definedName>
    <definedName name="LYReselects.">#REF!</definedName>
    <definedName name="LYReturns">#REF!</definedName>
    <definedName name="LYReturns.">#REF!</definedName>
    <definedName name="LYSales">#REF!</definedName>
    <definedName name="LYSales.">#REF!</definedName>
    <definedName name="LYTotal">#REF!</definedName>
    <definedName name="LYTotal.">#REF!</definedName>
    <definedName name="m">#REF!</definedName>
    <definedName name="m_24">#REF!</definedName>
    <definedName name="m_8">#REF!</definedName>
    <definedName name="m102bnnc">[5]lam_moi!#REF!</definedName>
    <definedName name="m102bnnc_8">[5]lam_moi!#REF!</definedName>
    <definedName name="m102bnvl">[5]lam_moi!#REF!</definedName>
    <definedName name="m102bnvl_8">[5]lam_moi!#REF!</definedName>
    <definedName name="M10aa1p">#REF!</definedName>
    <definedName name="m10aamtc">'[5]t_h HA THE'!#REF!</definedName>
    <definedName name="m10aamtc_8">'[5]t_h HA THE'!#REF!</definedName>
    <definedName name="m10aanc">[5]lam_moi!#REF!</definedName>
    <definedName name="m10aanc_8">[5]lam_moi!#REF!</definedName>
    <definedName name="m10aavl">[5]lam_moi!#REF!</definedName>
    <definedName name="m10aavl_8">[5]lam_moi!#REF!</definedName>
    <definedName name="m10anc">[5]lam_moi!#REF!</definedName>
    <definedName name="m10anc_8">[5]lam_moi!#REF!</definedName>
    <definedName name="m10avl">[5]lam_moi!#REF!</definedName>
    <definedName name="m10avl_8">[5]lam_moi!#REF!</definedName>
    <definedName name="m10banc">[5]lam_moi!#REF!</definedName>
    <definedName name="m10banc_8">[5]lam_moi!#REF!</definedName>
    <definedName name="m10bavl">[5]lam_moi!#REF!</definedName>
    <definedName name="m10bavl_8">[5]lam_moi!#REF!</definedName>
    <definedName name="m122bnnc">[5]lam_moi!#REF!</definedName>
    <definedName name="m122bnnc_8">[5]lam_moi!#REF!</definedName>
    <definedName name="m122bnvl">[5]lam_moi!#REF!</definedName>
    <definedName name="m122bnvl_8">[5]lam_moi!#REF!</definedName>
    <definedName name="m12aanc">[5]lam_moi!#REF!</definedName>
    <definedName name="m12aanc_8">[5]lam_moi!#REF!</definedName>
    <definedName name="m12aavl">[5]lam_moi!#REF!</definedName>
    <definedName name="m12aavl_8">[5]lam_moi!#REF!</definedName>
    <definedName name="m12anc">[5]lam_moi!#REF!</definedName>
    <definedName name="m12anc_8">[5]lam_moi!#REF!</definedName>
    <definedName name="m12avl">[5]lam_moi!#REF!</definedName>
    <definedName name="m12avl_8">[5]lam_moi!#REF!</definedName>
    <definedName name="M12ba3p">#REF!</definedName>
    <definedName name="M12ba3p_24">#REF!</definedName>
    <definedName name="M12ba3p_8">#REF!</definedName>
    <definedName name="m12banc">[5]lam_moi!#REF!</definedName>
    <definedName name="m12banc_8">[5]lam_moi!#REF!</definedName>
    <definedName name="m12bavl">[5]lam_moi!#REF!</definedName>
    <definedName name="m12bavl_8">[5]lam_moi!#REF!</definedName>
    <definedName name="M12bb1p">#REF!</definedName>
    <definedName name="M12bb1p_24">#REF!</definedName>
    <definedName name="M12bb1p_8">#REF!</definedName>
    <definedName name="m12bbnc">[5]lam_moi!#REF!</definedName>
    <definedName name="m12bbnc_8">[5]lam_moi!#REF!</definedName>
    <definedName name="m12bbvl">[5]lam_moi!#REF!</definedName>
    <definedName name="m12bbvl_8">[5]lam_moi!#REF!</definedName>
    <definedName name="M12bnnc">[5]_REF!#REF!</definedName>
    <definedName name="M12bnnc_8">[5]_REF!#REF!</definedName>
    <definedName name="M12bnvl">[5]_REF!#REF!</definedName>
    <definedName name="M12bnvl_8">[5]_REF!#REF!</definedName>
    <definedName name="M12cbnc">#REF!</definedName>
    <definedName name="M12cbnc_24">#REF!</definedName>
    <definedName name="M12cbnc_8">#REF!</definedName>
    <definedName name="M12cbvl">#REF!</definedName>
    <definedName name="M12cbvl_24">#REF!</definedName>
    <definedName name="M12cbvl_8">#REF!</definedName>
    <definedName name="m142bnnc">[5]lam_moi!#REF!</definedName>
    <definedName name="m142bnnc_8">[5]lam_moi!#REF!</definedName>
    <definedName name="m142bnvl">[5]lam_moi!#REF!</definedName>
    <definedName name="m142bnvl_8">[5]lam_moi!#REF!</definedName>
    <definedName name="M14bb1p">#REF!</definedName>
    <definedName name="M14bb1p_24">#REF!</definedName>
    <definedName name="M14bb1p_8">#REF!</definedName>
    <definedName name="m14bbnc">[5]lam_moi!#REF!</definedName>
    <definedName name="m14bbnc_8">[5]lam_moi!#REF!</definedName>
    <definedName name="M14bbvc">'[5]CHITIET VL_NC_TT _1p'!#REF!</definedName>
    <definedName name="M14bbvc_8">'[5]CHITIET VL_NC_TT _1p'!#REF!</definedName>
    <definedName name="m14bbvl">[5]lam_moi!#REF!</definedName>
    <definedName name="m14bbvl_8">[5]lam_moi!#REF!</definedName>
    <definedName name="M1A">#REF!</definedName>
    <definedName name="M1B">#REF!</definedName>
    <definedName name="M8a">'[5]THPDMoi  _2_'!#REF!</definedName>
    <definedName name="M8a_8">'[5]THPDMoi  _2_'!#REF!</definedName>
    <definedName name="M8aa">'[5]THPDMoi  _2_'!#REF!</definedName>
    <definedName name="M8aa_8">'[5]THPDMoi  _2_'!#REF!</definedName>
    <definedName name="m8aanc">#REF!</definedName>
    <definedName name="m8aanc_24">#REF!</definedName>
    <definedName name="m8aanc_8">#REF!</definedName>
    <definedName name="m8aavl">#REF!</definedName>
    <definedName name="m8aavl_24">#REF!</definedName>
    <definedName name="m8aavl_8">#REF!</definedName>
    <definedName name="m8amtc">'[5]t_h HA THE'!#REF!</definedName>
    <definedName name="m8amtc_8">'[5]t_h HA THE'!#REF!</definedName>
    <definedName name="m8anc">[5]lam_moi!#REF!</definedName>
    <definedName name="m8anc_8">[5]lam_moi!#REF!</definedName>
    <definedName name="m8avl">[5]lam_moi!#REF!</definedName>
    <definedName name="m8avl_8">[5]lam_moi!#REF!</definedName>
    <definedName name="MA">#REF!</definedName>
    <definedName name="Ma3pnc">#REF!</definedName>
    <definedName name="Ma3pnc_24">#REF!</definedName>
    <definedName name="Ma3pnc_8">#REF!</definedName>
    <definedName name="Ma3pvl">#REF!</definedName>
    <definedName name="Ma3pvl_24">#REF!</definedName>
    <definedName name="Ma3pvl_8">#REF!</definedName>
    <definedName name="Maa3pnc">#REF!</definedName>
    <definedName name="Maa3pnc_24">#REF!</definedName>
    <definedName name="Maa3pnc_8">#REF!</definedName>
    <definedName name="Maa3pvl">#REF!</definedName>
    <definedName name="Maa3pvl_24">#REF!</definedName>
    <definedName name="Maa3pvl_8">#REF!</definedName>
    <definedName name="Macro1">#N/A</definedName>
    <definedName name="Macro10">#N/A</definedName>
    <definedName name="Macro11">#N/A</definedName>
    <definedName name="Macro12">#N/A</definedName>
    <definedName name="Macro13">#N/A</definedName>
    <definedName name="Macro14">#N/A</definedName>
    <definedName name="Macro15">#N/A</definedName>
    <definedName name="Macro2">#N/A</definedName>
    <definedName name="Macro3">#N/A</definedName>
    <definedName name="Macro4">#N/A</definedName>
    <definedName name="Macro5">#N/A</definedName>
    <definedName name="Macro6">#N/A</definedName>
    <definedName name="Macro7">#N/A</definedName>
    <definedName name="Macro8">#N/A</definedName>
    <definedName name="Macro9">#N/A</definedName>
    <definedName name="maknyus">[24]KKP!$IK$11</definedName>
    <definedName name="maknyus_24">[24]KKP!$IK$11</definedName>
    <definedName name="ManpMonth">#REF!</definedName>
    <definedName name="ManufEng">#REF!</definedName>
    <definedName name="mar">#REF!</definedName>
    <definedName name="march">#REF!</definedName>
    <definedName name="MARGINPLAN">#REF!</definedName>
    <definedName name="MARGINPLAN.">#REF!</definedName>
    <definedName name="MARGINPROJ">#REF!</definedName>
    <definedName name="mark">#REF!</definedName>
    <definedName name="mark10">#REF!</definedName>
    <definedName name="mark11">#REF!</definedName>
    <definedName name="mark4">#REF!</definedName>
    <definedName name="mark424">#REF!</definedName>
    <definedName name="mark5">#REF!</definedName>
    <definedName name="mark6">#REF!</definedName>
    <definedName name="markdef">#REF!</definedName>
    <definedName name="markdef1">#REF!</definedName>
    <definedName name="markdef2">#REF!</definedName>
    <definedName name="markdef4">#REF!</definedName>
    <definedName name="MarketSegment">#REF!</definedName>
    <definedName name="MarketSegmentTable">#REF!</definedName>
    <definedName name="marknames">#REF!</definedName>
    <definedName name="mastermark">#REF!</definedName>
    <definedName name="mastertable">#REF!</definedName>
    <definedName name="MATCOA">#REF!</definedName>
    <definedName name="Material_Quote">#REF!</definedName>
    <definedName name="Materials">#REF!</definedName>
    <definedName name="MatHandler">#REF!</definedName>
    <definedName name="MatHandpHrs">#REF!</definedName>
    <definedName name="MatHWMthWg">#REF!</definedName>
    <definedName name="maxcell">#REF!</definedName>
    <definedName name="may">#REF!</definedName>
    <definedName name="Mba1p">#REF!</definedName>
    <definedName name="Mba1p_24">#REF!</definedName>
    <definedName name="Mba1p_8">#REF!</definedName>
    <definedName name="Mba3p">#REF!</definedName>
    <definedName name="Mba3p_24">#REF!</definedName>
    <definedName name="Mba3p_8">#REF!</definedName>
    <definedName name="Mbb3p">#REF!</definedName>
    <definedName name="Mbb3p_24">#REF!</definedName>
    <definedName name="Mbb3p_8">#REF!</definedName>
    <definedName name="Mbn1p">#REF!</definedName>
    <definedName name="Mbn1p_24">#REF!</definedName>
    <definedName name="Mbn1p_8">#REF!</definedName>
    <definedName name="mbnc">[5]lam_moi!#REF!</definedName>
    <definedName name="mbnc_8">[5]lam_moi!#REF!</definedName>
    <definedName name="mbvl">[5]lam_moi!#REF!</definedName>
    <definedName name="mbvl_8">[5]lam_moi!#REF!</definedName>
    <definedName name="MDAS">#REF!</definedName>
    <definedName name="MDASÁ">#REF!</definedName>
    <definedName name="MDTable">#REF!</definedName>
    <definedName name="MDTAttrition">#REF!</definedName>
    <definedName name="MDTClamp">#REF!</definedName>
    <definedName name="MDTCRM">#REF!</definedName>
    <definedName name="MDTDPO">#REF!</definedName>
    <definedName name="MDTDSO">#REF!</definedName>
    <definedName name="MDTEO">#REF!</definedName>
    <definedName name="MDTFD">#REF!</definedName>
    <definedName name="MDTFixCosts">#REF!</definedName>
    <definedName name="MDTint">#REF!</definedName>
    <definedName name="MDTStdPackMtl">#REF!</definedName>
    <definedName name="MDTTotLabor">#REF!</definedName>
    <definedName name="MDTTRM">#REF!</definedName>
    <definedName name="MDTWH">#REF!</definedName>
    <definedName name="MDTWhBCost">#REF!</definedName>
    <definedName name="ME">#REF!</definedName>
    <definedName name="MechRate">#REF!</definedName>
    <definedName name="MEI">#N/A</definedName>
    <definedName name="MERFEI">#REF!</definedName>
    <definedName name="Metaltek">#REF!</definedName>
    <definedName name="metro">#REF!</definedName>
    <definedName name="mets">#REF!</definedName>
    <definedName name="Mexico">#REF!</definedName>
    <definedName name="MfgFaCost">#REF!</definedName>
    <definedName name="mikem">#REF!</definedName>
    <definedName name="mil">#REF!</definedName>
    <definedName name="Milpitas">#REF!</definedName>
    <definedName name="mincell">#REF!</definedName>
    <definedName name="MIRA" hidden="1">[75]gby!#REF!</definedName>
    <definedName name="MIX_LC">[27]Sheet2!$H$2:$I$703</definedName>
    <definedName name="MMarkUp">#REF!</definedName>
    <definedName name="MMgrMthWg">#REF!</definedName>
    <definedName name="mmm">[5]giathanh1!#REF!</definedName>
    <definedName name="mmm_8">[5]giathanh1!#REF!</definedName>
    <definedName name="Module1.Macro1">#N/A</definedName>
    <definedName name="Module1.Macro10">#N/A</definedName>
    <definedName name="Module1.Macro11">#N/A</definedName>
    <definedName name="Module1.Macro12">#N/A</definedName>
    <definedName name="Module1.Macro13">#N/A</definedName>
    <definedName name="Module1.Macro14">#N/A</definedName>
    <definedName name="Module1.Macro15">#N/A</definedName>
    <definedName name="Module1.Macro2">#N/A</definedName>
    <definedName name="Module1.Macro3">#N/A</definedName>
    <definedName name="Module1.Macro4">#N/A</definedName>
    <definedName name="Module1.Macro5">#N/A</definedName>
    <definedName name="Module1.Macro6">#N/A</definedName>
    <definedName name="Module1.Macro7">#N/A</definedName>
    <definedName name="Module1.Macro8">#N/A</definedName>
    <definedName name="Module1.Macro9">#N/A</definedName>
    <definedName name="Monetary_Precision">#REF!</definedName>
    <definedName name="money" localSheetId="1">'[76]data (2)'!$T$1:$W$1008</definedName>
    <definedName name="money">'[77]data (2)'!$T$1:$W$1008</definedName>
    <definedName name="monkey">#REF!</definedName>
    <definedName name="Monthly_volume">#REF!</definedName>
    <definedName name="MOTHER">#REF!</definedName>
    <definedName name="MOTHRSÁ">#REF!</definedName>
    <definedName name="Motorola_margins">#REF!</definedName>
    <definedName name="mp1x25">'[5]dongia _2_'!#REF!</definedName>
    <definedName name="mp1x25_8">'[5]dongia _2_'!#REF!</definedName>
    <definedName name="MSBU_PBIT">#REF!</definedName>
    <definedName name="MSCCFCost">#REF!</definedName>
    <definedName name="MSDetail">#REF!</definedName>
    <definedName name="MSTCFCPLL">#REF!</definedName>
    <definedName name="MSTCFCPML">#REF!</definedName>
    <definedName name="MSTCFPNLL">#REF!</definedName>
    <definedName name="MSTCFPNML">#REF!</definedName>
    <definedName name="MSTTL">#REF!</definedName>
    <definedName name="MSxTable">#REF!</definedName>
    <definedName name="MTC1P">'[5]TONG HOP VL_NC TT'!#REF!</definedName>
    <definedName name="MTC1P_8">'[5]TONG HOP VL_NC TT'!#REF!</definedName>
    <definedName name="MTC3P">'[5]TONG HOP VL_NC TT'!#REF!</definedName>
    <definedName name="MTC3P_8">'[5]TONG HOP VL_NC TT'!#REF!</definedName>
    <definedName name="MTCHC">[5]TNHCHINH!$K$38</definedName>
    <definedName name="MTCMB">[5]_REF!#REF!</definedName>
    <definedName name="MTCMB_8">[5]_REF!#REF!</definedName>
    <definedName name="mths">#REF!</definedName>
    <definedName name="MTMAC12">#REF!</definedName>
    <definedName name="MTMAC12_24">#REF!</definedName>
    <definedName name="MTMAC12_8">#REF!</definedName>
    <definedName name="mtr">'[5]TH XL'!#REF!</definedName>
    <definedName name="mtr_8">'[5]TH XL'!#REF!</definedName>
    <definedName name="mtram">#REF!</definedName>
    <definedName name="mtram_24">#REF!</definedName>
    <definedName name="mtram_8">#REF!</definedName>
    <definedName name="MTY">#REF!</definedName>
    <definedName name="MultiVolumes">#REF!</definedName>
    <definedName name="muu">#N/A</definedName>
    <definedName name="muu_4">#N/A</definedName>
    <definedName name="muu_5">#N/A</definedName>
    <definedName name="muu_6">#N/A</definedName>
    <definedName name="muu_7">#N/A</definedName>
    <definedName name="muynuu">#N/A</definedName>
    <definedName name="muynuu_4">#N/A</definedName>
    <definedName name="muynuu_5">#N/A</definedName>
    <definedName name="muynuu_6">#N/A</definedName>
    <definedName name="muynuu_7">#N/A</definedName>
    <definedName name="n">#REF!</definedName>
    <definedName name="n_24">#REF!</definedName>
    <definedName name="n_8">#REF!</definedName>
    <definedName name="N1A">#REF!</definedName>
    <definedName name="N1B">#REF!</definedName>
    <definedName name="N1C">#REF!</definedName>
    <definedName name="N1IN">'[5]TONGKE3p '!$U$295</definedName>
    <definedName name="n1pig">#REF!</definedName>
    <definedName name="n1pig_24">#REF!</definedName>
    <definedName name="n1pig_8">#REF!</definedName>
    <definedName name="n1pignc">[5]lam_moi!#REF!</definedName>
    <definedName name="n1pignc_8">[5]lam_moi!#REF!</definedName>
    <definedName name="n1pigvl">[5]lam_moi!#REF!</definedName>
    <definedName name="n1pigvl_8">[5]lam_moi!#REF!</definedName>
    <definedName name="n1pind">#REF!</definedName>
    <definedName name="n1pind_24">#REF!</definedName>
    <definedName name="n1pind_8">#REF!</definedName>
    <definedName name="n1pindnc">[5]lam_moi!#REF!</definedName>
    <definedName name="n1pindnc_8">[5]lam_moi!#REF!</definedName>
    <definedName name="n1pindvl">[5]lam_moi!#REF!</definedName>
    <definedName name="n1pindvl_8">[5]lam_moi!#REF!</definedName>
    <definedName name="n1ping">#REF!</definedName>
    <definedName name="n1ping_24">#REF!</definedName>
    <definedName name="n1ping_8">#REF!</definedName>
    <definedName name="n1pingnc">[5]lam_moi!#REF!</definedName>
    <definedName name="n1pingnc_8">[5]lam_moi!#REF!</definedName>
    <definedName name="n1pingvl">[5]lam_moi!#REF!</definedName>
    <definedName name="n1pingvl_8">[5]lam_moi!#REF!</definedName>
    <definedName name="n1pint">#REF!</definedName>
    <definedName name="n1pint_24">#REF!</definedName>
    <definedName name="n1pint_8">#REF!</definedName>
    <definedName name="n1pintnc">[5]lam_moi!#REF!</definedName>
    <definedName name="n1pintnc_8">[5]lam_moi!#REF!</definedName>
    <definedName name="n1pintvl">[5]lam_moi!#REF!</definedName>
    <definedName name="n1pintvl_8">[5]lam_moi!#REF!</definedName>
    <definedName name="n24nc">[5]lam_moi!#REF!</definedName>
    <definedName name="n24nc_8">[5]lam_moi!#REF!</definedName>
    <definedName name="n24vl">[5]lam_moi!#REF!</definedName>
    <definedName name="n24vl_8">[5]lam_moi!#REF!</definedName>
    <definedName name="n2mignc">[5]lam_moi!#REF!</definedName>
    <definedName name="n2mignc_8">[5]lam_moi!#REF!</definedName>
    <definedName name="n2migvl">[5]lam_moi!#REF!</definedName>
    <definedName name="n2migvl_8">[5]lam_moi!#REF!</definedName>
    <definedName name="n2min1nc">[5]lam_moi!#REF!</definedName>
    <definedName name="n2min1nc_8">[5]lam_moi!#REF!</definedName>
    <definedName name="n2min1vl">[5]lam_moi!#REF!</definedName>
    <definedName name="n2min1vl_8">[5]lam_moi!#REF!</definedName>
    <definedName name="NA_Print">#REF!</definedName>
    <definedName name="nama_perusahaan">[24]KKP!$IR$9</definedName>
    <definedName name="nama_perusahaan_24">[24]KKP!$IR$9</definedName>
    <definedName name="NAMAWP">'[70]1771'!$J$12</definedName>
    <definedName name="Name">#REF!</definedName>
    <definedName name="names">#REF!</definedName>
    <definedName name="nasia">#REF!</definedName>
    <definedName name="nberfdvfer">#N/A</definedName>
    <definedName name="nberfdvfer_4">#N/A</definedName>
    <definedName name="nberfdvfer_5">#N/A</definedName>
    <definedName name="nberfdvfer_6">#N/A</definedName>
    <definedName name="nberfdvfer_7">#N/A</definedName>
    <definedName name="NbOtherEqt">#REF!</definedName>
    <definedName name="NBPOSTREF">#REF!</definedName>
    <definedName name="NBPREREF">#REF!</definedName>
    <definedName name="NbrAIParts">#REF!</definedName>
    <definedName name="NbrBoardperBI">#REF!</definedName>
    <definedName name="NbrCLineItems">#REF!</definedName>
    <definedName name="NbrParts">#REF!</definedName>
    <definedName name="NbrShipMonth">#REF!</definedName>
    <definedName name="NbrSuppliers">#REF!</definedName>
    <definedName name="NBSMTLine">#REF!</definedName>
    <definedName name="NBWrkBench">#REF!</definedName>
    <definedName name="NBX2RAY">#REF!</definedName>
    <definedName name="nc">#REF!</definedName>
    <definedName name="nc1nc">[5]lam_moi!#REF!</definedName>
    <definedName name="nc1nc_8">[5]lam_moi!#REF!</definedName>
    <definedName name="nc1p">#REF!</definedName>
    <definedName name="nc1p_24">#REF!</definedName>
    <definedName name="nc1p_8">#REF!</definedName>
    <definedName name="nc1vl">[5]lam_moi!#REF!</definedName>
    <definedName name="nc1vl_8">[5]lam_moi!#REF!</definedName>
    <definedName name="nc24nc">[5]lam_moi!#REF!</definedName>
    <definedName name="nc24nc_8">[5]lam_moi!#REF!</definedName>
    <definedName name="nc24vl">[5]lam_moi!#REF!</definedName>
    <definedName name="nc24vl_8">[5]lam_moi!#REF!</definedName>
    <definedName name="nc3p">#REF!</definedName>
    <definedName name="nc3p_24">#REF!</definedName>
    <definedName name="nc3p_8">#REF!</definedName>
    <definedName name="NCBD100">#REF!</definedName>
    <definedName name="NCBD100_24">#REF!</definedName>
    <definedName name="NCBD100_8">#REF!</definedName>
    <definedName name="NCBD200">#REF!</definedName>
    <definedName name="NCBD200_24">#REF!</definedName>
    <definedName name="NCBD200_8">#REF!</definedName>
    <definedName name="NCBD250">#REF!</definedName>
    <definedName name="NCBD250_24">#REF!</definedName>
    <definedName name="NCBD250_8">#REF!</definedName>
    <definedName name="ncdd">'[5]TH XL'!#REF!</definedName>
    <definedName name="ncdd_8">'[5]TH XL'!#REF!</definedName>
    <definedName name="NCDD2">'[5]TH XL'!#REF!</definedName>
    <definedName name="NCDD2_8">'[5]TH XL'!#REF!</definedName>
    <definedName name="NCHC">[5]TNHCHINH!$J$38</definedName>
    <definedName name="nctr">'[5]TH XL'!#REF!</definedName>
    <definedName name="nctr_8">'[5]TH XL'!#REF!</definedName>
    <definedName name="nctram">#REF!</definedName>
    <definedName name="nctram_24">#REF!</definedName>
    <definedName name="nctram_8">#REF!</definedName>
    <definedName name="NCVC100">#REF!</definedName>
    <definedName name="NCVC100_24">#REF!</definedName>
    <definedName name="NCVC100_8">#REF!</definedName>
    <definedName name="NCVC200">#REF!</definedName>
    <definedName name="NCVC200_24">#REF!</definedName>
    <definedName name="NCVC200_8">#REF!</definedName>
    <definedName name="NCVC250">#REF!</definedName>
    <definedName name="NCVC250_24">#REF!</definedName>
    <definedName name="NCVC250_8">#REF!</definedName>
    <definedName name="NCVC3P">#REF!</definedName>
    <definedName name="NCVC3P_24">#REF!</definedName>
    <definedName name="NCVC3P_8">#REF!</definedName>
    <definedName name="NEC_margins">#REF!</definedName>
    <definedName name="NERACA">#REF!</definedName>
    <definedName name="NERACA_1">#REF!</definedName>
    <definedName name="NERACA_1_24">#REF!</definedName>
    <definedName name="NERACA_1_8">#REF!</definedName>
    <definedName name="NERACA_16">#REF!</definedName>
    <definedName name="NERACA_16_24">#REF!</definedName>
    <definedName name="NERACA_16_8">#REF!</definedName>
    <definedName name="NERACA_2">#REF!</definedName>
    <definedName name="NERACA_2_24">#REF!</definedName>
    <definedName name="NERACA_2_8">#REF!</definedName>
    <definedName name="NERACA_23">#REF!</definedName>
    <definedName name="NERACA_23_24">#REF!</definedName>
    <definedName name="NERACA_23_8">#REF!</definedName>
    <definedName name="NERACA_24">#REF!</definedName>
    <definedName name="NERACA_4">#REF!</definedName>
    <definedName name="NERACA_4_24">#REF!</definedName>
    <definedName name="NERACA_4_8">#REF!</definedName>
    <definedName name="NERACA_54">#REF!</definedName>
    <definedName name="NERACA_54_24">#REF!</definedName>
    <definedName name="NERACA_54_8">#REF!</definedName>
    <definedName name="NERACA_6">#REF!</definedName>
    <definedName name="NERACA_6_24">#REF!</definedName>
    <definedName name="NERACA_6_8">#REF!</definedName>
    <definedName name="NERACA_8">#REF!</definedName>
    <definedName name="nermut">#REF!</definedName>
    <definedName name="nermut_2">"#REF!"</definedName>
    <definedName name="new">#REF!</definedName>
    <definedName name="NewCheck">#REF!</definedName>
    <definedName name="newcust">#REF!</definedName>
    <definedName name="NewCustomer">#REF!</definedName>
    <definedName name="newmark2">#REF!</definedName>
    <definedName name="newmarktable">#REF!</definedName>
    <definedName name="newname">#REF!</definedName>
    <definedName name="newnames">#REF!</definedName>
    <definedName name="newtable">#REF!</definedName>
    <definedName name="NewTicker">#REF!</definedName>
    <definedName name="nh">#N/A</definedName>
    <definedName name="nh_4">#N/A</definedName>
    <definedName name="nh_5">#N/A</definedName>
    <definedName name="nh_6">#N/A</definedName>
    <definedName name="nh_7">#N/A</definedName>
    <definedName name="nhn">#REF!</definedName>
    <definedName name="nhn_24">#REF!</definedName>
    <definedName name="nhn_8">#REF!</definedName>
    <definedName name="nhnnc">[5]lam_moi!#REF!</definedName>
    <definedName name="nhnnc_8">[5]lam_moi!#REF!</definedName>
    <definedName name="nhnvl">[5]lam_moi!#REF!</definedName>
    <definedName name="nhnvl_8">[5]lam_moi!#REF!</definedName>
    <definedName name="nig">#REF!</definedName>
    <definedName name="nig_24">#REF!</definedName>
    <definedName name="nig_8">#REF!</definedName>
    <definedName name="NIG13p">'[5]TONGKE3p '!$T$295</definedName>
    <definedName name="nig1p">#REF!</definedName>
    <definedName name="nig1p_24">#REF!</definedName>
    <definedName name="nig1p_8">#REF!</definedName>
    <definedName name="nig3p">#REF!</definedName>
    <definedName name="nig3p_24">#REF!</definedName>
    <definedName name="nig3p_8">#REF!</definedName>
    <definedName name="nightnc">[5]gtrinh!#REF!</definedName>
    <definedName name="nightnc_8">[5]gtrinh!#REF!</definedName>
    <definedName name="nightvl">[5]gtrinh!#REF!</definedName>
    <definedName name="nightvl_8">[5]gtrinh!#REF!</definedName>
    <definedName name="nignc1p">#REF!</definedName>
    <definedName name="nignc1p_24">#REF!</definedName>
    <definedName name="nignc1p_8">#REF!</definedName>
    <definedName name="nignc3p">'[5]CHITIET VL_NC'!$G$107</definedName>
    <definedName name="nigvl1p">#REF!</definedName>
    <definedName name="nigvl1p_24">#REF!</definedName>
    <definedName name="nigvl1p_8">#REF!</definedName>
    <definedName name="nigvl3p">'[5]CHITIET VL_NC'!$G$99</definedName>
    <definedName name="nin">#REF!</definedName>
    <definedName name="nin_24">#REF!</definedName>
    <definedName name="nin_8">#REF!</definedName>
    <definedName name="nin14nc3p">#REF!</definedName>
    <definedName name="nin14nc3p_24">#REF!</definedName>
    <definedName name="nin14nc3p_8">#REF!</definedName>
    <definedName name="nin14vl3p">#REF!</definedName>
    <definedName name="nin14vl3p_24">#REF!</definedName>
    <definedName name="nin14vl3p_8">#REF!</definedName>
    <definedName name="nin1903p">#REF!</definedName>
    <definedName name="nin1903p_24">#REF!</definedName>
    <definedName name="nin1903p_8">#REF!</definedName>
    <definedName name="nin190nc">[5]lam_moi!#REF!</definedName>
    <definedName name="nin190nc_8">[5]lam_moi!#REF!</definedName>
    <definedName name="nin190nc3p">#REF!</definedName>
    <definedName name="nin190nc3p_24">#REF!</definedName>
    <definedName name="nin190nc3p_8">#REF!</definedName>
    <definedName name="nin190vl">[5]lam_moi!#REF!</definedName>
    <definedName name="nin190vl_8">[5]lam_moi!#REF!</definedName>
    <definedName name="nin190vl3p">#REF!</definedName>
    <definedName name="nin190vl3p_24">#REF!</definedName>
    <definedName name="nin190vl3p_8">#REF!</definedName>
    <definedName name="nin1pnc">[5]lam_moi!#REF!</definedName>
    <definedName name="nin1pnc_8">[5]lam_moi!#REF!</definedName>
    <definedName name="nin1pvl">[5]lam_moi!#REF!</definedName>
    <definedName name="nin1pvl_8">[5]lam_moi!#REF!</definedName>
    <definedName name="nin2903p">#REF!</definedName>
    <definedName name="nin2903p_24">#REF!</definedName>
    <definedName name="nin2903p_8">#REF!</definedName>
    <definedName name="nin290nc3p">#REF!</definedName>
    <definedName name="nin290nc3p_24">#REF!</definedName>
    <definedName name="nin290nc3p_8">#REF!</definedName>
    <definedName name="nin290vl3p">#REF!</definedName>
    <definedName name="nin290vl3p_24">#REF!</definedName>
    <definedName name="nin290vl3p_8">#REF!</definedName>
    <definedName name="nin3p">#REF!</definedName>
    <definedName name="nin3p_24">#REF!</definedName>
    <definedName name="nin3p_8">#REF!</definedName>
    <definedName name="nind">#REF!</definedName>
    <definedName name="nind_24">#REF!</definedName>
    <definedName name="nind_8">#REF!</definedName>
    <definedName name="nind1p">#REF!</definedName>
    <definedName name="nind1p_24">#REF!</definedName>
    <definedName name="nind1p_8">#REF!</definedName>
    <definedName name="nind3p">#REF!</definedName>
    <definedName name="nind3p_24">#REF!</definedName>
    <definedName name="nind3p_8">#REF!</definedName>
    <definedName name="nindnc">[5]lam_moi!#REF!</definedName>
    <definedName name="nindnc_8">[5]lam_moi!#REF!</definedName>
    <definedName name="nindnc1p">#REF!</definedName>
    <definedName name="nindnc1p_24">#REF!</definedName>
    <definedName name="nindnc1p_8">#REF!</definedName>
    <definedName name="nindnc3p">#REF!</definedName>
    <definedName name="nindnc3p_24">#REF!</definedName>
    <definedName name="nindnc3p_8">#REF!</definedName>
    <definedName name="nindvl">[5]lam_moi!#REF!</definedName>
    <definedName name="nindvl_8">[5]lam_moi!#REF!</definedName>
    <definedName name="nindvl1p">#REF!</definedName>
    <definedName name="nindvl1p_24">#REF!</definedName>
    <definedName name="nindvl1p_8">#REF!</definedName>
    <definedName name="nindvl3p">#REF!</definedName>
    <definedName name="nindvl3p_24">#REF!</definedName>
    <definedName name="nindvl3p_8">#REF!</definedName>
    <definedName name="ning1p">#REF!</definedName>
    <definedName name="ning1p_24">#REF!</definedName>
    <definedName name="ning1p_8">#REF!</definedName>
    <definedName name="ningnc1p">#REF!</definedName>
    <definedName name="ningnc1p_24">#REF!</definedName>
    <definedName name="ningnc1p_8">#REF!</definedName>
    <definedName name="ningvl1p">#REF!</definedName>
    <definedName name="ningvl1p_24">#REF!</definedName>
    <definedName name="ningvl1p_8">#REF!</definedName>
    <definedName name="ninnc">[5]lam_moi!#REF!</definedName>
    <definedName name="ninnc_8">[5]lam_moi!#REF!</definedName>
    <definedName name="ninnc3p">#REF!</definedName>
    <definedName name="ninnc3p_24">#REF!</definedName>
    <definedName name="ninnc3p_8">#REF!</definedName>
    <definedName name="nint1p">#REF!</definedName>
    <definedName name="nint1p_24">#REF!</definedName>
    <definedName name="nint1p_8">#REF!</definedName>
    <definedName name="nintnc1p">#REF!</definedName>
    <definedName name="nintnc1p_24">#REF!</definedName>
    <definedName name="nintnc1p_8">#REF!</definedName>
    <definedName name="nintvl1p">#REF!</definedName>
    <definedName name="nintvl1p_24">#REF!</definedName>
    <definedName name="nintvl1p_8">#REF!</definedName>
    <definedName name="ninvl">[5]lam_moi!#REF!</definedName>
    <definedName name="ninvl_8">[5]lam_moi!#REF!</definedName>
    <definedName name="ninvl3p">#REF!</definedName>
    <definedName name="ninvl3p_24">#REF!</definedName>
    <definedName name="ninvl3p_8">#REF!</definedName>
    <definedName name="nl">#REF!</definedName>
    <definedName name="nl_24">#REF!</definedName>
    <definedName name="nl_8">#REF!</definedName>
    <definedName name="NL12nc">[5]_REF!#REF!</definedName>
    <definedName name="NL12nc_8">[5]_REF!#REF!</definedName>
    <definedName name="NL12vl">[5]_REF!#REF!</definedName>
    <definedName name="NL12vl_8">[5]_REF!#REF!</definedName>
    <definedName name="nl1p">#REF!</definedName>
    <definedName name="nl1p_24">#REF!</definedName>
    <definedName name="nl1p_8">#REF!</definedName>
    <definedName name="nl3p">#REF!</definedName>
    <definedName name="nl3p_24">#REF!</definedName>
    <definedName name="nl3p_8">#REF!</definedName>
    <definedName name="nlht">'[5]THPDMoi  _2_'!#REF!</definedName>
    <definedName name="nlht_8">'[5]THPDMoi  _2_'!#REF!</definedName>
    <definedName name="nlmtc">'[5]t_h HA THE'!#REF!</definedName>
    <definedName name="nlmtc_8">'[5]t_h HA THE'!#REF!</definedName>
    <definedName name="nlnc">[5]lam_moi!#REF!</definedName>
    <definedName name="nlnc_8">[5]lam_moi!#REF!</definedName>
    <definedName name="nlnc3p">#REF!</definedName>
    <definedName name="nlnc3p_24">#REF!</definedName>
    <definedName name="nlnc3p_8">#REF!</definedName>
    <definedName name="nlnc3pha">#REF!</definedName>
    <definedName name="nlnc3pha_24">#REF!</definedName>
    <definedName name="nlnc3pha_8">#REF!</definedName>
    <definedName name="NLTK1p">#REF!</definedName>
    <definedName name="NLTK1p_24">#REF!</definedName>
    <definedName name="NLTK1p_8">#REF!</definedName>
    <definedName name="nlvl">[5]lam_moi!#REF!</definedName>
    <definedName name="nlvl_8">[5]lam_moi!#REF!</definedName>
    <definedName name="nlvl1">[5]chitiet!$G$302</definedName>
    <definedName name="nlvl3p">#REF!</definedName>
    <definedName name="nlvl3p_24">#REF!</definedName>
    <definedName name="nlvl3p_8">#REF!</definedName>
    <definedName name="nm">#REF!</definedName>
    <definedName name="nm_1">#REF!</definedName>
    <definedName name="nm_1_1">#REF!</definedName>
    <definedName name="nm_1_12">"$#REF!.$B$175:$L$178"</definedName>
    <definedName name="nm_1_2">"#REF!"</definedName>
    <definedName name="nm_10">#REF!</definedName>
    <definedName name="nm_10_2">"#REF!"</definedName>
    <definedName name="nm_11">#REF!</definedName>
    <definedName name="nm_11_2">"#REF!"</definedName>
    <definedName name="nm_12">"$#REF!.$B$174:$L$177"</definedName>
    <definedName name="nm_15">"$#REF!.$#REF!$#REF!:$#REF!$#REF!"</definedName>
    <definedName name="nm_16">"$#REF!.$#REF!$#REF!:$#REF!$#REF!"</definedName>
    <definedName name="nm_17">"$#REF!.$B$172:$H$175"</definedName>
    <definedName name="nm_2">"#REF!"</definedName>
    <definedName name="nm_2_12">"$#REF!.$B$172:$L$175"</definedName>
    <definedName name="nm_2_8">"$#REF!.$B$172:$K$175"</definedName>
    <definedName name="nm_3">"$#REF!.$#REF!$#REF!:$#REF!$#REF!"</definedName>
    <definedName name="nm_3_12">"$#REF!.$B$172:$L$175"</definedName>
    <definedName name="nm_3_8">"$#REF!.$B$172:$K$175"</definedName>
    <definedName name="nm_4">#REF!</definedName>
    <definedName name="nm_4_1">"$#REF!.$#REF!$#REF!:$#REF!$#REF!"</definedName>
    <definedName name="nm_4_12">"$#REF!.$B$172:$L$175"</definedName>
    <definedName name="nm_4_8">"$#REF!.$B$172:$K$175"</definedName>
    <definedName name="nm_7">"$#REF!.$#REF!$#REF!:$#REF!$#REF!"</definedName>
    <definedName name="nm_8">"$#REF!.$B$172:$G$175"</definedName>
    <definedName name="nm_8_1">"$#REF!.$B$172:$K$175"</definedName>
    <definedName name="nm_8_12">"$#REF!.$B$172:$L$175"</definedName>
    <definedName name="nm_9">#REF!</definedName>
    <definedName name="nm_9_12">"$#REF!.$B$172:$L$175"</definedName>
    <definedName name="nn">#N/A</definedName>
    <definedName name="nn_24">#REF!</definedName>
    <definedName name="nn_4">#N/A</definedName>
    <definedName name="nn_5">#N/A</definedName>
    <definedName name="nn_6">#N/A</definedName>
    <definedName name="nn_7">#N/A</definedName>
    <definedName name="nn_8">#REF!</definedName>
    <definedName name="nn1p">#REF!</definedName>
    <definedName name="nn1p_24">#REF!</definedName>
    <definedName name="nn1p_8">#REF!</definedName>
    <definedName name="nn3p">#REF!</definedName>
    <definedName name="nn3p_24">#REF!</definedName>
    <definedName name="nn3p_8">#REF!</definedName>
    <definedName name="nnn">#N/A</definedName>
    <definedName name="nnn_4">#N/A</definedName>
    <definedName name="nnn_5">#N/A</definedName>
    <definedName name="nnn_6">#N/A</definedName>
    <definedName name="nnn_7">#N/A</definedName>
    <definedName name="nnnc">[5]lam_moi!#REF!</definedName>
    <definedName name="nnnc_8">[5]lam_moi!#REF!</definedName>
    <definedName name="nnnc3p">#REF!</definedName>
    <definedName name="nnnc3p_24">#REF!</definedName>
    <definedName name="nnnc3p_8">#REF!</definedName>
    <definedName name="nnvl">[5]lam_moi!#REF!</definedName>
    <definedName name="nnvl_8">[5]lam_moi!#REF!</definedName>
    <definedName name="nnvl3p">#REF!</definedName>
    <definedName name="nnvl3p_24">#REF!</definedName>
    <definedName name="nnvl3p_8">#REF!</definedName>
    <definedName name="NOBULAN">[68]LOOKUP!$B$1:$C$12</definedName>
    <definedName name="NODES_per_Panel">#REF!</definedName>
    <definedName name="Nokia_margins">#REF!</definedName>
    <definedName name="nomer">[24]KKP!$IQ$11</definedName>
    <definedName name="nomer_24">[24]KKP!$IQ$11</definedName>
    <definedName name="NOMOR" localSheetId="1">[78]DATA!$P$15:$Z$15</definedName>
    <definedName name="NOMOR">[79]DATA!$P$15:$Z$15</definedName>
    <definedName name="none">#REF!</definedName>
    <definedName name="NOP">#REF!</definedName>
    <definedName name="Nortel_margins">#REF!</definedName>
    <definedName name="NorthCarolina">#REF!</definedName>
    <definedName name="novi">#REF!</definedName>
    <definedName name="novi_24">#REF!</definedName>
    <definedName name="novi_8">#REF!</definedName>
    <definedName name="NPATSGU">'[15]AKTIVA TETAP'!#REF!</definedName>
    <definedName name="NPATSGU_102">'[66]AKTIVA TETAP'!#REF!</definedName>
    <definedName name="NPATSGU_103">'[66]AKTIVA TETAP'!#REF!</definedName>
    <definedName name="NPATSGU_104">'[66]AKTIVA TETAP'!#REF!</definedName>
    <definedName name="NPATSGU_105">'[66]AKTIVA TETAP'!#REF!</definedName>
    <definedName name="NPATSGU_106">'[66]AKTIVA TETAP'!#REF!</definedName>
    <definedName name="NPATSGU_107">'[66]AKTIVA TETAP'!#REF!</definedName>
    <definedName name="NPATSGU_108">'[66]AKTIVA TETAP'!#REF!</definedName>
    <definedName name="NPATSGU_109">'[66]AKTIVA TETAP'!#REF!</definedName>
    <definedName name="NPATSGU_110">'[66]AKTIVA TETAP'!#REF!</definedName>
    <definedName name="NPATSGU_21">'[66]AKTIVA TETAP'!#REF!</definedName>
    <definedName name="NPATSGU_22">'[66]AKTIVA TETAP'!#REF!</definedName>
    <definedName name="NPATSGU_23">'[66]AKTIVA TETAP'!#REF!</definedName>
    <definedName name="NPATSGU_3">'[23]AKTIVA TETAP'!#REF!</definedName>
    <definedName name="NPATSGU_41">'[66]AKTIVA TETAP'!#REF!</definedName>
    <definedName name="NPATSGU_43">'[66]AKTIVA TETAP'!#REF!</definedName>
    <definedName name="NPATSGU_61">'[66]AKTIVA TETAP'!#REF!</definedName>
    <definedName name="NPATSGU_74">'[66]AKTIVA TETAP'!#REF!</definedName>
    <definedName name="NPATSGU_75">'[66]AKTIVA TETAP'!#REF!</definedName>
    <definedName name="NPATSGU_76">'[66]AKTIVA TETAP'!#REF!</definedName>
    <definedName name="NPATSGU_77">'[66]AKTIVA TETAP'!#REF!</definedName>
    <definedName name="NPATSGU_78">'[66]AKTIVA TETAP'!#REF!</definedName>
    <definedName name="NPATSGU_79">'[66]AKTIVA TETAP'!#REF!</definedName>
    <definedName name="NPATSGU_80">'[66]AKTIVA TETAP'!#REF!</definedName>
    <definedName name="NPATSGU_81">'[66]AKTIVA TETAP'!#REF!</definedName>
    <definedName name="NPATSGU_82">'[66]AKTIVA TETAP'!#REF!</definedName>
    <definedName name="NPATSGU_83">'[66]AKTIVA TETAP'!#REF!</definedName>
    <definedName name="NPATSGU_84">'[66]AKTIVA TETAP'!#REF!</definedName>
    <definedName name="NPATSGU_85">'[66]AKTIVA TETAP'!#REF!</definedName>
    <definedName name="NPATSGU_86">'[66]AKTIVA TETAP'!#REF!</definedName>
    <definedName name="NPATSGU_87">'[66]AKTIVA TETAP'!#REF!</definedName>
    <definedName name="NPATSGU_88">'[66]AKTIVA TETAP'!#REF!</definedName>
    <definedName name="NPATSGU_89">'[66]AKTIVA TETAP'!#REF!</definedName>
    <definedName name="NPATSGU_94">'[66]AKTIVA TETAP'!#REF!</definedName>
    <definedName name="NPATSGU_95">'[66]AKTIVA TETAP'!#REF!</definedName>
    <definedName name="NPATSGU_96">'[66]AKTIVA TETAP'!#REF!</definedName>
    <definedName name="NPATSGU_97">'[66]AKTIVA TETAP'!#REF!</definedName>
    <definedName name="NPATSGU_99">'[66]AKTIVA TETAP'!#REF!</definedName>
    <definedName name="NPIMilpitas">#REF!</definedName>
    <definedName name="NPWP">[80]NPWP!$C$1:$C$65536</definedName>
    <definedName name="nre">#REF!</definedName>
    <definedName name="Number_of_Pins">#REF!</definedName>
    <definedName name="Number_of_pins..">#REF!</definedName>
    <definedName name="numbers">#REF!</definedName>
    <definedName name="nuoc">[42]gvl!$N$38</definedName>
    <definedName name="nwhwh">#N/A</definedName>
    <definedName name="nwhwh_4">#N/A</definedName>
    <definedName name="nwhwh_5">#N/A</definedName>
    <definedName name="nwhwh_6">#N/A</definedName>
    <definedName name="nwhwh_7">#N/A</definedName>
    <definedName name="nx">'[5]THPDMoi  _2_'!#REF!</definedName>
    <definedName name="nx_8">'[5]THPDMoi  _2_'!#REF!</definedName>
    <definedName name="nxmtc">'[5]t_h HA THE'!#REF!</definedName>
    <definedName name="nxmtc_8">'[5]t_h HA THE'!#REF!</definedName>
    <definedName name="O1A">#REF!</definedName>
    <definedName name="oct">#REF!</definedName>
    <definedName name="octdob">#REF!</definedName>
    <definedName name="octdob2">#REF!</definedName>
    <definedName name="ODepPer">#REF!</definedName>
    <definedName name="ofceq_transp3">#REF!</definedName>
    <definedName name="ofceq_transp4">#REF!</definedName>
    <definedName name="ofeq_transp2">#REF!</definedName>
    <definedName name="OFFICEQUIP_TRANSP">#REF!</definedName>
    <definedName name="OFFLOAD">#REF!</definedName>
    <definedName name="OFFLOAD..">#REF!</definedName>
    <definedName name="oiu.t">#N/A</definedName>
    <definedName name="oiu.t_4">#N/A</definedName>
    <definedName name="oiu.t_5">#N/A</definedName>
    <definedName name="oiu.t_6">#N/A</definedName>
    <definedName name="oiu.t_7">#N/A</definedName>
    <definedName name="oiyl">#N/A</definedName>
    <definedName name="oiyl_4">#N/A</definedName>
    <definedName name="oiyl_5">#N/A</definedName>
    <definedName name="oiyl_6">#N/A</definedName>
    <definedName name="oiyl_7">#N/A</definedName>
    <definedName name="OKT">#REF!</definedName>
    <definedName name="ol">#N/A</definedName>
    <definedName name="ol_4">#N/A</definedName>
    <definedName name="ol_5">#N/A</definedName>
    <definedName name="ol_6">#N/A</definedName>
    <definedName name="ol_7">#N/A</definedName>
    <definedName name="older">#REF!</definedName>
    <definedName name="oldname">#REF!</definedName>
    <definedName name="oldnames">#REF!</definedName>
    <definedName name="OLE_LINK1_58">#REF!</definedName>
    <definedName name="OLEChartName">#REF!</definedName>
    <definedName name="OLEPosition">#REF!</definedName>
    <definedName name="olo">#N/A</definedName>
    <definedName name="olo_4">#N/A</definedName>
    <definedName name="olo_5">#N/A</definedName>
    <definedName name="olo_6">#N/A</definedName>
    <definedName name="olo_7">#N/A</definedName>
    <definedName name="OMSET_PERFAKT_PERBRG_NONBAT">#REF!</definedName>
    <definedName name="OMSET_PERFAKT_PERBRG_NONBAT_24">#REF!</definedName>
    <definedName name="OMSET_PERFAKT_PERBRG_NONBAT_9">#REF!</definedName>
    <definedName name="OMSET_PERFAKT_PERSR_NONBAT">#REF!</definedName>
    <definedName name="OMSET_PERFAKT_PERSR_NONBAT_24">#REF!</definedName>
    <definedName name="OMSET_PERFAKT_PERSR_NONBAT_9">#REF!</definedName>
    <definedName name="OMSET_PERFAKT_SR_NONBAT">#REF!</definedName>
    <definedName name="OMSET_PERFAKT_SR_NONBAT_24">#REF!</definedName>
    <definedName name="OMSET_PERFAKT_SR_NONBAT_9">#REF!</definedName>
    <definedName name="ooo">#N/A</definedName>
    <definedName name="ooo_4">#N/A</definedName>
    <definedName name="ooo_5">#N/A</definedName>
    <definedName name="ooo_6">#N/A</definedName>
    <definedName name="ooo_7">#N/A</definedName>
    <definedName name="OpeManager">#REF!</definedName>
    <definedName name="OpeRatepHrs">#REF!</definedName>
    <definedName name="OPERATOR_EFFICIENCY">#REF!</definedName>
    <definedName name="OperSuppliesLF">#REF!</definedName>
    <definedName name="OperSuppliesMed">#REF!</definedName>
    <definedName name="OperSuppliesStd">#REF!</definedName>
    <definedName name="OpeSupplies">#REF!</definedName>
    <definedName name="opi">#REF!</definedName>
    <definedName name="opi_24">#REF!</definedName>
    <definedName name="opi_8">#REF!</definedName>
    <definedName name="OPINI">[78]DATA!#REF!</definedName>
    <definedName name="OrderQty">#REF!</definedName>
    <definedName name="oregon">#REF!</definedName>
    <definedName name="osc">'[5]THPDMoi  _2_'!#REF!</definedName>
    <definedName name="osc_8">'[5]THPDMoi  _2_'!#REF!</definedName>
    <definedName name="ost">#REF!</definedName>
    <definedName name="OTBlended">#REF!</definedName>
    <definedName name="OTCur">#REF!</definedName>
    <definedName name="OTCurT">#REF!</definedName>
    <definedName name="OtherCpLine">#REF!</definedName>
    <definedName name="OtherCust">#REF!</definedName>
    <definedName name="OtherDedYN">#REF!</definedName>
    <definedName name="OtherDepYN">#REF!</definedName>
    <definedName name="OtherEqtCost">#REF!</definedName>
    <definedName name="OtherYN">#REF!</definedName>
    <definedName name="OTRMSpe">#REF!</definedName>
    <definedName name="OTSum">#REF!</definedName>
    <definedName name="OTVolume">#REF!</definedName>
    <definedName name="OUTPUT_54">#REF!</definedName>
    <definedName name="OUTPUT_59">#REF!</definedName>
    <definedName name="OUTPUT_60">#REF!</definedName>
    <definedName name="OutputsTable">#REF!</definedName>
    <definedName name="OverTable">#REF!</definedName>
    <definedName name="OVTAnnualP">#REF!</definedName>
    <definedName name="OVTAssySq">#REF!</definedName>
    <definedName name="OVTBBoxPF">#REF!</definedName>
    <definedName name="OVTBIYield">#REF!</definedName>
    <definedName name="OVTBUE">#REF!</definedName>
    <definedName name="OVTBUNE">#REF!</definedName>
    <definedName name="OVTCMQ">#REF!</definedName>
    <definedName name="OVTCMQD">#REF!</definedName>
    <definedName name="OVTCMT">#REF!</definedName>
    <definedName name="OVTCMTD">#REF!</definedName>
    <definedName name="OVTConv">#REF!</definedName>
    <definedName name="OVTDLperLine">#REF!</definedName>
    <definedName name="OVTDM">#REF!</definedName>
    <definedName name="OVTFCTStaff">#REF!</definedName>
    <definedName name="OVTFCTYield">#REF!</definedName>
    <definedName name="OVTICTYield">#REF!</definedName>
    <definedName name="OVTIMQ">#REF!</definedName>
    <definedName name="OVTIMQD">#REF!</definedName>
    <definedName name="OVTIMT">#REF!</definedName>
    <definedName name="OVTIMTD">#REF!</definedName>
    <definedName name="OVTLineconf">#REF!</definedName>
    <definedName name="OVTLineSpeed">#REF!</definedName>
    <definedName name="OVTMFGsqFt">#REF!</definedName>
    <definedName name="OVTMSCC">#REF!</definedName>
    <definedName name="OVTNbrSqUnit">#REF!</definedName>
    <definedName name="OVTOEE">#REF!</definedName>
    <definedName name="OVTOENE">#REF!</definedName>
    <definedName name="OVTOpe">#REF!</definedName>
    <definedName name="OVTOpEx">#REF!</definedName>
    <definedName name="OVTPackSq">#REF!</definedName>
    <definedName name="OVTPBIT">#REF!</definedName>
    <definedName name="OVTROIC">#REF!</definedName>
    <definedName name="OVTScrap">#REF!</definedName>
    <definedName name="OVTSRMFGRate">#REF!</definedName>
    <definedName name="OVTSuperDLR">#REF!</definedName>
    <definedName name="OVTTestSq">#REF!</definedName>
    <definedName name="OVTTurn">#REF!</definedName>
    <definedName name="OVTWarRate">#REF!</definedName>
    <definedName name="OVTWave">#REF!</definedName>
    <definedName name="OVTWty">#REF!</definedName>
    <definedName name="owner">#REF!</definedName>
    <definedName name="owners">#REF!</definedName>
    <definedName name="p">#REF!</definedName>
    <definedName name="p_24">#REF!</definedName>
    <definedName name="p_8">#REF!</definedName>
    <definedName name="P_G">[27]Sheet2!$B$2:$C$1130</definedName>
    <definedName name="P1A">#REF!</definedName>
    <definedName name="page1">#REF!</definedName>
    <definedName name="page2">#REF!</definedName>
    <definedName name="pagea">#REF!</definedName>
    <definedName name="pageb">#REF!</definedName>
    <definedName name="pagec">#REF!</definedName>
    <definedName name="paged">#REF!</definedName>
    <definedName name="pagee">#REF!</definedName>
    <definedName name="PAJAK" localSheetId="1">[81]TABEL!$C$8:$H$23</definedName>
    <definedName name="PAJAK">[82]TABEL!$C$8:$H$23</definedName>
    <definedName name="PAKTETAP">'[15]P''DPTAN &amp; BEBAN LAIN2'!#REF!</definedName>
    <definedName name="PAKTETAP_102">'[66]P_DPTAN _ BEBAN LAIN2'!#REF!</definedName>
    <definedName name="PAKTETAP_103">'[66]P_DPTAN _ BEBAN LAIN2'!#REF!</definedName>
    <definedName name="PAKTETAP_104">'[66]P_DPTAN _ BEBAN LAIN2'!#REF!</definedName>
    <definedName name="PAKTETAP_105">'[66]P_DPTAN _ BEBAN LAIN2'!#REF!</definedName>
    <definedName name="PAKTETAP_106">'[66]P_DPTAN _ BEBAN LAIN2'!#REF!</definedName>
    <definedName name="PAKTETAP_107">'[66]P_DPTAN _ BEBAN LAIN2'!#REF!</definedName>
    <definedName name="PAKTETAP_108">'[66]P_DPTAN _ BEBAN LAIN2'!#REF!</definedName>
    <definedName name="PAKTETAP_109">'[66]P_DPTAN _ BEBAN LAIN2'!#REF!</definedName>
    <definedName name="PAKTETAP_110">'[66]P_DPTAN _ BEBAN LAIN2'!#REF!</definedName>
    <definedName name="PAKTETAP_21">'[66]P_DPTAN _ BEBAN LAIN2'!#REF!</definedName>
    <definedName name="PAKTETAP_22">'[66]P_DPTAN _ BEBAN LAIN2'!#REF!</definedName>
    <definedName name="PAKTETAP_23">'[66]P_DPTAN _ BEBAN LAIN2'!#REF!</definedName>
    <definedName name="PAKTETAP_3">'[23]P_DPTAN _ BEBAN LAIN2'!#REF!</definedName>
    <definedName name="PAKTETAP_41">'[66]P_DPTAN _ BEBAN LAIN2'!#REF!</definedName>
    <definedName name="PAKTETAP_43">'[66]P_DPTAN _ BEBAN LAIN2'!#REF!</definedName>
    <definedName name="PAKTETAP_61">'[66]P_DPTAN _ BEBAN LAIN2'!#REF!</definedName>
    <definedName name="PAKTETAP_74">'[66]P_DPTAN _ BEBAN LAIN2'!#REF!</definedName>
    <definedName name="PAKTETAP_75">'[66]P_DPTAN _ BEBAN LAIN2'!#REF!</definedName>
    <definedName name="PAKTETAP_76">'[66]P_DPTAN _ BEBAN LAIN2'!#REF!</definedName>
    <definedName name="PAKTETAP_77">'[66]P_DPTAN _ BEBAN LAIN2'!#REF!</definedName>
    <definedName name="PAKTETAP_78">'[66]P_DPTAN _ BEBAN LAIN2'!#REF!</definedName>
    <definedName name="PAKTETAP_79">'[66]P_DPTAN _ BEBAN LAIN2'!#REF!</definedName>
    <definedName name="PAKTETAP_80">'[66]P_DPTAN _ BEBAN LAIN2'!#REF!</definedName>
    <definedName name="PAKTETAP_81">'[66]P_DPTAN _ BEBAN LAIN2'!#REF!</definedName>
    <definedName name="PAKTETAP_82">'[66]P_DPTAN _ BEBAN LAIN2'!#REF!</definedName>
    <definedName name="PAKTETAP_83">'[66]P_DPTAN _ BEBAN LAIN2'!#REF!</definedName>
    <definedName name="PAKTETAP_84">'[66]P_DPTAN _ BEBAN LAIN2'!#REF!</definedName>
    <definedName name="PAKTETAP_85">'[66]P_DPTAN _ BEBAN LAIN2'!#REF!</definedName>
    <definedName name="PAKTETAP_86">'[66]P_DPTAN _ BEBAN LAIN2'!#REF!</definedName>
    <definedName name="PAKTETAP_87">'[66]P_DPTAN _ BEBAN LAIN2'!#REF!</definedName>
    <definedName name="PAKTETAP_88">'[66]P_DPTAN _ BEBAN LAIN2'!#REF!</definedName>
    <definedName name="PAKTETAP_89">'[66]P_DPTAN _ BEBAN LAIN2'!#REF!</definedName>
    <definedName name="PAKTETAP_94">'[66]P_DPTAN _ BEBAN LAIN2'!#REF!</definedName>
    <definedName name="PAKTETAP_95">'[66]P_DPTAN _ BEBAN LAIN2'!#REF!</definedName>
    <definedName name="PAKTETAP_96">'[66]P_DPTAN _ BEBAN LAIN2'!#REF!</definedName>
    <definedName name="PAKTETAP_97">'[66]P_DPTAN _ BEBAN LAIN2'!#REF!</definedName>
    <definedName name="PAKTETAP_99">'[66]P_DPTAN _ BEBAN LAIN2'!#REF!</definedName>
    <definedName name="PanBoardYN">#REF!</definedName>
    <definedName name="Pandl1">#REF!</definedName>
    <definedName name="parent">#REF!</definedName>
    <definedName name="PART_DETAIL">#REF!</definedName>
    <definedName name="PART1">#REF!</definedName>
    <definedName name="PART2">#REF!</definedName>
    <definedName name="PARTS">#REF!</definedName>
    <definedName name="pba">#REF!</definedName>
    <definedName name="PBIT">#REF!</definedName>
    <definedName name="PBT">#REF!</definedName>
    <definedName name="PBYMHD">'[15]PERINC''PASSIVA'!#REF!</definedName>
    <definedName name="PBYMHD_102">[66]PERINC_PASSIVA!#REF!</definedName>
    <definedName name="PBYMHD_103">[66]PERINC_PASSIVA!#REF!</definedName>
    <definedName name="PBYMHD_104">[66]PERINC_PASSIVA!#REF!</definedName>
    <definedName name="PBYMHD_105">[66]PERINC_PASSIVA!#REF!</definedName>
    <definedName name="PBYMHD_106">[66]PERINC_PASSIVA!#REF!</definedName>
    <definedName name="PBYMHD_107">[66]PERINC_PASSIVA!#REF!</definedName>
    <definedName name="PBYMHD_108">[66]PERINC_PASSIVA!#REF!</definedName>
    <definedName name="PBYMHD_109">[66]PERINC_PASSIVA!#REF!</definedName>
    <definedName name="PBYMHD_110">[66]PERINC_PASSIVA!#REF!</definedName>
    <definedName name="PBYMHD_21">[66]PERINC_PASSIVA!#REF!</definedName>
    <definedName name="PBYMHD_22">[66]PERINC_PASSIVA!#REF!</definedName>
    <definedName name="PBYMHD_23">[66]PERINC_PASSIVA!#REF!</definedName>
    <definedName name="PBYMHD_3">[23]PERINC_PASSIVA!#REF!</definedName>
    <definedName name="PBYMHD_41">[66]PERINC_PASSIVA!#REF!</definedName>
    <definedName name="PBYMHD_43">[66]PERINC_PASSIVA!#REF!</definedName>
    <definedName name="PBYMHD_61">[66]PERINC_PASSIVA!#REF!</definedName>
    <definedName name="PBYMHD_74">[66]PERINC_PASSIVA!#REF!</definedName>
    <definedName name="PBYMHD_75">[66]PERINC_PASSIVA!#REF!</definedName>
    <definedName name="PBYMHD_76">[66]PERINC_PASSIVA!#REF!</definedName>
    <definedName name="PBYMHD_77">[66]PERINC_PASSIVA!#REF!</definedName>
    <definedName name="PBYMHD_78">[66]PERINC_PASSIVA!#REF!</definedName>
    <definedName name="PBYMHD_79">[66]PERINC_PASSIVA!#REF!</definedName>
    <definedName name="PBYMHD_80">[66]PERINC_PASSIVA!#REF!</definedName>
    <definedName name="PBYMHD_81">[66]PERINC_PASSIVA!#REF!</definedName>
    <definedName name="PBYMHD_82">[66]PERINC_PASSIVA!#REF!</definedName>
    <definedName name="PBYMHD_83">[66]PERINC_PASSIVA!#REF!</definedName>
    <definedName name="PBYMHD_84">[66]PERINC_PASSIVA!#REF!</definedName>
    <definedName name="PBYMHD_85">[66]PERINC_PASSIVA!#REF!</definedName>
    <definedName name="PBYMHD_86">[66]PERINC_PASSIVA!#REF!</definedName>
    <definedName name="PBYMHD_87">[66]PERINC_PASSIVA!#REF!</definedName>
    <definedName name="PBYMHD_88">[66]PERINC_PASSIVA!#REF!</definedName>
    <definedName name="PBYMHD_89">[66]PERINC_PASSIVA!#REF!</definedName>
    <definedName name="PBYMHD_94">[66]PERINC_PASSIVA!#REF!</definedName>
    <definedName name="PBYMHD_95">[66]PERINC_PASSIVA!#REF!</definedName>
    <definedName name="PBYMHD_96">[66]PERINC_PASSIVA!#REF!</definedName>
    <definedName name="PBYMHD_97">[66]PERINC_PASSIVA!#REF!</definedName>
    <definedName name="PBYMHD_99">[66]PERINC_PASSIVA!#REF!</definedName>
    <definedName name="pcba_mat_1037">#REF!</definedName>
    <definedName name="pcba_mat_1045">#REF!</definedName>
    <definedName name="pcba_mat_1085">#REF!</definedName>
    <definedName name="pcba_mat_1113">#REF!</definedName>
    <definedName name="pcba_mat_1122">#REF!</definedName>
    <definedName name="pcba_mat_1123">#REF!</definedName>
    <definedName name="pcba_mat_1124">#REF!</definedName>
    <definedName name="pcba_mat_1125">#REF!</definedName>
    <definedName name="pcba_mat_1126">#REF!</definedName>
    <definedName name="pcba_mat_1127">#REF!</definedName>
    <definedName name="pcba_mat_1128">#REF!</definedName>
    <definedName name="pcba_mat_1129">#REF!</definedName>
    <definedName name="pcba_mat_1130">#REF!</definedName>
    <definedName name="pcba_mat_1133">#REF!</definedName>
    <definedName name="pcba_mat_1140">#REF!</definedName>
    <definedName name="pcba_mat_1141">#REF!</definedName>
    <definedName name="pcba_mat_1142">#REF!</definedName>
    <definedName name="pcba_mat_1143">#REF!</definedName>
    <definedName name="pcba_mat_1144">#REF!</definedName>
    <definedName name="pcba_mat_1656">#REF!</definedName>
    <definedName name="pcba_mat_1657">#REF!</definedName>
    <definedName name="pcba_mat_381">#REF!</definedName>
    <definedName name="pcba_mat_382">#REF!</definedName>
    <definedName name="pcba_mat_383">#REF!</definedName>
    <definedName name="pcba_mat_384">#REF!</definedName>
    <definedName name="pcba_mat_385">#REF!</definedName>
    <definedName name="pcba_mat_386">#REF!</definedName>
    <definedName name="pcba_mat_387">#REF!</definedName>
    <definedName name="pcba_mat_388">#REF!</definedName>
    <definedName name="pcba_mat_389">#REF!</definedName>
    <definedName name="pcba_mat_390">#REF!</definedName>
    <definedName name="pcba_mat_391">#REF!</definedName>
    <definedName name="pcba_mat_392">#REF!</definedName>
    <definedName name="pcba_mat_393">#REF!</definedName>
    <definedName name="pcba_mat_394">#REF!</definedName>
    <definedName name="pcba_mat_395">#REF!</definedName>
    <definedName name="pcba_mat_396">#REF!</definedName>
    <definedName name="pcba_mat_397">#REF!</definedName>
    <definedName name="pcba_mat_398">#REF!</definedName>
    <definedName name="pcba_mat_399">#REF!</definedName>
    <definedName name="pcba_mat_400">#REF!</definedName>
    <definedName name="pcba_mat_401">#REF!</definedName>
    <definedName name="pcba_mat_429">#REF!</definedName>
    <definedName name="pcba_mat_430">#REF!</definedName>
    <definedName name="pcba_mat_431">#REF!</definedName>
    <definedName name="pcba_mat_432">#REF!</definedName>
    <definedName name="pcba_mat_433">#REF!</definedName>
    <definedName name="pcba_mat_434">#REF!</definedName>
    <definedName name="pcba_mat_435">#REF!</definedName>
    <definedName name="pcba_mat_436">#REF!</definedName>
    <definedName name="pcba_mat_437">#REF!</definedName>
    <definedName name="pcba_mat_438">#REF!</definedName>
    <definedName name="pcba_mat_439">#REF!</definedName>
    <definedName name="pcba_mat_440">#REF!</definedName>
    <definedName name="pcba_mat_441">#REF!</definedName>
    <definedName name="pcba_mat_442">#REF!</definedName>
    <definedName name="pcba_mat_443">#REF!</definedName>
    <definedName name="pcba_mat_444">#REF!</definedName>
    <definedName name="pcba_mat_445">#REF!</definedName>
    <definedName name="pcba_mat_446">#REF!</definedName>
    <definedName name="pcba_mat_737">#REF!</definedName>
    <definedName name="pcba_mat_738">#REF!</definedName>
    <definedName name="pcba_mat_739">#REF!</definedName>
    <definedName name="pcba_mat_740">#REF!</definedName>
    <definedName name="pcba_mat_752">#REF!</definedName>
    <definedName name="pcba_mat_827">#REF!</definedName>
    <definedName name="pcba_mat_917">#REF!</definedName>
    <definedName name="pcba_mat_918">#REF!</definedName>
    <definedName name="pcba_mat_929">#REF!</definedName>
    <definedName name="PCpMonth">#REF!</definedName>
    <definedName name="PEB">#N/A</definedName>
    <definedName name="PeerNames">#REF!</definedName>
    <definedName name="PeerTickers">#REF!</definedName>
    <definedName name="PEMCIB">'[15]P''DPTAN &amp; BEBAN LAIN2'!#REF!</definedName>
    <definedName name="PEMCIB_102">'[66]P_DPTAN _ BEBAN LAIN2'!#REF!</definedName>
    <definedName name="PEMCIB_103">'[66]P_DPTAN _ BEBAN LAIN2'!#REF!</definedName>
    <definedName name="PEMCIB_104">'[66]P_DPTAN _ BEBAN LAIN2'!#REF!</definedName>
    <definedName name="PEMCIB_105">'[66]P_DPTAN _ BEBAN LAIN2'!#REF!</definedName>
    <definedName name="PEMCIB_106">'[66]P_DPTAN _ BEBAN LAIN2'!#REF!</definedName>
    <definedName name="PEMCIB_107">'[66]P_DPTAN _ BEBAN LAIN2'!#REF!</definedName>
    <definedName name="PEMCIB_108">'[66]P_DPTAN _ BEBAN LAIN2'!#REF!</definedName>
    <definedName name="PEMCIB_109">'[66]P_DPTAN _ BEBAN LAIN2'!#REF!</definedName>
    <definedName name="PEMCIB_110">'[66]P_DPTAN _ BEBAN LAIN2'!#REF!</definedName>
    <definedName name="PEMCIB_21">'[66]P_DPTAN _ BEBAN LAIN2'!#REF!</definedName>
    <definedName name="PEMCIB_22">'[66]P_DPTAN _ BEBAN LAIN2'!#REF!</definedName>
    <definedName name="PEMCIB_23">'[66]P_DPTAN _ BEBAN LAIN2'!#REF!</definedName>
    <definedName name="PEMCIB_3">'[23]P_DPTAN _ BEBAN LAIN2'!#REF!</definedName>
    <definedName name="PEMCIB_41">'[66]P_DPTAN _ BEBAN LAIN2'!#REF!</definedName>
    <definedName name="PEMCIB_43">'[66]P_DPTAN _ BEBAN LAIN2'!#REF!</definedName>
    <definedName name="PEMCIB_61">'[66]P_DPTAN _ BEBAN LAIN2'!#REF!</definedName>
    <definedName name="PEMCIB_74">'[66]P_DPTAN _ BEBAN LAIN2'!#REF!</definedName>
    <definedName name="PEMCIB_75">'[66]P_DPTAN _ BEBAN LAIN2'!#REF!</definedName>
    <definedName name="PEMCIB_76">'[66]P_DPTAN _ BEBAN LAIN2'!#REF!</definedName>
    <definedName name="PEMCIB_77">'[66]P_DPTAN _ BEBAN LAIN2'!#REF!</definedName>
    <definedName name="PEMCIB_78">'[66]P_DPTAN _ BEBAN LAIN2'!#REF!</definedName>
    <definedName name="PEMCIB_79">'[66]P_DPTAN _ BEBAN LAIN2'!#REF!</definedName>
    <definedName name="PEMCIB_80">'[66]P_DPTAN _ BEBAN LAIN2'!#REF!</definedName>
    <definedName name="PEMCIB_81">'[66]P_DPTAN _ BEBAN LAIN2'!#REF!</definedName>
    <definedName name="PEMCIB_82">'[66]P_DPTAN _ BEBAN LAIN2'!#REF!</definedName>
    <definedName name="PEMCIB_83">'[66]P_DPTAN _ BEBAN LAIN2'!#REF!</definedName>
    <definedName name="PEMCIB_84">'[66]P_DPTAN _ BEBAN LAIN2'!#REF!</definedName>
    <definedName name="PEMCIB_85">'[66]P_DPTAN _ BEBAN LAIN2'!#REF!</definedName>
    <definedName name="PEMCIB_86">'[66]P_DPTAN _ BEBAN LAIN2'!#REF!</definedName>
    <definedName name="PEMCIB_87">'[66]P_DPTAN _ BEBAN LAIN2'!#REF!</definedName>
    <definedName name="PEMCIB_88">'[66]P_DPTAN _ BEBAN LAIN2'!#REF!</definedName>
    <definedName name="PEMCIB_89">'[66]P_DPTAN _ BEBAN LAIN2'!#REF!</definedName>
    <definedName name="PEMCIB_94">'[66]P_DPTAN _ BEBAN LAIN2'!#REF!</definedName>
    <definedName name="PEMCIB_95">'[66]P_DPTAN _ BEBAN LAIN2'!#REF!</definedName>
    <definedName name="PEMCIB_96">'[66]P_DPTAN _ BEBAN LAIN2'!#REF!</definedName>
    <definedName name="PEMCIB_97">'[66]P_DPTAN _ BEBAN LAIN2'!#REF!</definedName>
    <definedName name="PEMCIB_99">'[66]P_DPTAN _ BEBAN LAIN2'!#REF!</definedName>
    <definedName name="PENDAPATAN">"$'catatan Laporon'.$#REF!$#REF!"</definedName>
    <definedName name="PENJELASAN">#REF!</definedName>
    <definedName name="PENJELASAN_1">#REF!</definedName>
    <definedName name="PENJELASAN_1_24">#REF!</definedName>
    <definedName name="PENJELASAN_1_8">#REF!</definedName>
    <definedName name="PENJELASAN_16">#REF!</definedName>
    <definedName name="PENJELASAN_16_24">#REF!</definedName>
    <definedName name="PENJELASAN_16_8">#REF!</definedName>
    <definedName name="PENJELASAN_2">#REF!</definedName>
    <definedName name="PENJELASAN_2_24">#REF!</definedName>
    <definedName name="PENJELASAN_2_8">#REF!</definedName>
    <definedName name="PENJELASAN_23">#REF!</definedName>
    <definedName name="PENJELASAN_23_24">#REF!</definedName>
    <definedName name="PENJELASAN_23_8">#REF!</definedName>
    <definedName name="PENJELASAN_24">#REF!</definedName>
    <definedName name="PENJELASAN_4">#REF!</definedName>
    <definedName name="PENJELASAN_4_24">#REF!</definedName>
    <definedName name="PENJELASAN_4_8">#REF!</definedName>
    <definedName name="PENJELASAN_54">#REF!</definedName>
    <definedName name="PENJELASAN_54_24">#REF!</definedName>
    <definedName name="PENJELASAN_54_8">#REF!</definedName>
    <definedName name="PENJELASAN_6">#REF!</definedName>
    <definedName name="PENJELASAN_6_24">#REF!</definedName>
    <definedName name="PENJELASAN_6_8">#REF!</definedName>
    <definedName name="PENJELASAN_8">#REF!</definedName>
    <definedName name="Penjualanaudit">'[21]WBS-WPL'!$L$99</definedName>
    <definedName name="Penjualanaudit_102">[22]WBS_WPL!$L$99</definedName>
    <definedName name="Penjualanaudit_103">[22]WBS_WPL!$L$99</definedName>
    <definedName name="Penjualanaudit_104">[22]WBS_WPL!$L$99</definedName>
    <definedName name="Penjualanaudit_105">[22]WBS_WPL!$L$99</definedName>
    <definedName name="Penjualanaudit_106">[22]WBS_WPL!$L$99</definedName>
    <definedName name="Penjualanaudit_107">[22]WBS_WPL!$L$99</definedName>
    <definedName name="Penjualanaudit_108">[22]WBS_WPL!$L$99</definedName>
    <definedName name="Penjualanaudit_109">[22]WBS_WPL!$L$99</definedName>
    <definedName name="Penjualanaudit_110">[22]WBS_WPL!$L$99</definedName>
    <definedName name="Penjualanaudit_21">[22]WBS_WPL!$L$99</definedName>
    <definedName name="Penjualanaudit_22">[22]WBS_WPL!$L$99</definedName>
    <definedName name="Penjualanaudit_23">[22]WBS_WPL!$L$99</definedName>
    <definedName name="Penjualanaudit_3">[23]WBS_WPL!$L$99</definedName>
    <definedName name="Penjualanaudit_41">[22]WBS_WPL!$L$99</definedName>
    <definedName name="Penjualanaudit_43">[22]WBS_WPL!$L$99</definedName>
    <definedName name="Penjualanaudit_61">[22]WBS_WPL!$L$99</definedName>
    <definedName name="Penjualanaudit_74">[22]WBS_WPL!$L$99</definedName>
    <definedName name="Penjualanaudit_75">[22]WBS_WPL!$L$99</definedName>
    <definedName name="Penjualanaudit_76">[22]WBS_WPL!$L$99</definedName>
    <definedName name="Penjualanaudit_77">[22]WBS_WPL!$L$99</definedName>
    <definedName name="Penjualanaudit_78">[22]WBS_WPL!$L$99</definedName>
    <definedName name="Penjualanaudit_79">[22]WBS_WPL!$L$99</definedName>
    <definedName name="Penjualanaudit_80">[22]WBS_WPL!$L$99</definedName>
    <definedName name="Penjualanaudit_81">[22]WBS_WPL!$L$99</definedName>
    <definedName name="Penjualanaudit_82">[22]WBS_WPL!$L$99</definedName>
    <definedName name="Penjualanaudit_83">[22]WBS_WPL!$L$99</definedName>
    <definedName name="Penjualanaudit_84">[22]WBS_WPL!$L$99</definedName>
    <definedName name="Penjualanaudit_85">[22]WBS_WPL!$L$99</definedName>
    <definedName name="Penjualanaudit_86">[22]WBS_WPL!$L$99</definedName>
    <definedName name="Penjualanaudit_87">[22]WBS_WPL!$L$99</definedName>
    <definedName name="Penjualanaudit_88">[22]WBS_WPL!$L$99</definedName>
    <definedName name="Penjualanaudit_89">[22]WBS_WPL!$L$99</definedName>
    <definedName name="Penjualanaudit_94">[22]WBS_WPL!$L$99</definedName>
    <definedName name="Penjualanaudit_95">[22]WBS_WPL!$L$99</definedName>
    <definedName name="Penjualanaudit_96">[22]WBS_WPL!$L$99</definedName>
    <definedName name="Penjualanaudit_97">[22]WBS_WPL!$L$99</definedName>
    <definedName name="Penjualanaudit_99">[22]WBS_WPL!$L$99</definedName>
    <definedName name="Penjualanbook">'[21]WBS-WPL'!$F$99</definedName>
    <definedName name="Penjualanbook_102">[22]WBS_WPL!$F$99</definedName>
    <definedName name="Penjualanbook_103">[22]WBS_WPL!$F$99</definedName>
    <definedName name="Penjualanbook_104">[22]WBS_WPL!$F$99</definedName>
    <definedName name="Penjualanbook_105">[22]WBS_WPL!$F$99</definedName>
    <definedName name="Penjualanbook_106">[22]WBS_WPL!$F$99</definedName>
    <definedName name="Penjualanbook_107">[22]WBS_WPL!$F$99</definedName>
    <definedName name="Penjualanbook_108">[22]WBS_WPL!$F$99</definedName>
    <definedName name="Penjualanbook_109">[22]WBS_WPL!$F$99</definedName>
    <definedName name="Penjualanbook_110">[22]WBS_WPL!$F$99</definedName>
    <definedName name="Penjualanbook_21">[22]WBS_WPL!$F$99</definedName>
    <definedName name="Penjualanbook_22">[22]WBS_WPL!$F$99</definedName>
    <definedName name="Penjualanbook_23">[22]WBS_WPL!$F$99</definedName>
    <definedName name="Penjualanbook_3">[23]WBS_WPL!$F$99</definedName>
    <definedName name="Penjualanbook_41">[22]WBS_WPL!$F$99</definedName>
    <definedName name="Penjualanbook_43">[22]WBS_WPL!$F$99</definedName>
    <definedName name="Penjualanbook_61">[22]WBS_WPL!$F$99</definedName>
    <definedName name="Penjualanbook_74">[22]WBS_WPL!$F$99</definedName>
    <definedName name="Penjualanbook_75">[22]WBS_WPL!$F$99</definedName>
    <definedName name="Penjualanbook_76">[22]WBS_WPL!$F$99</definedName>
    <definedName name="Penjualanbook_77">[22]WBS_WPL!$F$99</definedName>
    <definedName name="Penjualanbook_78">[22]WBS_WPL!$F$99</definedName>
    <definedName name="Penjualanbook_79">[22]WBS_WPL!$F$99</definedName>
    <definedName name="Penjualanbook_80">[22]WBS_WPL!$F$99</definedName>
    <definedName name="Penjualanbook_81">[22]WBS_WPL!$F$99</definedName>
    <definedName name="Penjualanbook_82">[22]WBS_WPL!$F$99</definedName>
    <definedName name="Penjualanbook_83">[22]WBS_WPL!$F$99</definedName>
    <definedName name="Penjualanbook_84">[22]WBS_WPL!$F$99</definedName>
    <definedName name="Penjualanbook_85">[22]WBS_WPL!$F$99</definedName>
    <definedName name="Penjualanbook_86">[22]WBS_WPL!$F$99</definedName>
    <definedName name="Penjualanbook_87">[22]WBS_WPL!$F$99</definedName>
    <definedName name="Penjualanbook_88">[22]WBS_WPL!$F$99</definedName>
    <definedName name="Penjualanbook_89">[22]WBS_WPL!$F$99</definedName>
    <definedName name="Penjualanbook_94">[22]WBS_WPL!$F$99</definedName>
    <definedName name="Penjualanbook_95">[22]WBS_WPL!$F$99</definedName>
    <definedName name="Penjualanbook_96">[22]WBS_WPL!$F$99</definedName>
    <definedName name="Penjualanbook_97">[22]WBS_WPL!$F$99</definedName>
    <definedName name="Penjualanbook_99">[22]WBS_WPL!$F$99</definedName>
    <definedName name="PENYERTAAN">"$'catatan Laporon'.$#REF!$#REF!"</definedName>
    <definedName name="per">[83]sum!$B$4</definedName>
    <definedName name="per_tgl_baru">[24]KKP!$IR$17</definedName>
    <definedName name="per_tgl_baru_24">[24]KKP!$IR$17</definedName>
    <definedName name="percent_range">#REF!</definedName>
    <definedName name="percent_range.">#REF!</definedName>
    <definedName name="percent_range..">#REF!</definedName>
    <definedName name="period">#REF!</definedName>
    <definedName name="PERIOD_END_54">#REF!</definedName>
    <definedName name="PERIOD_END_60">#REF!</definedName>
    <definedName name="Perkiraan">[28]COA!$A$4:$A$165</definedName>
    <definedName name="PERS">[41]KKP!#REF!</definedName>
    <definedName name="PERS_8">[41]KKP!#REF!</definedName>
    <definedName name="persediaan">#REF!</definedName>
    <definedName name="persediaan_24">#REF!</definedName>
    <definedName name="persediaan_8">#REF!</definedName>
    <definedName name="Persediaanaudit">'[21]WBS-WPL'!$L$22</definedName>
    <definedName name="Persediaanaudit_102">[22]WBS_WPL!$L$22</definedName>
    <definedName name="Persediaanaudit_103">[22]WBS_WPL!$L$22</definedName>
    <definedName name="Persediaanaudit_104">[22]WBS_WPL!$L$22</definedName>
    <definedName name="Persediaanaudit_105">[22]WBS_WPL!$L$22</definedName>
    <definedName name="Persediaanaudit_106">[22]WBS_WPL!$L$22</definedName>
    <definedName name="Persediaanaudit_107">[22]WBS_WPL!$L$22</definedName>
    <definedName name="Persediaanaudit_108">[22]WBS_WPL!$L$22</definedName>
    <definedName name="Persediaanaudit_109">[22]WBS_WPL!$L$22</definedName>
    <definedName name="Persediaanaudit_110">[22]WBS_WPL!$L$22</definedName>
    <definedName name="Persediaanaudit_21">[22]WBS_WPL!$L$22</definedName>
    <definedName name="Persediaanaudit_22">[22]WBS_WPL!$L$22</definedName>
    <definedName name="Persediaanaudit_23">[22]WBS_WPL!$L$22</definedName>
    <definedName name="Persediaanaudit_3">[23]WBS_WPL!$L$22</definedName>
    <definedName name="Persediaanaudit_41">[22]WBS_WPL!$L$22</definedName>
    <definedName name="Persediaanaudit_43">[22]WBS_WPL!$L$22</definedName>
    <definedName name="Persediaanaudit_61">[22]WBS_WPL!$L$22</definedName>
    <definedName name="Persediaanaudit_74">[22]WBS_WPL!$L$22</definedName>
    <definedName name="Persediaanaudit_75">[22]WBS_WPL!$L$22</definedName>
    <definedName name="Persediaanaudit_76">[22]WBS_WPL!$L$22</definedName>
    <definedName name="Persediaanaudit_77">[22]WBS_WPL!$L$22</definedName>
    <definedName name="Persediaanaudit_78">[22]WBS_WPL!$L$22</definedName>
    <definedName name="Persediaanaudit_79">[22]WBS_WPL!$L$22</definedName>
    <definedName name="Persediaanaudit_80">[22]WBS_WPL!$L$22</definedName>
    <definedName name="Persediaanaudit_81">[22]WBS_WPL!$L$22</definedName>
    <definedName name="Persediaanaudit_82">[22]WBS_WPL!$L$22</definedName>
    <definedName name="Persediaanaudit_83">[22]WBS_WPL!$L$22</definedName>
    <definedName name="Persediaanaudit_84">[22]WBS_WPL!$L$22</definedName>
    <definedName name="Persediaanaudit_85">[22]WBS_WPL!$L$22</definedName>
    <definedName name="Persediaanaudit_86">[22]WBS_WPL!$L$22</definedName>
    <definedName name="Persediaanaudit_87">[22]WBS_WPL!$L$22</definedName>
    <definedName name="Persediaanaudit_88">[22]WBS_WPL!$L$22</definedName>
    <definedName name="Persediaanaudit_89">[22]WBS_WPL!$L$22</definedName>
    <definedName name="Persediaanaudit_94">[22]WBS_WPL!$L$22</definedName>
    <definedName name="Persediaanaudit_95">[22]WBS_WPL!$L$22</definedName>
    <definedName name="Persediaanaudit_96">[22]WBS_WPL!$L$22</definedName>
    <definedName name="Persediaanaudit_97">[22]WBS_WPL!$L$22</definedName>
    <definedName name="Persediaanaudit_99">[22]WBS_WPL!$L$22</definedName>
    <definedName name="Persediaanbook">'[21]WBS-WPL'!$F$22</definedName>
    <definedName name="Persediaanbook_102">[22]WBS_WPL!$F$22</definedName>
    <definedName name="Persediaanbook_103">[22]WBS_WPL!$F$22</definedName>
    <definedName name="Persediaanbook_104">[22]WBS_WPL!$F$22</definedName>
    <definedName name="Persediaanbook_105">[22]WBS_WPL!$F$22</definedName>
    <definedName name="Persediaanbook_106">[22]WBS_WPL!$F$22</definedName>
    <definedName name="Persediaanbook_107">[22]WBS_WPL!$F$22</definedName>
    <definedName name="Persediaanbook_108">[22]WBS_WPL!$F$22</definedName>
    <definedName name="Persediaanbook_109">[22]WBS_WPL!$F$22</definedName>
    <definedName name="Persediaanbook_110">[22]WBS_WPL!$F$22</definedName>
    <definedName name="Persediaanbook_21">[22]WBS_WPL!$F$22</definedName>
    <definedName name="Persediaanbook_22">[22]WBS_WPL!$F$22</definedName>
    <definedName name="Persediaanbook_23">[22]WBS_WPL!$F$22</definedName>
    <definedName name="Persediaanbook_3">[23]WBS_WPL!$F$22</definedName>
    <definedName name="Persediaanbook_41">[22]WBS_WPL!$F$22</definedName>
    <definedName name="Persediaanbook_43">[22]WBS_WPL!$F$22</definedName>
    <definedName name="Persediaanbook_61">[22]WBS_WPL!$F$22</definedName>
    <definedName name="Persediaanbook_74">[22]WBS_WPL!$F$22</definedName>
    <definedName name="Persediaanbook_75">[22]WBS_WPL!$F$22</definedName>
    <definedName name="Persediaanbook_76">[22]WBS_WPL!$F$22</definedName>
    <definedName name="Persediaanbook_77">[22]WBS_WPL!$F$22</definedName>
    <definedName name="Persediaanbook_78">[22]WBS_WPL!$F$22</definedName>
    <definedName name="Persediaanbook_79">[22]WBS_WPL!$F$22</definedName>
    <definedName name="Persediaanbook_80">[22]WBS_WPL!$F$22</definedName>
    <definedName name="Persediaanbook_81">[22]WBS_WPL!$F$22</definedName>
    <definedName name="Persediaanbook_82">[22]WBS_WPL!$F$22</definedName>
    <definedName name="Persediaanbook_83">[22]WBS_WPL!$F$22</definedName>
    <definedName name="Persediaanbook_84">[22]WBS_WPL!$F$22</definedName>
    <definedName name="Persediaanbook_85">[22]WBS_WPL!$F$22</definedName>
    <definedName name="Persediaanbook_86">[22]WBS_WPL!$F$22</definedName>
    <definedName name="Persediaanbook_87">[22]WBS_WPL!$F$22</definedName>
    <definedName name="Persediaanbook_88">[22]WBS_WPL!$F$22</definedName>
    <definedName name="Persediaanbook_89">[22]WBS_WPL!$F$22</definedName>
    <definedName name="Persediaanbook_94">[22]WBS_WPL!$F$22</definedName>
    <definedName name="Persediaanbook_95">[22]WBS_WPL!$F$22</definedName>
    <definedName name="Persediaanbook_96">[22]WBS_WPL!$F$22</definedName>
    <definedName name="Persediaanbook_97">[22]WBS_WPL!$F$22</definedName>
    <definedName name="Persediaanbook_99">[22]WBS_WPL!$F$22</definedName>
    <definedName name="Pipeline">#REF!</definedName>
    <definedName name="piu">#REF!</definedName>
    <definedName name="piu_2">NA()</definedName>
    <definedName name="PIUT.KARYAWAN">"$PiutKar.$#REF!$#REF!"</definedName>
    <definedName name="Piutang_usahaaudit">'[21]WBS-WPL'!$L$15</definedName>
    <definedName name="Piutang_usahaaudit_102">[22]WBS_WPL!$L$15</definedName>
    <definedName name="Piutang_usahaaudit_103">[22]WBS_WPL!$L$15</definedName>
    <definedName name="Piutang_usahaaudit_104">[22]WBS_WPL!$L$15</definedName>
    <definedName name="Piutang_usahaaudit_105">[22]WBS_WPL!$L$15</definedName>
    <definedName name="Piutang_usahaaudit_106">[22]WBS_WPL!$L$15</definedName>
    <definedName name="Piutang_usahaaudit_107">[22]WBS_WPL!$L$15</definedName>
    <definedName name="Piutang_usahaaudit_108">[22]WBS_WPL!$L$15</definedName>
    <definedName name="Piutang_usahaaudit_109">[22]WBS_WPL!$L$15</definedName>
    <definedName name="Piutang_usahaaudit_110">[22]WBS_WPL!$L$15</definedName>
    <definedName name="Piutang_usahaaudit_21">[22]WBS_WPL!$L$15</definedName>
    <definedName name="Piutang_usahaaudit_22">[22]WBS_WPL!$L$15</definedName>
    <definedName name="Piutang_usahaaudit_23">[22]WBS_WPL!$L$15</definedName>
    <definedName name="Piutang_usahaaudit_3">[23]WBS_WPL!$L$15</definedName>
    <definedName name="Piutang_usahaaudit_41">[22]WBS_WPL!$L$15</definedName>
    <definedName name="Piutang_usahaaudit_43">[22]WBS_WPL!$L$15</definedName>
    <definedName name="Piutang_usahaaudit_61">[22]WBS_WPL!$L$15</definedName>
    <definedName name="Piutang_usahaaudit_74">[22]WBS_WPL!$L$15</definedName>
    <definedName name="Piutang_usahaaudit_75">[22]WBS_WPL!$L$15</definedName>
    <definedName name="Piutang_usahaaudit_76">[22]WBS_WPL!$L$15</definedName>
    <definedName name="Piutang_usahaaudit_77">[22]WBS_WPL!$L$15</definedName>
    <definedName name="Piutang_usahaaudit_78">[22]WBS_WPL!$L$15</definedName>
    <definedName name="Piutang_usahaaudit_79">[22]WBS_WPL!$L$15</definedName>
    <definedName name="Piutang_usahaaudit_80">[22]WBS_WPL!$L$15</definedName>
    <definedName name="Piutang_usahaaudit_81">[22]WBS_WPL!$L$15</definedName>
    <definedName name="Piutang_usahaaudit_82">[22]WBS_WPL!$L$15</definedName>
    <definedName name="Piutang_usahaaudit_83">[22]WBS_WPL!$L$15</definedName>
    <definedName name="Piutang_usahaaudit_84">[22]WBS_WPL!$L$15</definedName>
    <definedName name="Piutang_usahaaudit_85">[22]WBS_WPL!$L$15</definedName>
    <definedName name="Piutang_usahaaudit_86">[22]WBS_WPL!$L$15</definedName>
    <definedName name="Piutang_usahaaudit_87">[22]WBS_WPL!$L$15</definedName>
    <definedName name="Piutang_usahaaudit_88">[22]WBS_WPL!$L$15</definedName>
    <definedName name="Piutang_usahaaudit_89">[22]WBS_WPL!$L$15</definedName>
    <definedName name="Piutang_usahaaudit_94">[22]WBS_WPL!$L$15</definedName>
    <definedName name="Piutang_usahaaudit_95">[22]WBS_WPL!$L$15</definedName>
    <definedName name="Piutang_usahaaudit_96">[22]WBS_WPL!$L$15</definedName>
    <definedName name="Piutang_usahaaudit_97">[22]WBS_WPL!$L$15</definedName>
    <definedName name="Piutang_usahaaudit_99">[22]WBS_WPL!$L$15</definedName>
    <definedName name="Piutang_usahabook">'[21]WBS-WPL'!$F$15</definedName>
    <definedName name="Piutang_usahabook_102">[22]WBS_WPL!$F$15</definedName>
    <definedName name="Piutang_usahabook_103">[22]WBS_WPL!$F$15</definedName>
    <definedName name="Piutang_usahabook_104">[22]WBS_WPL!$F$15</definedName>
    <definedName name="Piutang_usahabook_105">[22]WBS_WPL!$F$15</definedName>
    <definedName name="Piutang_usahabook_106">[22]WBS_WPL!$F$15</definedName>
    <definedName name="Piutang_usahabook_107">[22]WBS_WPL!$F$15</definedName>
    <definedName name="Piutang_usahabook_108">[22]WBS_WPL!$F$15</definedName>
    <definedName name="Piutang_usahabook_109">[22]WBS_WPL!$F$15</definedName>
    <definedName name="Piutang_usahabook_110">[22]WBS_WPL!$F$15</definedName>
    <definedName name="Piutang_usahabook_21">[22]WBS_WPL!$F$15</definedName>
    <definedName name="Piutang_usahabook_22">[22]WBS_WPL!$F$15</definedName>
    <definedName name="Piutang_usahabook_23">[22]WBS_WPL!$F$15</definedName>
    <definedName name="Piutang_usahabook_3">[23]WBS_WPL!$F$15</definedName>
    <definedName name="Piutang_usahabook_41">[22]WBS_WPL!$F$15</definedName>
    <definedName name="Piutang_usahabook_43">[22]WBS_WPL!$F$15</definedName>
    <definedName name="Piutang_usahabook_61">[22]WBS_WPL!$F$15</definedName>
    <definedName name="Piutang_usahabook_74">[22]WBS_WPL!$F$15</definedName>
    <definedName name="Piutang_usahabook_75">[22]WBS_WPL!$F$15</definedName>
    <definedName name="Piutang_usahabook_76">[22]WBS_WPL!$F$15</definedName>
    <definedName name="Piutang_usahabook_77">[22]WBS_WPL!$F$15</definedName>
    <definedName name="Piutang_usahabook_78">[22]WBS_WPL!$F$15</definedName>
    <definedName name="Piutang_usahabook_79">[22]WBS_WPL!$F$15</definedName>
    <definedName name="Piutang_usahabook_80">[22]WBS_WPL!$F$15</definedName>
    <definedName name="Piutang_usahabook_81">[22]WBS_WPL!$F$15</definedName>
    <definedName name="Piutang_usahabook_82">[22]WBS_WPL!$F$15</definedName>
    <definedName name="Piutang_usahabook_83">[22]WBS_WPL!$F$15</definedName>
    <definedName name="Piutang_usahabook_84">[22]WBS_WPL!$F$15</definedName>
    <definedName name="Piutang_usahabook_85">[22]WBS_WPL!$F$15</definedName>
    <definedName name="Piutang_usahabook_86">[22]WBS_WPL!$F$15</definedName>
    <definedName name="Piutang_usahabook_87">[22]WBS_WPL!$F$15</definedName>
    <definedName name="Piutang_usahabook_88">[22]WBS_WPL!$F$15</definedName>
    <definedName name="Piutang_usahabook_89">[22]WBS_WPL!$F$15</definedName>
    <definedName name="Piutang_usahabook_94">[22]WBS_WPL!$F$15</definedName>
    <definedName name="Piutang_usahabook_95">[22]WBS_WPL!$F$15</definedName>
    <definedName name="Piutang_usahabook_96">[22]WBS_WPL!$F$15</definedName>
    <definedName name="Piutang_usahabook_97">[22]WBS_WPL!$F$15</definedName>
    <definedName name="Piutang_usahabook_99">[22]WBS_WPL!$F$15</definedName>
    <definedName name="Piutanggiromundur_1">#REF!</definedName>
    <definedName name="Piutanggiromundur_1_24">#REF!</definedName>
    <definedName name="Piutanggiromundur_1_8">#REF!</definedName>
    <definedName name="Piutanglain2_1">#REF!</definedName>
    <definedName name="Piutanglain2_1_24">#REF!</definedName>
    <definedName name="Piutanglain2_1_8">#REF!</definedName>
    <definedName name="piutangusaha">#REF!</definedName>
    <definedName name="piutangusaha_24">#REF!</definedName>
    <definedName name="piutangusaha_8">#REF!</definedName>
    <definedName name="PL">#REF!</definedName>
    <definedName name="PL_11">#REF!</definedName>
    <definedName name="PM">#REF!</definedName>
    <definedName name="pn.1">#REF!</definedName>
    <definedName name="pn.1_24">#REF!</definedName>
    <definedName name="pn.1_8">#REF!</definedName>
    <definedName name="pn.12">#REF!</definedName>
    <definedName name="pn.12_24">#REF!</definedName>
    <definedName name="pn.12_8">#REF!</definedName>
    <definedName name="pn.13">#REF!</definedName>
    <definedName name="pn.13_24">#REF!</definedName>
    <definedName name="pn.13_8">#REF!</definedName>
    <definedName name="pn.14">#REF!</definedName>
    <definedName name="pn.14_24">#REF!</definedName>
    <definedName name="pn.14_8">#REF!</definedName>
    <definedName name="pn.15">#REF!</definedName>
    <definedName name="pn.15_24">#REF!</definedName>
    <definedName name="pn.15_8">#REF!</definedName>
    <definedName name="pn.2">#REF!</definedName>
    <definedName name="pn.2_24">#REF!</definedName>
    <definedName name="pn.2_8">#REF!</definedName>
    <definedName name="pn.3">#REF!</definedName>
    <definedName name="pn.3_24">#REF!</definedName>
    <definedName name="pn.3_8">#REF!</definedName>
    <definedName name="pn.4">#REF!</definedName>
    <definedName name="pn.4_24">#REF!</definedName>
    <definedName name="pn.4_8">#REF!</definedName>
    <definedName name="pn.5">#REF!</definedName>
    <definedName name="pn.5_24">#REF!</definedName>
    <definedName name="pn.5_8">#REF!</definedName>
    <definedName name="PNDLTMSCC">#REF!</definedName>
    <definedName name="pner.15">#REF!</definedName>
    <definedName name="pner.15_24">#REF!</definedName>
    <definedName name="pner.15_8">#REF!</definedName>
    <definedName name="PNLDTable">#REF!</definedName>
    <definedName name="PNLDTAC">#REF!</definedName>
    <definedName name="PNLDTAP">#REF!</definedName>
    <definedName name="PNLDTAP2">#REF!</definedName>
    <definedName name="PNLDTAPlac">#REF!</definedName>
    <definedName name="PNLDTAR">#REF!</definedName>
    <definedName name="PNLDTBEL">#REF!</definedName>
    <definedName name="PNLDTBra">#REF!</definedName>
    <definedName name="PNLDTCM">#REF!</definedName>
    <definedName name="PNLDTCountry">#REF!</definedName>
    <definedName name="PNLDTDLHC">#REF!</definedName>
    <definedName name="PNLDTDM">#REF!</definedName>
    <definedName name="PNLDTDPO">#REF!</definedName>
    <definedName name="PNLDTDSO">#REF!</definedName>
    <definedName name="PNLDTEqt">#REF!</definedName>
    <definedName name="PNLDTFac">#REF!</definedName>
    <definedName name="PNLDTFD">#REF!</definedName>
    <definedName name="PNLDTFO">#REF!</definedName>
    <definedName name="PNLDTGM">#REF!</definedName>
    <definedName name="PNLDTILHC">#REF!</definedName>
    <definedName name="PNLDTInt">#REF!</definedName>
    <definedName name="PNLDTInv">#REF!</definedName>
    <definedName name="PNLDTInv2">#REF!</definedName>
    <definedName name="PNLDTInvCap">#REF!</definedName>
    <definedName name="PNLDTInvCap2">#REF!</definedName>
    <definedName name="PNLDTLandP">#REF!</definedName>
    <definedName name="PNLDTLCpC">#REF!</definedName>
    <definedName name="PNLDTMbud">#REF!</definedName>
    <definedName name="PNLDTMC">#REF!</definedName>
    <definedName name="PNLDTNetEQT">#REF!</definedName>
    <definedName name="PNLDTPack">#REF!</definedName>
    <definedName name="PNLDTPackMat">#REF!</definedName>
    <definedName name="PNLDTParts">#REF!</definedName>
    <definedName name="PNLDTPBIT">#REF!</definedName>
    <definedName name="PNLDTPBITp">#REF!</definedName>
    <definedName name="PNLDTPBITp2">#REF!</definedName>
    <definedName name="PNLDTPBT">#REF!</definedName>
    <definedName name="PNLDTPBTp">#REF!</definedName>
    <definedName name="PNLDTPN">#REF!</definedName>
    <definedName name="PNLDTPrice">#REF!</definedName>
    <definedName name="PNLDTRM">#REF!</definedName>
    <definedName name="PNLDTROA">#REF!</definedName>
    <definedName name="PNLDTROA2">#REF!</definedName>
    <definedName name="PNLDTROIC">#REF!</definedName>
    <definedName name="PNLDTROIC2">#REF!</definedName>
    <definedName name="PNLDTROIR">#REF!</definedName>
    <definedName name="PNLDTROIR2">#REF!</definedName>
    <definedName name="PNLDTrPPV">#REF!</definedName>
    <definedName name="PNLDTSBud">#REF!</definedName>
    <definedName name="PNLDTSGA">#REF!</definedName>
    <definedName name="PNLDTSIT">#REF!</definedName>
    <definedName name="PNLDTSMTL">#REF!</definedName>
    <definedName name="PNLDTTC">#REF!</definedName>
    <definedName name="PNLDTTPM">#REF!</definedName>
    <definedName name="PNLDTTURNS">#REF!</definedName>
    <definedName name="PNLDTVA">#REF!</definedName>
    <definedName name="PNLDTVACpC">#REF!</definedName>
    <definedName name="PNLDTVolume">#REF!</definedName>
    <definedName name="PNLDTWar">#REF!</definedName>
    <definedName name="PNLTDTCOGS">#REF!</definedName>
    <definedName name="PNLTSSA">#REF!</definedName>
    <definedName name="PNLTSSL">#REF!</definedName>
    <definedName name="PNLTSSM">#REF!</definedName>
    <definedName name="Potensi">#REF!</definedName>
    <definedName name="PPE">#REF!</definedName>
    <definedName name="PPH21_102">'[66]P_DPTAN _ BEBAN LAIN2'!#REF!</definedName>
    <definedName name="PPH21_103">'[66]P_DPTAN _ BEBAN LAIN2'!#REF!</definedName>
    <definedName name="PPH21_104">'[66]P_DPTAN _ BEBAN LAIN2'!#REF!</definedName>
    <definedName name="PPH21_105">'[66]P_DPTAN _ BEBAN LAIN2'!#REF!</definedName>
    <definedName name="PPH21_106">'[66]P_DPTAN _ BEBAN LAIN2'!#REF!</definedName>
    <definedName name="PPH21_107">'[66]P_DPTAN _ BEBAN LAIN2'!#REF!</definedName>
    <definedName name="PPH21_108">'[66]P_DPTAN _ BEBAN LAIN2'!#REF!</definedName>
    <definedName name="PPH21_109">'[66]P_DPTAN _ BEBAN LAIN2'!#REF!</definedName>
    <definedName name="PPH21_110">'[66]P_DPTAN _ BEBAN LAIN2'!#REF!</definedName>
    <definedName name="PPH21_21">'[66]P_DPTAN _ BEBAN LAIN2'!#REF!</definedName>
    <definedName name="PPH21_22">'[66]P_DPTAN _ BEBAN LAIN2'!#REF!</definedName>
    <definedName name="PPH21_23">'[66]P_DPTAN _ BEBAN LAIN2'!#REF!</definedName>
    <definedName name="PPH21_3">'[23]P_DPTAN _ BEBAN LAIN2'!#REF!</definedName>
    <definedName name="PPH21_41">'[66]P_DPTAN _ BEBAN LAIN2'!#REF!</definedName>
    <definedName name="PPH21_43">'[66]P_DPTAN _ BEBAN LAIN2'!#REF!</definedName>
    <definedName name="PPH21_61">'[66]P_DPTAN _ BEBAN LAIN2'!#REF!</definedName>
    <definedName name="PPH21_74">'[66]P_DPTAN _ BEBAN LAIN2'!#REF!</definedName>
    <definedName name="PPH21_75">'[66]P_DPTAN _ BEBAN LAIN2'!#REF!</definedName>
    <definedName name="PPH21_76">'[66]P_DPTAN _ BEBAN LAIN2'!#REF!</definedName>
    <definedName name="PPH21_77">'[66]P_DPTAN _ BEBAN LAIN2'!#REF!</definedName>
    <definedName name="PPH21_78">'[66]P_DPTAN _ BEBAN LAIN2'!#REF!</definedName>
    <definedName name="PPH21_79">'[66]P_DPTAN _ BEBAN LAIN2'!#REF!</definedName>
    <definedName name="PPH21_80">'[66]P_DPTAN _ BEBAN LAIN2'!#REF!</definedName>
    <definedName name="PPH21_81">'[66]P_DPTAN _ BEBAN LAIN2'!#REF!</definedName>
    <definedName name="PPH21_82">'[66]P_DPTAN _ BEBAN LAIN2'!#REF!</definedName>
    <definedName name="PPH21_83">'[66]P_DPTAN _ BEBAN LAIN2'!#REF!</definedName>
    <definedName name="PPH21_84">'[66]P_DPTAN _ BEBAN LAIN2'!#REF!</definedName>
    <definedName name="PPH21_85">'[66]P_DPTAN _ BEBAN LAIN2'!#REF!</definedName>
    <definedName name="PPH21_86">'[66]P_DPTAN _ BEBAN LAIN2'!#REF!</definedName>
    <definedName name="PPH21_87">'[66]P_DPTAN _ BEBAN LAIN2'!#REF!</definedName>
    <definedName name="PPH21_88">'[66]P_DPTAN _ BEBAN LAIN2'!#REF!</definedName>
    <definedName name="PPH21_89">'[66]P_DPTAN _ BEBAN LAIN2'!#REF!</definedName>
    <definedName name="PPH21_94">'[66]P_DPTAN _ BEBAN LAIN2'!#REF!</definedName>
    <definedName name="PPH21_95">'[66]P_DPTAN _ BEBAN LAIN2'!#REF!</definedName>
    <definedName name="PPH21_96">'[66]P_DPTAN _ BEBAN LAIN2'!#REF!</definedName>
    <definedName name="PPH21_97">'[66]P_DPTAN _ BEBAN LAIN2'!#REF!</definedName>
    <definedName name="PPH21_99">'[66]P_DPTAN _ BEBAN LAIN2'!#REF!</definedName>
    <definedName name="ppp">#N/A</definedName>
    <definedName name="ppp_4">#N/A</definedName>
    <definedName name="ppp_5">#N/A</definedName>
    <definedName name="ppp_6">#N/A</definedName>
    <definedName name="ppp_7">#N/A</definedName>
    <definedName name="pppp">#N/A</definedName>
    <definedName name="pppp_4">#N/A</definedName>
    <definedName name="pppp_5">#N/A</definedName>
    <definedName name="pppp_6">#N/A</definedName>
    <definedName name="pppp_7">#N/A</definedName>
    <definedName name="pr">#REF!</definedName>
    <definedName name="PRATIO">#REF!</definedName>
    <definedName name="PRDump">#REF!</definedName>
    <definedName name="PRDump.">#REF!</definedName>
    <definedName name="PREPARED_BY_54">#REF!</definedName>
    <definedName name="PREPARED_BY_60">#REF!</definedName>
    <definedName name="PREPARED_DATE_54">#REF!</definedName>
    <definedName name="PREPARED_DATE_60">#REF!</definedName>
    <definedName name="PreppingStaff">#REF!</definedName>
    <definedName name="PressFit">#REF!</definedName>
    <definedName name="price">#REF!</definedName>
    <definedName name="prices">#REF!</definedName>
    <definedName name="Print">#REF!</definedName>
    <definedName name="Print_2">"#REF!"</definedName>
    <definedName name="_xlnm.Print_Area" localSheetId="1">Adjustment!$B$2:$M$189</definedName>
    <definedName name="_xlnm.Print_Area" localSheetId="0">Worksheet!$B$1:$R$435</definedName>
    <definedName name="_xlnm.Print_Area">#REF!</definedName>
    <definedName name="Print_Area.">#REF!</definedName>
    <definedName name="Print_Area..">#REF!</definedName>
    <definedName name="Print_Area_MI">[1]EQ!#REF!</definedName>
    <definedName name="PRINT_AREA_MI.">#REF!</definedName>
    <definedName name="PRINT_AREA_MI_1">#REF!</definedName>
    <definedName name="Print_Area_MI_1_1">#REF!</definedName>
    <definedName name="Print_Area_MI_1_12">"$#REF!.$B$109:$J$146"</definedName>
    <definedName name="Print_Area_MI_1_2">"#REF!"</definedName>
    <definedName name="PRINT_AREA_MI_1_24">#REF!</definedName>
    <definedName name="PRINT_AREA_MI_1_8">#REF!</definedName>
    <definedName name="Print_Area_MI_10">'[51]Piutang Karyawan'!#REF!</definedName>
    <definedName name="Print_Area_MI_10_2">"#REF!"</definedName>
    <definedName name="Print_Area_MI_10_8">'[51]Piutang Karyawan'!#REF!</definedName>
    <definedName name="Print_Area_MI_102">#REF!</definedName>
    <definedName name="Print_Area_MI_103">#REF!</definedName>
    <definedName name="Print_Area_MI_104">#REF!</definedName>
    <definedName name="Print_Area_MI_105">#REF!</definedName>
    <definedName name="Print_Area_MI_106">#REF!</definedName>
    <definedName name="Print_Area_MI_107">#REF!</definedName>
    <definedName name="Print_Area_MI_108">#REF!</definedName>
    <definedName name="Print_Area_MI_109">#REF!</definedName>
    <definedName name="Print_Area_MI_11">[51]Hpp!#REF!</definedName>
    <definedName name="Print_Area_MI_11_2">"#REF!"</definedName>
    <definedName name="Print_Area_MI_11_8">[51]Hpp!#REF!</definedName>
    <definedName name="Print_Area_MI_110">#REF!</definedName>
    <definedName name="Print_Area_MI_12">'[51]Beban Usaha'!#REF!</definedName>
    <definedName name="Print_Area_MI_12_8">'[51]Beban Usaha'!#REF!</definedName>
    <definedName name="Print_Area_MI_13">'[54]Piutang Tak tertagih'!#REF!</definedName>
    <definedName name="Print_Area_MI_13_10">#REF!</definedName>
    <definedName name="Print_Area_MI_13_10_11">[54]Stock!#REF!</definedName>
    <definedName name="Print_Area_MI_13_10_11_8">[54]Stock!#REF!</definedName>
    <definedName name="Print_Area_MI_13_10_24">#REF!</definedName>
    <definedName name="Print_Area_MI_13_10_8">#REF!</definedName>
    <definedName name="Print_Area_MI_13_13">'[84]Piutang Karyawan'!#REF!</definedName>
    <definedName name="Print_Area_MI_13_13_8">'[84]Piutang Karyawan'!#REF!</definedName>
    <definedName name="Print_Area_MI_13_3">'[85]Piutang Karyawan'!#REF!</definedName>
    <definedName name="Print_Area_MI_13_3_8">'[85]Piutang Karyawan'!#REF!</definedName>
    <definedName name="Print_Area_MI_13_8">'[54]Piutang Tak tertagih'!#REF!</definedName>
    <definedName name="Print_Area_MI_14">#REF!</definedName>
    <definedName name="Print_Area_MI_15">[51]Neraca!#REF!</definedName>
    <definedName name="Print_Area_MI_15_8">[51]Neraca!#REF!</definedName>
    <definedName name="Print_Area_MI_16">[51]L_R!#REF!</definedName>
    <definedName name="Print_Area_MI_16_8">[51]L_R!#REF!</definedName>
    <definedName name="Print_Area_MI_17">#REF!</definedName>
    <definedName name="Print_Area_MI_17_24">#REF!</definedName>
    <definedName name="Print_Area_MI_17_8">#REF!</definedName>
    <definedName name="PRINT_AREA_MI_18">#REF!</definedName>
    <definedName name="PRINT_AREA_MI_18_24">#REF!</definedName>
    <definedName name="PRINT_AREA_MI_18_8">#REF!</definedName>
    <definedName name="Print_Area_MI_19">#REF!</definedName>
    <definedName name="PRINT_AREA_MI_2">#REF!</definedName>
    <definedName name="PRINT_AREA_MI_2_1">#REF!</definedName>
    <definedName name="PRINT_AREA_MI_2_1_24">#REF!</definedName>
    <definedName name="PRINT_AREA_MI_2_1_8">#REF!</definedName>
    <definedName name="Print_Area_MI_2_12">"'smb://Sbs6/tiga/PAJAK/UNIHOME%2525252520TAX/UH%2525252520TAX%25252525202009/UH%25252525200109-0409/A1%2525252520LAP%2525252520KEU%2525252520TAX%2525252520UH%2525252520JAN-APRL%25252525202009.xls'#$Nermut.$#REF!$#REF!:$#REF!$#REF!"</definedName>
    <definedName name="Print_Area_MI_2_17">"$#REF!.$B$106:$J$143"</definedName>
    <definedName name="PRINT_AREA_MI_2_24">#REF!</definedName>
    <definedName name="PRINT_AREA_MI_2_8">#REF!</definedName>
    <definedName name="Print_Area_MI_20">#REF!</definedName>
    <definedName name="Print_Area_MI_21">'[51]Piutang P III'!#REF!</definedName>
    <definedName name="Print_Area_MI_21_8">'[51]Piutang P III'!#REF!</definedName>
    <definedName name="Print_Area_MI_22">#REF!</definedName>
    <definedName name="PRINT_AREA_MI_23">#REF!</definedName>
    <definedName name="PRINT_AREA_MI_23_24">#REF!</definedName>
    <definedName name="PRINT_AREA_MI_23_8">#REF!</definedName>
    <definedName name="PRINT_AREA_MI_24">#REF!</definedName>
    <definedName name="PRINT_AREA_MI_24_24">#REF!</definedName>
    <definedName name="PRINT_AREA_MI_24_8">#REF!</definedName>
    <definedName name="PRINT_AREA_MI_25">#REF!</definedName>
    <definedName name="PRINT_AREA_MI_25_24">#REF!</definedName>
    <definedName name="PRINT_AREA_MI_25_8">#REF!</definedName>
    <definedName name="Print_Area_MI_26">#REF!</definedName>
    <definedName name="Print_Area_MI_27">#REF!</definedName>
    <definedName name="Print_Area_MI_28">#REF!</definedName>
    <definedName name="Print_Area_MI_3">"$NERACA.$#REF!$#REF!:$#REF!$#REF!"</definedName>
    <definedName name="Print_Area_MI_3_12">"$#REF!.$C$2:$H$67"</definedName>
    <definedName name="Print_Area_MI_3_17">"$#REF!.$C$2:$H$65"</definedName>
    <definedName name="Print_Area_MI_3_8">"$#REF!.$C$2:$G$65"</definedName>
    <definedName name="PRINT_AREA_MI_32">"$#REF!.$B$86:$S$101"</definedName>
    <definedName name="Print_Area_MI_34">#REF!</definedName>
    <definedName name="Print_Area_MI_35">#REF!</definedName>
    <definedName name="Print_Area_MI_36">#REF!</definedName>
    <definedName name="Print_Area_MI_37">#REF!</definedName>
    <definedName name="Print_Area_MI_38">#REF!</definedName>
    <definedName name="PRINT_AREA_MI_39">"$#REF!.$B$86:$S$101"</definedName>
    <definedName name="PRINT_AREA_MI_4">#REF!</definedName>
    <definedName name="Print_Area_MI_4_1">#REF!</definedName>
    <definedName name="PRINT_AREA_MI_4_12">"$#REF!.$B$171:$J$174"</definedName>
    <definedName name="Print_Area_MI_4_17">"$#REF!.$C$2:$H$65"</definedName>
    <definedName name="Print_Area_MI_4_2">"#REF!"</definedName>
    <definedName name="PRINT_AREA_MI_4_24">#REF!</definedName>
    <definedName name="PRINT_AREA_MI_4_8">#REF!</definedName>
    <definedName name="Print_Area_MI_40">#REF!</definedName>
    <definedName name="PRINT_AREA_MI_41">"$#REF!.$B$86:$S$101"</definedName>
    <definedName name="Print_Area_MI_42">#REF!</definedName>
    <definedName name="PRINT_AREA_MI_43">"$#REF!.$B$86:$S$101"</definedName>
    <definedName name="Print_Area_MI_44">#REF!</definedName>
    <definedName name="Print_Area_MI_45">#REF!</definedName>
    <definedName name="Print_Area_MI_46">#REF!</definedName>
    <definedName name="Print_Area_MI_47">#REF!</definedName>
    <definedName name="PRINT_AREA_MI_48">"$#REF!.$B$86:$S$101"</definedName>
    <definedName name="Print_Area_MI_49">#REF!</definedName>
    <definedName name="Print_Area_MI_5">#REF!</definedName>
    <definedName name="PRINT_AREA_MI_50">"$#REF!.$B$86:$S$101"</definedName>
    <definedName name="Print_Area_MI_51">#REF!</definedName>
    <definedName name="Print_Area_MI_52">#REF!</definedName>
    <definedName name="Print_Area_MI_53">#REF!</definedName>
    <definedName name="PRINT_AREA_MI_54">#REF!</definedName>
    <definedName name="PRINT_AREA_MI_54_24">#REF!</definedName>
    <definedName name="PRINT_AREA_MI_54_8">#REF!</definedName>
    <definedName name="Print_Area_MI_55">#REF!</definedName>
    <definedName name="Print_Area_MI_56">#REF!</definedName>
    <definedName name="Print_Area_MI_58">#REF!</definedName>
    <definedName name="Print_Area_MI_59">#REF!</definedName>
    <definedName name="PRINT_AREA_MI_6">#REF!</definedName>
    <definedName name="PRINT_AREA_MI_6_24">#REF!</definedName>
    <definedName name="PRINT_AREA_MI_6_8">#REF!</definedName>
    <definedName name="Print_Area_MI_60">#REF!</definedName>
    <definedName name="Print_Area_MI_61">#REF!</definedName>
    <definedName name="Print_Area_MI_62">#REF!</definedName>
    <definedName name="Print_Area_MI_63">#REF!</definedName>
    <definedName name="Print_Area_MI_64">#REF!</definedName>
    <definedName name="Print_Area_MI_65">#REF!</definedName>
    <definedName name="Print_Area_MI_66">#REF!</definedName>
    <definedName name="Print_Area_MI_67">#REF!</definedName>
    <definedName name="Print_Area_MI_68">#REF!</definedName>
    <definedName name="Print_Area_MI_69">#REF!</definedName>
    <definedName name="PRINT_AREA_MI_7">#REF!</definedName>
    <definedName name="PRINT_AREA_MI_7_1">#REF!</definedName>
    <definedName name="PRINT_AREA_MI_7_2">"#REF!"</definedName>
    <definedName name="Print_Area_MI_70">#REF!</definedName>
    <definedName name="Print_Area_MI_71">#REF!</definedName>
    <definedName name="Print_Area_MI_72">#REF!</definedName>
    <definedName name="Print_Area_MI_73">#REF!</definedName>
    <definedName name="Print_Area_MI_74">#REF!</definedName>
    <definedName name="Print_Area_MI_75">#REF!</definedName>
    <definedName name="Print_Area_MI_76">#REF!</definedName>
    <definedName name="Print_Area_MI_77">#REF!</definedName>
    <definedName name="Print_Area_MI_78">#REF!</definedName>
    <definedName name="Print_Area_MI_79">#REF!</definedName>
    <definedName name="PRINT_AREA_MI_8">[19]WWb!#REF!</definedName>
    <definedName name="Print_Area_MI_8_1">"$#REF!.$C$2:$G$65"</definedName>
    <definedName name="Print_Area_MI_8_12">"$#REF!.$C$2:$H$65"</definedName>
    <definedName name="Print_Area_MI_80">#REF!</definedName>
    <definedName name="Print_Area_MI_81">#REF!</definedName>
    <definedName name="Print_Area_MI_82">#REF!</definedName>
    <definedName name="Print_Area_MI_83">#REF!</definedName>
    <definedName name="Print_Area_MI_84">#REF!</definedName>
    <definedName name="Print_Area_MI_85">#REF!</definedName>
    <definedName name="Print_Area_MI_86">#REF!</definedName>
    <definedName name="Print_Area_MI_87">#REF!</definedName>
    <definedName name="Print_Area_MI_88">#REF!</definedName>
    <definedName name="Print_Area_MI_89">#REF!</definedName>
    <definedName name="Print_Area_MI_9">#REF!</definedName>
    <definedName name="Print_Area_MI_9_12">"$#REF!.$C$2:$H$65"</definedName>
    <definedName name="Print_Area_MI_91">#REF!</definedName>
    <definedName name="Print_Area_MI_92">#REF!</definedName>
    <definedName name="Print_Area_MI_93">#REF!</definedName>
    <definedName name="Print_Area_MI_94">#REF!</definedName>
    <definedName name="Print_Area_MI_95">#REF!</definedName>
    <definedName name="Print_Area_MI_96">#REF!</definedName>
    <definedName name="Print_Area_MI_97">#REF!</definedName>
    <definedName name="Print_Area_MI_99">#REF!</definedName>
    <definedName name="_xlnm.Print_Titles" localSheetId="1">Adjustment!$2:$8</definedName>
    <definedName name="_xlnm.Print_Titles" localSheetId="0">Worksheet!$1:$7</definedName>
    <definedName name="_xlnm.Print_Titles">'[29]P&amp;L_LC'!$A$1:$IV$2,'[29]P&amp;L_LC'!$A$1:$B$65536</definedName>
    <definedName name="Print_Titles_MI">#REF!</definedName>
    <definedName name="PRINT_TITLES_MI_10">#REF!</definedName>
    <definedName name="PRINT_TITLES_MI_102">#REF!</definedName>
    <definedName name="PRINT_TITLES_MI_103">#REF!</definedName>
    <definedName name="PRINT_TITLES_MI_104">#REF!</definedName>
    <definedName name="PRINT_TITLES_MI_105">#REF!</definedName>
    <definedName name="PRINT_TITLES_MI_106">#REF!</definedName>
    <definedName name="PRINT_TITLES_MI_107">#REF!</definedName>
    <definedName name="PRINT_TITLES_MI_108">#REF!</definedName>
    <definedName name="PRINT_TITLES_MI_109">#REF!</definedName>
    <definedName name="PRINT_TITLES_MI_11">#REF!</definedName>
    <definedName name="PRINT_TITLES_MI_110">#REF!</definedName>
    <definedName name="PRINT_TITLES_MI_12">#REF!</definedName>
    <definedName name="PRINT_TITLES_MI_13">#REF!</definedName>
    <definedName name="PRINT_TITLES_MI_14">#REF!</definedName>
    <definedName name="PRINT_TITLES_MI_15">#REF!</definedName>
    <definedName name="PRINT_TITLES_MI_16">#REF!</definedName>
    <definedName name="PRINT_TITLES_MI_17">#REF!</definedName>
    <definedName name="PRINT_TITLES_MI_18">#REF!</definedName>
    <definedName name="PRINT_TITLES_MI_19">#REF!</definedName>
    <definedName name="PRINT_TITLES_MI_20">#REF!</definedName>
    <definedName name="PRINT_TITLES_MI_21">#REF!</definedName>
    <definedName name="PRINT_TITLES_MI_22">#REF!</definedName>
    <definedName name="PRINT_TITLES_MI_23">#REF!</definedName>
    <definedName name="PRINT_TITLES_MI_24">#REF!</definedName>
    <definedName name="PRINT_TITLES_MI_25">#REF!</definedName>
    <definedName name="PRINT_TITLES_MI_26">#REF!</definedName>
    <definedName name="PRINT_TITLES_MI_27">#REF!</definedName>
    <definedName name="PRINT_TITLES_MI_28">#REF!</definedName>
    <definedName name="PRINT_TITLES_MI_34">#REF!</definedName>
    <definedName name="PRINT_TITLES_MI_35">#REF!</definedName>
    <definedName name="PRINT_TITLES_MI_36">#REF!</definedName>
    <definedName name="PRINT_TITLES_MI_37">#REF!</definedName>
    <definedName name="PRINT_TITLES_MI_38">#REF!</definedName>
    <definedName name="PRINT_TITLES_MI_39">#REF!</definedName>
    <definedName name="PRINT_TITLES_MI_4">#REF!</definedName>
    <definedName name="PRINT_TITLES_MI_40">#REF!</definedName>
    <definedName name="PRINT_TITLES_MI_41">#REF!</definedName>
    <definedName name="PRINT_TITLES_MI_42">#REF!</definedName>
    <definedName name="PRINT_TITLES_MI_43">#REF!</definedName>
    <definedName name="PRINT_TITLES_MI_44">#REF!</definedName>
    <definedName name="PRINT_TITLES_MI_45">#REF!</definedName>
    <definedName name="PRINT_TITLES_MI_46">#REF!</definedName>
    <definedName name="PRINT_TITLES_MI_47">#REF!</definedName>
    <definedName name="PRINT_TITLES_MI_48">#REF!</definedName>
    <definedName name="PRINT_TITLES_MI_49">#REF!</definedName>
    <definedName name="PRINT_TITLES_MI_5">#REF!</definedName>
    <definedName name="PRINT_TITLES_MI_50">#REF!</definedName>
    <definedName name="PRINT_TITLES_MI_51">#REF!</definedName>
    <definedName name="PRINT_TITLES_MI_52">#REF!</definedName>
    <definedName name="PRINT_TITLES_MI_53">#REF!</definedName>
    <definedName name="PRINT_TITLES_MI_54">#REF!</definedName>
    <definedName name="PRINT_TITLES_MI_55">#REF!</definedName>
    <definedName name="PRINT_TITLES_MI_56">#REF!</definedName>
    <definedName name="PRINT_TITLES_MI_58">#REF!</definedName>
    <definedName name="PRINT_TITLES_MI_59">#REF!</definedName>
    <definedName name="PRINT_TITLES_MI_6">#REF!</definedName>
    <definedName name="PRINT_TITLES_MI_60">#REF!</definedName>
    <definedName name="PRINT_TITLES_MI_61">#REF!</definedName>
    <definedName name="PRINT_TITLES_MI_62">#REF!</definedName>
    <definedName name="PRINT_TITLES_MI_63">#REF!</definedName>
    <definedName name="PRINT_TITLES_MI_64">#REF!</definedName>
    <definedName name="PRINT_TITLES_MI_65">#REF!</definedName>
    <definedName name="PRINT_TITLES_MI_66">#REF!</definedName>
    <definedName name="PRINT_TITLES_MI_67">#REF!</definedName>
    <definedName name="PRINT_TITLES_MI_68">#REF!</definedName>
    <definedName name="PRINT_TITLES_MI_69">#REF!</definedName>
    <definedName name="PRINT_TITLES_MI_70">#REF!</definedName>
    <definedName name="PRINT_TITLES_MI_71">#REF!</definedName>
    <definedName name="PRINT_TITLES_MI_72">#REF!</definedName>
    <definedName name="PRINT_TITLES_MI_73">#REF!</definedName>
    <definedName name="PRINT_TITLES_MI_74">#REF!</definedName>
    <definedName name="PRINT_TITLES_MI_75">#REF!</definedName>
    <definedName name="PRINT_TITLES_MI_76">#REF!</definedName>
    <definedName name="PRINT_TITLES_MI_77">#REF!</definedName>
    <definedName name="PRINT_TITLES_MI_78">#REF!</definedName>
    <definedName name="PRINT_TITLES_MI_79">#REF!</definedName>
    <definedName name="PRINT_TITLES_MI_8">#REF!</definedName>
    <definedName name="PRINT_TITLES_MI_80">#REF!</definedName>
    <definedName name="PRINT_TITLES_MI_81">#REF!</definedName>
    <definedName name="PRINT_TITLES_MI_82">#REF!</definedName>
    <definedName name="PRINT_TITLES_MI_83">#REF!</definedName>
    <definedName name="PRINT_TITLES_MI_84">#REF!</definedName>
    <definedName name="PRINT_TITLES_MI_85">#REF!</definedName>
    <definedName name="PRINT_TITLES_MI_86">#REF!</definedName>
    <definedName name="PRINT_TITLES_MI_87">#REF!</definedName>
    <definedName name="PRINT_TITLES_MI_88">#REF!</definedName>
    <definedName name="PRINT_TITLES_MI_89">#REF!</definedName>
    <definedName name="PRINT_TITLES_MI_9">#REF!</definedName>
    <definedName name="PRINT_TITLES_MI_91">#REF!</definedName>
    <definedName name="PRINT_TITLES_MI_92">#REF!</definedName>
    <definedName name="PRINT_TITLES_MI_93">#REF!</definedName>
    <definedName name="PRINT_TITLES_MI_94">#REF!</definedName>
    <definedName name="PRINT_TITLES_MI_95">#REF!</definedName>
    <definedName name="PRINT_TITLES_MI_96">#REF!</definedName>
    <definedName name="PRINT_TITLES_MI_97">#REF!</definedName>
    <definedName name="PRINT_TITLES_MI_99">#REF!</definedName>
    <definedName name="PrintGraph">#REF!</definedName>
    <definedName name="PrintTitle1">#REF!</definedName>
    <definedName name="priortable">#REF!</definedName>
    <definedName name="prioryear">#REF!</definedName>
    <definedName name="ProdCtl">#REF!</definedName>
    <definedName name="ProdManager">#REF!</definedName>
    <definedName name="ProdSuperV">#REF!</definedName>
    <definedName name="PRODTY">#REF!,#REF!,#REF!,#REF!</definedName>
    <definedName name="Product_Info">#REF!</definedName>
    <definedName name="Products">#REF!</definedName>
    <definedName name="profit">#REF!</definedName>
    <definedName name="Profit.A">#REF!</definedName>
    <definedName name="Profit_Loss">#REF!</definedName>
    <definedName name="Profit_Loss.">#REF!</definedName>
    <definedName name="ProfitA">#REF!</definedName>
    <definedName name="ProfitA.">#REF!</definedName>
    <definedName name="ProfitA..">#REF!</definedName>
    <definedName name="ProgramMan">#REF!</definedName>
    <definedName name="Project_Life">#REF!</definedName>
    <definedName name="Project_Life.">#REF!</definedName>
    <definedName name="ProjectName">#REF!</definedName>
    <definedName name="prosenscorner">#REF!</definedName>
    <definedName name="prospectscorner">#REF!</definedName>
    <definedName name="proto">#REF!</definedName>
    <definedName name="ps" hidden="1">#REF!</definedName>
    <definedName name="PTHHLSatff">#REF!</definedName>
    <definedName name="PTKP" localSheetId="1">[78]TABEL!$C$8:$C$23</definedName>
    <definedName name="PTKP">[79]TABEL!$C$8:$C$23</definedName>
    <definedName name="PTNC">'[5]DON GIA'!$G$227</definedName>
    <definedName name="pu" localSheetId="1">Adjustment!pu</definedName>
    <definedName name="pu">Adjustment!pu</definedName>
    <definedName name="pu_4" localSheetId="1">Adjustment!pu_4</definedName>
    <definedName name="pu_4">Adjustment!pu_4</definedName>
    <definedName name="pu_5" localSheetId="1">Adjustment!pu_5</definedName>
    <definedName name="pu_5">Adjustment!pu_5</definedName>
    <definedName name="pu_6" localSheetId="1">Adjustment!pu_6</definedName>
    <definedName name="pu_6">Adjustment!pu_6</definedName>
    <definedName name="pu_7" localSheetId="1">Adjustment!pu_7</definedName>
    <definedName name="pu_7">Adjustment!pu_7</definedName>
    <definedName name="puch">[86]PO!$A$4:$I$591</definedName>
    <definedName name="PuertoRico">#REF!</definedName>
    <definedName name="purchase">[87]Summary!$A$5:$P$786</definedName>
    <definedName name="purchases">[88]PO!$A$4:$I$590</definedName>
    <definedName name="PYMHD">'[15]P''DPTAN &amp; BEBAN LAIN2'!#REF!</definedName>
    <definedName name="PYMHD_102">'[66]P_DPTAN _ BEBAN LAIN2'!#REF!</definedName>
    <definedName name="PYMHD_103">'[66]P_DPTAN _ BEBAN LAIN2'!#REF!</definedName>
    <definedName name="PYMHD_104">'[66]P_DPTAN _ BEBAN LAIN2'!#REF!</definedName>
    <definedName name="PYMHD_105">'[66]P_DPTAN _ BEBAN LAIN2'!#REF!</definedName>
    <definedName name="PYMHD_106">'[66]P_DPTAN _ BEBAN LAIN2'!#REF!</definedName>
    <definedName name="PYMHD_107">'[66]P_DPTAN _ BEBAN LAIN2'!#REF!</definedName>
    <definedName name="PYMHD_108">'[66]P_DPTAN _ BEBAN LAIN2'!#REF!</definedName>
    <definedName name="PYMHD_109">'[66]P_DPTAN _ BEBAN LAIN2'!#REF!</definedName>
    <definedName name="PYMHD_110">'[66]P_DPTAN _ BEBAN LAIN2'!#REF!</definedName>
    <definedName name="PYMHD_21">'[66]P_DPTAN _ BEBAN LAIN2'!#REF!</definedName>
    <definedName name="PYMHD_22">'[66]P_DPTAN _ BEBAN LAIN2'!#REF!</definedName>
    <definedName name="PYMHD_23">'[66]P_DPTAN _ BEBAN LAIN2'!#REF!</definedName>
    <definedName name="PYMHD_3">'[23]P_DPTAN _ BEBAN LAIN2'!#REF!</definedName>
    <definedName name="PYMHD_41">'[66]P_DPTAN _ BEBAN LAIN2'!#REF!</definedName>
    <definedName name="PYMHD_43">'[66]P_DPTAN _ BEBAN LAIN2'!#REF!</definedName>
    <definedName name="PYMHD_61">'[66]P_DPTAN _ BEBAN LAIN2'!#REF!</definedName>
    <definedName name="PYMHD_74">'[66]P_DPTAN _ BEBAN LAIN2'!#REF!</definedName>
    <definedName name="PYMHD_75">'[66]P_DPTAN _ BEBAN LAIN2'!#REF!</definedName>
    <definedName name="PYMHD_76">'[66]P_DPTAN _ BEBAN LAIN2'!#REF!</definedName>
    <definedName name="PYMHD_77">'[66]P_DPTAN _ BEBAN LAIN2'!#REF!</definedName>
    <definedName name="PYMHD_78">'[66]P_DPTAN _ BEBAN LAIN2'!#REF!</definedName>
    <definedName name="PYMHD_79">'[66]P_DPTAN _ BEBAN LAIN2'!#REF!</definedName>
    <definedName name="PYMHD_80">'[66]P_DPTAN _ BEBAN LAIN2'!#REF!</definedName>
    <definedName name="PYMHD_81">'[66]P_DPTAN _ BEBAN LAIN2'!#REF!</definedName>
    <definedName name="PYMHD_82">'[66]P_DPTAN _ BEBAN LAIN2'!#REF!</definedName>
    <definedName name="PYMHD_83">'[66]P_DPTAN _ BEBAN LAIN2'!#REF!</definedName>
    <definedName name="PYMHD_84">'[66]P_DPTAN _ BEBAN LAIN2'!#REF!</definedName>
    <definedName name="PYMHD_85">'[66]P_DPTAN _ BEBAN LAIN2'!#REF!</definedName>
    <definedName name="PYMHD_86">'[66]P_DPTAN _ BEBAN LAIN2'!#REF!</definedName>
    <definedName name="PYMHD_87">'[66]P_DPTAN _ BEBAN LAIN2'!#REF!</definedName>
    <definedName name="PYMHD_88">'[66]P_DPTAN _ BEBAN LAIN2'!#REF!</definedName>
    <definedName name="PYMHD_89">'[66]P_DPTAN _ BEBAN LAIN2'!#REF!</definedName>
    <definedName name="PYMHD_94">'[66]P_DPTAN _ BEBAN LAIN2'!#REF!</definedName>
    <definedName name="PYMHD_95">'[66]P_DPTAN _ BEBAN LAIN2'!#REF!</definedName>
    <definedName name="PYMHD_96">'[66]P_DPTAN _ BEBAN LAIN2'!#REF!</definedName>
    <definedName name="PYMHD_97">'[66]P_DPTAN _ BEBAN LAIN2'!#REF!</definedName>
    <definedName name="PYMHD_99">'[66]P_DPTAN _ BEBAN LAIN2'!#REF!</definedName>
    <definedName name="q">#N/A</definedName>
    <definedName name="q_4">#N/A</definedName>
    <definedName name="q_5">#N/A</definedName>
    <definedName name="q_6">#N/A</definedName>
    <definedName name="q_7">#N/A</definedName>
    <definedName name="Q_8">[5]giathanh1!#REF!</definedName>
    <definedName name="q1aop">#REF!</definedName>
    <definedName name="q1commit">#REF!</definedName>
    <definedName name="Q1Q2_Restr">#REF!</definedName>
    <definedName name="q2aop">#REF!</definedName>
    <definedName name="Q2PnL">#REF!</definedName>
    <definedName name="q3aop">#REF!</definedName>
    <definedName name="Q3Q4_PBIT">#REF!</definedName>
    <definedName name="Q3Q4_Restr">#REF!</definedName>
    <definedName name="q3table">#REF!</definedName>
    <definedName name="q4aop">#REF!</definedName>
    <definedName name="Q4Q3">#N/A</definedName>
    <definedName name="Q4Q3_4">#N/A</definedName>
    <definedName name="Q4Q3_5">#N/A</definedName>
    <definedName name="Q4Q3_6">#N/A</definedName>
    <definedName name="Q4Q3_7">#N/A</definedName>
    <definedName name="q4table">#REF!</definedName>
    <definedName name="QASampling">#REF!</definedName>
    <definedName name="QATech">#REF!</definedName>
    <definedName name="QCStaff">#REF!</definedName>
    <definedName name="QCTime">#REF!</definedName>
    <definedName name="qeewq">#N/A</definedName>
    <definedName name="qeewq_4">#N/A</definedName>
    <definedName name="qeewq_5">#N/A</definedName>
    <definedName name="qeewq_6">#N/A</definedName>
    <definedName name="qeewq_7">#N/A</definedName>
    <definedName name="qer">#N/A</definedName>
    <definedName name="qer_4">#N/A</definedName>
    <definedName name="qer_5">#N/A</definedName>
    <definedName name="qer_6">#N/A</definedName>
    <definedName name="qer_7">#N/A</definedName>
    <definedName name="qerr">#N/A</definedName>
    <definedName name="qerr_4">#N/A</definedName>
    <definedName name="qerr_5">#N/A</definedName>
    <definedName name="qerr_6">#N/A</definedName>
    <definedName name="qerr_7">#N/A</definedName>
    <definedName name="qerrf" localSheetId="1">Adjustment!qerrf</definedName>
    <definedName name="qerrf">Adjustment!qerrf</definedName>
    <definedName name="qerrf_4" localSheetId="1">Adjustment!qerrf_4</definedName>
    <definedName name="qerrf_4">Adjustment!qerrf_4</definedName>
    <definedName name="qerrf_5" localSheetId="1">Adjustment!qerrf_5</definedName>
    <definedName name="qerrf_5">Adjustment!qerrf_5</definedName>
    <definedName name="qerrf_6" localSheetId="1">Adjustment!qerrf_6</definedName>
    <definedName name="qerrf_6">Adjustment!qerrf_6</definedName>
    <definedName name="qerrf_7" localSheetId="1">Adjustment!qerrf_7</definedName>
    <definedName name="qerrf_7">Adjustment!qerrf_7</definedName>
    <definedName name="qert">#N/A</definedName>
    <definedName name="qert_4">#N/A</definedName>
    <definedName name="qert_5">#N/A</definedName>
    <definedName name="qert_6">#N/A</definedName>
    <definedName name="qert_7">#N/A</definedName>
    <definedName name="qertqgqt">#N/A</definedName>
    <definedName name="qertqgqt_4">#N/A</definedName>
    <definedName name="qertqgqt_5">#N/A</definedName>
    <definedName name="qertqgqt_6">#N/A</definedName>
    <definedName name="qertqgqt_7">#N/A</definedName>
    <definedName name="qewr">#N/A</definedName>
    <definedName name="qewr_4">#N/A</definedName>
    <definedName name="qewr_5">#N/A</definedName>
    <definedName name="qewr_6">#N/A</definedName>
    <definedName name="qewr_7">#N/A</definedName>
    <definedName name="qewre">#N/A</definedName>
    <definedName name="qewre_4">#N/A</definedName>
    <definedName name="qewre_5">#N/A</definedName>
    <definedName name="qewre_6">#N/A</definedName>
    <definedName name="qewre_7">#N/A</definedName>
    <definedName name="qgtg">#N/A</definedName>
    <definedName name="qgtg_4">#N/A</definedName>
    <definedName name="qgtg_5">#N/A</definedName>
    <definedName name="qgtg_6">#N/A</definedName>
    <definedName name="qgtg_7">#N/A</definedName>
    <definedName name="qhhy2" localSheetId="1">Adjustment!qhhy2</definedName>
    <definedName name="qhhy2">Adjustment!qhhy2</definedName>
    <definedName name="qhhy2_4" localSheetId="1">Adjustment!qhhy2_4</definedName>
    <definedName name="qhhy2_4">Adjustment!qhhy2_4</definedName>
    <definedName name="qhhy2_5" localSheetId="1">Adjustment!qhhy2_5</definedName>
    <definedName name="qhhy2_5">Adjustment!qhhy2_5</definedName>
    <definedName name="qhhy2_6" localSheetId="1">Adjustment!qhhy2_6</definedName>
    <definedName name="qhhy2_6">Adjustment!qhhy2_6</definedName>
    <definedName name="qhhy2_7" localSheetId="1">Adjustment!qhhy2_7</definedName>
    <definedName name="qhhy2_7">Adjustment!qhhy2_7</definedName>
    <definedName name="qhthtq">#N/A</definedName>
    <definedName name="qhthtq_4">#N/A</definedName>
    <definedName name="qhthtq_5">#N/A</definedName>
    <definedName name="qhthtq_6">#N/A</definedName>
    <definedName name="qhthtq_7">#N/A</definedName>
    <definedName name="qlkpProduction_LocationRadisys">#REF!</definedName>
    <definedName name="qq">#REF!</definedName>
    <definedName name="qqq">#N/A</definedName>
    <definedName name="qqq_4">#N/A</definedName>
    <definedName name="qqq_5">#N/A</definedName>
    <definedName name="qqq_6">#N/A</definedName>
    <definedName name="qqq_7">#N/A</definedName>
    <definedName name="qqq_8">[89]WWb!#REF!</definedName>
    <definedName name="qrcwernb">#N/A</definedName>
    <definedName name="qrcwernb_4">#N/A</definedName>
    <definedName name="qrcwernb_5">#N/A</definedName>
    <definedName name="qrcwernb_6">#N/A</definedName>
    <definedName name="qrcwernb_7">#N/A</definedName>
    <definedName name="qreer">#N/A</definedName>
    <definedName name="qreer_4">#N/A</definedName>
    <definedName name="qreer_5">#N/A</definedName>
    <definedName name="qreer_6">#N/A</definedName>
    <definedName name="qreer_7">#N/A</definedName>
    <definedName name="qregtgtre">#N/A</definedName>
    <definedName name="qregtgtre_4">#N/A</definedName>
    <definedName name="qregtgtre_5">#N/A</definedName>
    <definedName name="qregtgtre_6">#N/A</definedName>
    <definedName name="qregtgtre_7">#N/A</definedName>
    <definedName name="qretgt">#N/A</definedName>
    <definedName name="qretgt_4">#N/A</definedName>
    <definedName name="qretgt_5">#N/A</definedName>
    <definedName name="qretgt_6">#N/A</definedName>
    <definedName name="qretgt_7">#N/A</definedName>
    <definedName name="QrtlySnapshot">#REF!</definedName>
    <definedName name="qryDJBaanMrpEandO">#REF!</definedName>
    <definedName name="qryDJBOSSMpsEandO">#REF!</definedName>
    <definedName name="qryExcelPriceBook">#REF!</definedName>
    <definedName name="qryExcelPriceBook.">#REF!</definedName>
    <definedName name="qryForecast">#REF!</definedName>
    <definedName name="qryNDPsales">#REF!</definedName>
    <definedName name="qryPcpDemand_Crosstab">#REF!</definedName>
    <definedName name="QT">#REF!</definedName>
    <definedName name="qtbqgre">#N/A</definedName>
    <definedName name="qtbqgre_4">#N/A</definedName>
    <definedName name="qtbqgre_5">#N/A</definedName>
    <definedName name="qtbqgre_6">#N/A</definedName>
    <definedName name="qtbqgre_7">#N/A</definedName>
    <definedName name="QTeam">#REF!</definedName>
    <definedName name="QtrDate">#REF!</definedName>
    <definedName name="qtregqreg">#N/A</definedName>
    <definedName name="qtregqreg_4">#N/A</definedName>
    <definedName name="qtregqreg_5">#N/A</definedName>
    <definedName name="qtregqreg_6">#N/A</definedName>
    <definedName name="qtregqreg_7">#N/A</definedName>
    <definedName name="QtrShares">#REF!</definedName>
    <definedName name="qtsp">#REF!</definedName>
    <definedName name="qtspq4">#REF!</definedName>
    <definedName name="qtspsites">#REF!</definedName>
    <definedName name="QualityEng">#REF!</definedName>
    <definedName name="Query9">#REF!</definedName>
    <definedName name="Query9_24">#REF!</definedName>
    <definedName name="Query9_8">#REF!</definedName>
    <definedName name="Quotation">#REF!</definedName>
    <definedName name="Quotation..">#REF!</definedName>
    <definedName name="Quotation_Summary">#REF!</definedName>
    <definedName name="QuotationSummary">#REF!</definedName>
    <definedName name="QuoteNbr">#REF!</definedName>
    <definedName name="QuoteNumber">#REF!</definedName>
    <definedName name="QuoteRev">#REF!</definedName>
    <definedName name="quotes">#REF!</definedName>
    <definedName name="qutrytr">#N/A</definedName>
    <definedName name="qutrytr_4">#N/A</definedName>
    <definedName name="qutrytr_5">#N/A</definedName>
    <definedName name="qutrytr_6">#N/A</definedName>
    <definedName name="qutrytr_7">#N/A</definedName>
    <definedName name="qw">#N/A</definedName>
    <definedName name="qw_4">#N/A</definedName>
    <definedName name="qw_5">#N/A</definedName>
    <definedName name="qw_6">#N/A</definedName>
    <definedName name="qw_7">#N/A</definedName>
    <definedName name="qweqwe">#N/A</definedName>
    <definedName name="qweqwe_4">#N/A</definedName>
    <definedName name="qweqwe_5">#N/A</definedName>
    <definedName name="qweqwe_6">#N/A</definedName>
    <definedName name="qweqwe_7">#N/A</definedName>
    <definedName name="qwfew">#N/A</definedName>
    <definedName name="qwfew_4">#N/A</definedName>
    <definedName name="qwfew_5">#N/A</definedName>
    <definedName name="qwfew_6">#N/A</definedName>
    <definedName name="qwfew_7">#N/A</definedName>
    <definedName name="qwq">#N/A</definedName>
    <definedName name="qwq_4">#N/A</definedName>
    <definedName name="qwq_5">#N/A</definedName>
    <definedName name="qwq_6">#N/A</definedName>
    <definedName name="qwq_7">#N/A</definedName>
    <definedName name="qwqw">#N/A</definedName>
    <definedName name="qwqw_4">#N/A</definedName>
    <definedName name="qwqw_5">#N/A</definedName>
    <definedName name="qwqw_6">#N/A</definedName>
    <definedName name="qwqw_7">#N/A</definedName>
    <definedName name="qxtbProduction_Location">#REF!</definedName>
    <definedName name="qxtbProduction_LocationAlgo_Communications">#REF!</definedName>
    <definedName name="qxtbProduction_LocationAlpha_Technologies">#REF!</definedName>
    <definedName name="qxtbProduction_LocationAnixter">#REF!</definedName>
    <definedName name="qxtbProduction_LocationBelleVille">#REF!</definedName>
    <definedName name="qxtbProduction_LocationBrooktrout">#REF!</definedName>
    <definedName name="qxtbProduction_LocationCabletron">#REF!</definedName>
    <definedName name="qxtbProduction_LocationCalg">#REF!</definedName>
    <definedName name="qxtbProduction_LocationCintech">#REF!</definedName>
    <definedName name="qxtbProduction_LocationDialogic_Corp">#REF!</definedName>
    <definedName name="qxtbProduction_LocationDigital_Techn_Corp">#REF!</definedName>
    <definedName name="qxtbProduction_LocationGE_Capital">#REF!</definedName>
    <definedName name="qxtbProduction_LocationHitfar">#REF!</definedName>
    <definedName name="qxtbProduction_LocationIBM">#REF!</definedName>
    <definedName name="qxtbProduction_LocationKSU">#REF!</definedName>
    <definedName name="qxtbProduction_LocationMont">#REF!</definedName>
    <definedName name="qxtbProduction_LocationOEM">#REF!</definedName>
    <definedName name="qxtbProduction_LocationPlantronics">#REF!</definedName>
    <definedName name="qxtbProduction_LocationSanyo">#REF!</definedName>
    <definedName name="qxtbProduction_LocationSL_Waber">#REF!</definedName>
    <definedName name="qxtbProduction_LocationSolectron">#REF!</definedName>
    <definedName name="qxtbProduction_LocationSPM">#REF!</definedName>
    <definedName name="qxtbProduction_LocationTelrad">#REF!</definedName>
    <definedName name="qxtbProduction_LocationTeltech">#REF!</definedName>
    <definedName name="qxtbProduction_LocationViziflex">#REF!</definedName>
    <definedName name="qxtbProduction_LocationVolex_Capulum">#REF!</definedName>
    <definedName name="qyhj2h">#N/A</definedName>
    <definedName name="qyhj2h_4">#N/A</definedName>
    <definedName name="qyhj2h_5">#N/A</definedName>
    <definedName name="qyhj2h_6">#N/A</definedName>
    <definedName name="qyhj2h_7">#N/A</definedName>
    <definedName name="R_K">"$'catatan Laporon'.$#REF!$#REF!"</definedName>
    <definedName name="ra11p">#REF!</definedName>
    <definedName name="ra11p_24">#REF!</definedName>
    <definedName name="ra11p_8">#REF!</definedName>
    <definedName name="ra13p">#REF!</definedName>
    <definedName name="ra13p_24">#REF!</definedName>
    <definedName name="ra13p_8">#REF!</definedName>
    <definedName name="rack1">'[5]THPDMoi  _2_'!#REF!</definedName>
    <definedName name="rack1_8">'[5]THPDMoi  _2_'!#REF!</definedName>
    <definedName name="rack2">'[5]THPDMoi  _2_'!#REF!</definedName>
    <definedName name="rack2_8">'[5]THPDMoi  _2_'!#REF!</definedName>
    <definedName name="rack3">'[5]THPDMoi  _2_'!#REF!</definedName>
    <definedName name="rack3_8">'[5]THPDMoi  _2_'!#REF!</definedName>
    <definedName name="rack4">'[5]THPDMoi  _2_'!#REF!</definedName>
    <definedName name="rack4_8">'[5]THPDMoi  _2_'!#REF!</definedName>
    <definedName name="rackup">#REF!</definedName>
    <definedName name="RADIALE">#REF!</definedName>
    <definedName name="RATE">#REF!</definedName>
    <definedName name="Ratioswitch">#REF!</definedName>
    <definedName name="RawAgencyPrice">#REF!</definedName>
    <definedName name="RawAgencyprice.">#REF!</definedName>
    <definedName name="RBData">#REF!</definedName>
    <definedName name="RBData.">#REF!</definedName>
    <definedName name="rbox">#REF!</definedName>
    <definedName name="rcharley">#REF!</definedName>
    <definedName name="RCOA">#REF!</definedName>
    <definedName name="RD">#REF!</definedName>
    <definedName name="RDBAlloc">#REF!</definedName>
    <definedName name="rdes">#REF!</definedName>
    <definedName name="re">#N/A</definedName>
    <definedName name="re_4">#N/A</definedName>
    <definedName name="re_5">#N/A</definedName>
    <definedName name="re_6">#N/A</definedName>
    <definedName name="re_7">#N/A</definedName>
    <definedName name="reb">#REF!</definedName>
    <definedName name="RECAP_PPE">#REF!</definedName>
    <definedName name="RecCurrent">#REF!</definedName>
    <definedName name="RecCurrent_16">#REF!</definedName>
    <definedName name="RECON">#REF!</definedName>
    <definedName name="reconperWPs">#REF!</definedName>
    <definedName name="_xlnm.Recorder">#REF!</definedName>
    <definedName name="RecPY4_Sel1">#REF!</definedName>
    <definedName name="RecPY4_Sel1_16">#REF!</definedName>
    <definedName name="RecRollFWD">#REF!</definedName>
    <definedName name="RecRollFWD_16">#REF!</definedName>
    <definedName name="ree">#N/A</definedName>
    <definedName name="ree_4">#N/A</definedName>
    <definedName name="ree_5">#N/A</definedName>
    <definedName name="ree_6">#N/A</definedName>
    <definedName name="ree_7">#N/A</definedName>
    <definedName name="reewr">#N/A</definedName>
    <definedName name="reewr_4">#N/A</definedName>
    <definedName name="reewr_5">#N/A</definedName>
    <definedName name="reewr_6">#N/A</definedName>
    <definedName name="reewr_7">#N/A</definedName>
    <definedName name="ref">#N/A</definedName>
    <definedName name="ref_4">#N/A</definedName>
    <definedName name="ref_5">#N/A</definedName>
    <definedName name="ref_6">#N/A</definedName>
    <definedName name="ref_7">#N/A</definedName>
    <definedName name="refdsafads">#N/A</definedName>
    <definedName name="refdsafads_4">#N/A</definedName>
    <definedName name="refdsafads_5">#N/A</definedName>
    <definedName name="refdsafads_6">#N/A</definedName>
    <definedName name="refdsafads_7">#N/A</definedName>
    <definedName name="Region">#N/A</definedName>
    <definedName name="Region_4">#N/A</definedName>
    <definedName name="Region_5">#N/A</definedName>
    <definedName name="Region_6">#N/A</definedName>
    <definedName name="Region_7">#N/A</definedName>
    <definedName name="regions">#REF!</definedName>
    <definedName name="REMAIN">#REF!</definedName>
    <definedName name="rename">#REF!</definedName>
    <definedName name="REPAIR">#REF!</definedName>
    <definedName name="REPAIR..">#REF!</definedName>
    <definedName name="REPORT">#REF!</definedName>
    <definedName name="REPORTPRINT">#REF!</definedName>
    <definedName name="reqtreq">#N/A</definedName>
    <definedName name="reqtreq_4">#N/A</definedName>
    <definedName name="reqtreq_5">#N/A</definedName>
    <definedName name="reqtreq_6">#N/A</definedName>
    <definedName name="reqtreq_7">#N/A</definedName>
    <definedName name="reregf">#N/A</definedName>
    <definedName name="reregf_4">#N/A</definedName>
    <definedName name="reregf_5">#N/A</definedName>
    <definedName name="reregf_6">#N/A</definedName>
    <definedName name="reregf_7">#N/A</definedName>
    <definedName name="Reselects">#REF!</definedName>
    <definedName name="Reselects.">#REF!</definedName>
    <definedName name="ResetYN">#REF!</definedName>
    <definedName name="REST0511">#REF!</definedName>
    <definedName name="ret">#N/A</definedName>
    <definedName name="ret_4">#N/A</definedName>
    <definedName name="ret_5">#N/A</definedName>
    <definedName name="ret_6">#N/A</definedName>
    <definedName name="ret_7">#N/A</definedName>
    <definedName name="reteqrt">#N/A</definedName>
    <definedName name="reteqrt_4">#N/A</definedName>
    <definedName name="reteqrt_5">#N/A</definedName>
    <definedName name="reteqrt_6">#N/A</definedName>
    <definedName name="reteqrt_7">#N/A</definedName>
    <definedName name="retqert">#N/A</definedName>
    <definedName name="retqert_4">#N/A</definedName>
    <definedName name="retqert_5">#N/A</definedName>
    <definedName name="retqert_6">#N/A</definedName>
    <definedName name="retqert_7">#N/A</definedName>
    <definedName name="retr">#N/A</definedName>
    <definedName name="retr_4">#N/A</definedName>
    <definedName name="retr_5">#N/A</definedName>
    <definedName name="retr_6">#N/A</definedName>
    <definedName name="retr_7">#N/A</definedName>
    <definedName name="retre">#N/A</definedName>
    <definedName name="retre_4">#N/A</definedName>
    <definedName name="retre_5">#N/A</definedName>
    <definedName name="retre_6">#N/A</definedName>
    <definedName name="retre_7">#N/A</definedName>
    <definedName name="retret">#N/A</definedName>
    <definedName name="retret_4">#N/A</definedName>
    <definedName name="retret_5">#N/A</definedName>
    <definedName name="retret_6">#N/A</definedName>
    <definedName name="retret_7">#N/A</definedName>
    <definedName name="revenue">#REF!</definedName>
    <definedName name="Revenues">#REF!</definedName>
    <definedName name="RevisionControl">#REF!</definedName>
    <definedName name="revisionlog">#REF!</definedName>
    <definedName name="rew">#N/A</definedName>
    <definedName name="rew_4">#N/A</definedName>
    <definedName name="rew_5">#N/A</definedName>
    <definedName name="rew_6">#N/A</definedName>
    <definedName name="rew_7">#N/A</definedName>
    <definedName name="ReworkStaff">#REF!</definedName>
    <definedName name="rewr">#N/A</definedName>
    <definedName name="rewr_4">#N/A</definedName>
    <definedName name="rewr_5">#N/A</definedName>
    <definedName name="rewr_6">#N/A</definedName>
    <definedName name="rewr_7">#N/A</definedName>
    <definedName name="rfr">#N/A</definedName>
    <definedName name="rfr_4">#N/A</definedName>
    <definedName name="rfr_5">#N/A</definedName>
    <definedName name="rfr_6">#N/A</definedName>
    <definedName name="rfr_7">#N/A</definedName>
    <definedName name="rgrg">#N/A</definedName>
    <definedName name="rgrg_4">#N/A</definedName>
    <definedName name="rgrg_5">#N/A</definedName>
    <definedName name="rgrg_6">#N/A</definedName>
    <definedName name="rgrg_7">#N/A</definedName>
    <definedName name="rgtraegre">#N/A</definedName>
    <definedName name="rgtraegre_4">#N/A</definedName>
    <definedName name="rgtraegre_5">#N/A</definedName>
    <definedName name="rgtraegre_6">#N/A</definedName>
    <definedName name="rgtraegre_7">#N/A</definedName>
    <definedName name="rgtretre">#N/A</definedName>
    <definedName name="rgtretre_4">#N/A</definedName>
    <definedName name="rgtretre_5">#N/A</definedName>
    <definedName name="rgtretre_6">#N/A</definedName>
    <definedName name="rgtretre_7">#N/A</definedName>
    <definedName name="rhv">#REF!</definedName>
    <definedName name="rich">#REF!</definedName>
    <definedName name="rirkr">#N/A</definedName>
    <definedName name="rirkr_4">#N/A</definedName>
    <definedName name="rirkr_5">#N/A</definedName>
    <definedName name="rirkr_6">#N/A</definedName>
    <definedName name="rirkr_7">#N/A</definedName>
    <definedName name="RK_BAT">[27]Sheet2!$E$2:$F$35</definedName>
    <definedName name="rlv">#REF!</definedName>
    <definedName name="RMA">1.1</definedName>
    <definedName name="RMAb">1.18</definedName>
    <definedName name="rmark">#REF!</definedName>
    <definedName name="RMAs">1.02</definedName>
    <definedName name="RMCost6">#REF!</definedName>
    <definedName name="RMD">#REF!</definedName>
    <definedName name="rmdy_13f">#REF!</definedName>
    <definedName name="rmdy13f">#REF!</definedName>
    <definedName name="rmva">#REF!</definedName>
    <definedName name="rmvb">#REF!</definedName>
    <definedName name="rng_Refresh">#REF!</definedName>
    <definedName name="rollforward">'[74]Account Payable:Revenue (10)'!$F$13:$H$47</definedName>
    <definedName name="rom">#REF!</definedName>
    <definedName name="round">#REF!</definedName>
    <definedName name="RoundRule">#REF!</definedName>
    <definedName name="RoundRuleD">#REF!</definedName>
    <definedName name="RoundRuleE">#REF!</definedName>
    <definedName name="RoundRuleI">#REF!</definedName>
    <definedName name="rpcba">#REF!</definedName>
    <definedName name="rr">#N/A</definedName>
    <definedName name="rr_4">#N/A</definedName>
    <definedName name="rr_5">#N/A</definedName>
    <definedName name="rr_6">#N/A</definedName>
    <definedName name="rr_7">#N/A</definedName>
    <definedName name="rrr">#N/A</definedName>
    <definedName name="rrr_4">#N/A</definedName>
    <definedName name="rrr_5">#N/A</definedName>
    <definedName name="rrr_6">#N/A</definedName>
    <definedName name="rrr_7">#N/A</definedName>
    <definedName name="rsmt">#REF!</definedName>
    <definedName name="RTb">1.18</definedName>
    <definedName name="rte" localSheetId="1">Adjustment!rte</definedName>
    <definedName name="rte">Adjustment!rte</definedName>
    <definedName name="rte_4" localSheetId="1">Adjustment!rte_4</definedName>
    <definedName name="rte_4">Adjustment!rte_4</definedName>
    <definedName name="rte_5" localSheetId="1">Adjustment!rte_5</definedName>
    <definedName name="rte_5">Adjustment!rte_5</definedName>
    <definedName name="rte_6" localSheetId="1">Adjustment!rte_6</definedName>
    <definedName name="rte_6">Adjustment!rte_6</definedName>
    <definedName name="rte_7" localSheetId="1">Adjustment!rte_7</definedName>
    <definedName name="rte_7">Adjustment!rte_7</definedName>
    <definedName name="rtert">#N/A</definedName>
    <definedName name="rtert_4">#N/A</definedName>
    <definedName name="rtert_5">#N/A</definedName>
    <definedName name="rtert_6">#N/A</definedName>
    <definedName name="rtert_7">#N/A</definedName>
    <definedName name="rtet">#N/A</definedName>
    <definedName name="rtet_4">#N/A</definedName>
    <definedName name="rtet_5">#N/A</definedName>
    <definedName name="rtet_6">#N/A</definedName>
    <definedName name="rtet_7">#N/A</definedName>
    <definedName name="rtgerg">#N/A</definedName>
    <definedName name="rtgerg_4">#N/A</definedName>
    <definedName name="rtgerg_5">#N/A</definedName>
    <definedName name="rtgerg_6">#N/A</definedName>
    <definedName name="rtgerg_7">#N/A</definedName>
    <definedName name="rtotal">#REF!</definedName>
    <definedName name="RTPDE">#REF!</definedName>
    <definedName name="rtqret">#N/A</definedName>
    <definedName name="rtqret_4">#N/A</definedName>
    <definedName name="rtqret_5">#N/A</definedName>
    <definedName name="rtqret_6">#N/A</definedName>
    <definedName name="rtqret_7">#N/A</definedName>
    <definedName name="rtr">#N/A</definedName>
    <definedName name="rtr_4">#N/A</definedName>
    <definedName name="rtr_5">#N/A</definedName>
    <definedName name="rtr_6">#N/A</definedName>
    <definedName name="rtr_7">#N/A</definedName>
    <definedName name="rtret">#N/A</definedName>
    <definedName name="rtret_4">#N/A</definedName>
    <definedName name="rtret_5">#N/A</definedName>
    <definedName name="rtret_6">#N/A</definedName>
    <definedName name="rtret_7">#N/A</definedName>
    <definedName name="rtretq">#N/A</definedName>
    <definedName name="rtretq_4">#N/A</definedName>
    <definedName name="rtretq_5">#N/A</definedName>
    <definedName name="rtretq_6">#N/A</definedName>
    <definedName name="rtretq_7">#N/A</definedName>
    <definedName name="RTs">1.02</definedName>
    <definedName name="rtt">#N/A</definedName>
    <definedName name="rtt_4">#N/A</definedName>
    <definedName name="rtt_5">#N/A</definedName>
    <definedName name="rtt_6">#N/A</definedName>
    <definedName name="rtt_7">#N/A</definedName>
    <definedName name="rttr">#N/A</definedName>
    <definedName name="rttr_4">#N/A</definedName>
    <definedName name="rttr_5">#N/A</definedName>
    <definedName name="rttr_6">#N/A</definedName>
    <definedName name="rttr_7">#N/A</definedName>
    <definedName name="rtyty">#N/A</definedName>
    <definedName name="rtyty_4">#N/A</definedName>
    <definedName name="rtyty_5">#N/A</definedName>
    <definedName name="rtyty_6">#N/A</definedName>
    <definedName name="rtyty_7">#N/A</definedName>
    <definedName name="RUGILABA">#REF!</definedName>
    <definedName name="RUGILABA_1">#REF!</definedName>
    <definedName name="RUGILABA_1_24">#REF!</definedName>
    <definedName name="RUGILABA_1_8">#REF!</definedName>
    <definedName name="RUGILABA_16">#REF!</definedName>
    <definedName name="RUGILABA_16_24">#REF!</definedName>
    <definedName name="RUGILABA_16_8">#REF!</definedName>
    <definedName name="RUGILABA_2">#REF!</definedName>
    <definedName name="RUGILABA_2_24">#REF!</definedName>
    <definedName name="RUGILABA_2_8">#REF!</definedName>
    <definedName name="RUGILABA_23">#REF!</definedName>
    <definedName name="RUGILABA_23_24">#REF!</definedName>
    <definedName name="RUGILABA_23_8">#REF!</definedName>
    <definedName name="RUGILABA_24">#REF!</definedName>
    <definedName name="RUGILABA_4">#REF!</definedName>
    <definedName name="RUGILABA_4_24">#REF!</definedName>
    <definedName name="RUGILABA_4_8">#REF!</definedName>
    <definedName name="RUGILABA_54">#REF!</definedName>
    <definedName name="RUGILABA_54_24">#REF!</definedName>
    <definedName name="RUGILABA_54_8">#REF!</definedName>
    <definedName name="RUGILABA_6">#REF!</definedName>
    <definedName name="RUGILABA_6_24">#REF!</definedName>
    <definedName name="RUGILABA_6_8">#REF!</definedName>
    <definedName name="RUGILABA_8">#REF!</definedName>
    <definedName name="RUKO">'[15]AKTIVA TETAP'!#REF!</definedName>
    <definedName name="RUKO_102">'[66]AKTIVA TETAP'!#REF!</definedName>
    <definedName name="RUKO_103">'[66]AKTIVA TETAP'!#REF!</definedName>
    <definedName name="RUKO_104">'[66]AKTIVA TETAP'!#REF!</definedName>
    <definedName name="RUKO_105">'[66]AKTIVA TETAP'!#REF!</definedName>
    <definedName name="RUKO_106">'[66]AKTIVA TETAP'!#REF!</definedName>
    <definedName name="RUKO_107">'[66]AKTIVA TETAP'!#REF!</definedName>
    <definedName name="RUKO_108">'[66]AKTIVA TETAP'!#REF!</definedName>
    <definedName name="RUKO_109">'[66]AKTIVA TETAP'!#REF!</definedName>
    <definedName name="RUKO_110">'[66]AKTIVA TETAP'!#REF!</definedName>
    <definedName name="RUKO_21">'[66]AKTIVA TETAP'!#REF!</definedName>
    <definedName name="RUKO_22">'[66]AKTIVA TETAP'!#REF!</definedName>
    <definedName name="RUKO_23">'[66]AKTIVA TETAP'!#REF!</definedName>
    <definedName name="RUKO_3">'[23]AKTIVA TETAP'!#REF!</definedName>
    <definedName name="RUKO_41">'[66]AKTIVA TETAP'!#REF!</definedName>
    <definedName name="RUKO_43">'[66]AKTIVA TETAP'!#REF!</definedName>
    <definedName name="RUKO_61">'[66]AKTIVA TETAP'!#REF!</definedName>
    <definedName name="RUKO_74">'[66]AKTIVA TETAP'!#REF!</definedName>
    <definedName name="RUKO_75">'[66]AKTIVA TETAP'!#REF!</definedName>
    <definedName name="RUKO_76">'[66]AKTIVA TETAP'!#REF!</definedName>
    <definedName name="RUKO_77">'[66]AKTIVA TETAP'!#REF!</definedName>
    <definedName name="RUKO_78">'[66]AKTIVA TETAP'!#REF!</definedName>
    <definedName name="RUKO_79">'[66]AKTIVA TETAP'!#REF!</definedName>
    <definedName name="RUKO_80">'[66]AKTIVA TETAP'!#REF!</definedName>
    <definedName name="RUKO_81">'[66]AKTIVA TETAP'!#REF!</definedName>
    <definedName name="RUKO_82">'[66]AKTIVA TETAP'!#REF!</definedName>
    <definedName name="RUKO_83">'[66]AKTIVA TETAP'!#REF!</definedName>
    <definedName name="RUKO_84">'[66]AKTIVA TETAP'!#REF!</definedName>
    <definedName name="RUKO_85">'[66]AKTIVA TETAP'!#REF!</definedName>
    <definedName name="RUKO_86">'[66]AKTIVA TETAP'!#REF!</definedName>
    <definedName name="RUKO_87">'[66]AKTIVA TETAP'!#REF!</definedName>
    <definedName name="RUKO_88">'[66]AKTIVA TETAP'!#REF!</definedName>
    <definedName name="RUKO_89">'[66]AKTIVA TETAP'!#REF!</definedName>
    <definedName name="RUKO_94">'[66]AKTIVA TETAP'!#REF!</definedName>
    <definedName name="RUKO_95">'[66]AKTIVA TETAP'!#REF!</definedName>
    <definedName name="RUKO_96">'[66]AKTIVA TETAP'!#REF!</definedName>
    <definedName name="RUKO_97">'[66]AKTIVA TETAP'!#REF!</definedName>
    <definedName name="RUKO_99">'[66]AKTIVA TETAP'!#REF!</definedName>
    <definedName name="runrate">#REF!</definedName>
    <definedName name="ryw">#N/A</definedName>
    <definedName name="ryw_4">#N/A</definedName>
    <definedName name="ryw_5">#N/A</definedName>
    <definedName name="ryw_6">#N/A</definedName>
    <definedName name="ryw_7">#N/A</definedName>
    <definedName name="s">#REF!</definedName>
    <definedName name="S_AcctDes">#REF!</definedName>
    <definedName name="S_Adjust">#REF!</definedName>
    <definedName name="S_Adjust_Data">[73]Lead!$K$1:$K$63</definedName>
    <definedName name="S_Adjust_GT">#REF!</definedName>
    <definedName name="S_AJE_Tot">#REF!</definedName>
    <definedName name="S_AJE_Tot_Data">[73]Lead!$J$1:$J$63</definedName>
    <definedName name="S_AJE_Tot_GT">#REF!</definedName>
    <definedName name="S_CompNum">#REF!</definedName>
    <definedName name="S_CY_Beg">#REF!</definedName>
    <definedName name="S_CY_Beg_Data">[73]Lead!$H$1:$H$63</definedName>
    <definedName name="S_CY_Beg_GT">#REF!</definedName>
    <definedName name="S_CY_End">#REF!</definedName>
    <definedName name="S_CY_End_Data">[73]Lead!$M$1:$M$63</definedName>
    <definedName name="S_CY_End_GT">#REF!</definedName>
    <definedName name="S_Diff_Amt">#REF!</definedName>
    <definedName name="S_Diff_Pct">#REF!</definedName>
    <definedName name="S_GrpNum">#REF!</definedName>
    <definedName name="S_Headings">#REF!</definedName>
    <definedName name="S_KeyValue">#REF!</definedName>
    <definedName name="S_PY_End">#REF!</definedName>
    <definedName name="S_PY_End_Data">[73]Lead!$P$1:$P$63</definedName>
    <definedName name="S_PY_End_GT">#REF!</definedName>
    <definedName name="S_RJE_Tot">#REF!</definedName>
    <definedName name="S_RJE_Tot_Data">[73]Lead!$L$1:$L$63</definedName>
    <definedName name="S_RJE_Tot_GT">#REF!</definedName>
    <definedName name="S_RowNum">#REF!</definedName>
    <definedName name="S_Top">#REF!</definedName>
    <definedName name="SA_Print">#REF!</definedName>
    <definedName name="sachi">#REF!</definedName>
    <definedName name="sad">#N/A</definedName>
    <definedName name="sad_4">#N/A</definedName>
    <definedName name="sad_5">#N/A</definedName>
    <definedName name="sad_6">#N/A</definedName>
    <definedName name="sad_7">#N/A</definedName>
    <definedName name="sadasd">#N/A</definedName>
    <definedName name="sadasd_4">#N/A</definedName>
    <definedName name="sadasd_5">#N/A</definedName>
    <definedName name="sadasd_6">#N/A</definedName>
    <definedName name="sadasd_7">#N/A</definedName>
    <definedName name="sadfs">#N/A</definedName>
    <definedName name="sadfs_4">#N/A</definedName>
    <definedName name="sadfs_5">#N/A</definedName>
    <definedName name="sadfs_6">#N/A</definedName>
    <definedName name="sadfs_7">#N/A</definedName>
    <definedName name="sadjksahkdjsakld">#REF!</definedName>
    <definedName name="sads" localSheetId="1">Adjustment!sads</definedName>
    <definedName name="sads">Adjustment!sads</definedName>
    <definedName name="sads_4" localSheetId="1">Adjustment!sads_4</definedName>
    <definedName name="sads_4">Adjustment!sads_4</definedName>
    <definedName name="sads_5" localSheetId="1">Adjustment!sads_5</definedName>
    <definedName name="sads_5">Adjustment!sads_5</definedName>
    <definedName name="sads_6" localSheetId="1">Adjustment!sads_6</definedName>
    <definedName name="sads_6">Adjustment!sads_6</definedName>
    <definedName name="sads_7" localSheetId="1">Adjustment!sads_7</definedName>
    <definedName name="sads_7">Adjustment!sads_7</definedName>
    <definedName name="sadsad">#N/A</definedName>
    <definedName name="sadsad_4">#N/A</definedName>
    <definedName name="sadsad_5">#N/A</definedName>
    <definedName name="sadsad_6">#N/A</definedName>
    <definedName name="sadsad_7">#N/A</definedName>
    <definedName name="sala" hidden="1">#REF!</definedName>
    <definedName name="sales">#REF!</definedName>
    <definedName name="Sales_Oct">#REF!</definedName>
    <definedName name="SALESPLAN">#REF!</definedName>
    <definedName name="SALESPLAN.">#REF!</definedName>
    <definedName name="SALESPROJ.">#REF!</definedName>
    <definedName name="SampleDrivers">#REF!,#REF!,#REF!,#REF!,#REF!,#REF!</definedName>
    <definedName name="SampleWorksheet">#REF!,#REF!,#REF!,#REF!,#REF!,#REF!</definedName>
    <definedName name="sasia">#REF!</definedName>
    <definedName name="SATTL">#REF!</definedName>
    <definedName name="SBM">#REF!</definedName>
    <definedName name="SBMMthWg">#REF!</definedName>
    <definedName name="scdsac">#N/A</definedName>
    <definedName name="scdsac_4">#N/A</definedName>
    <definedName name="scdsac_5">#N/A</definedName>
    <definedName name="scdsac_6">#N/A</definedName>
    <definedName name="scdsac_7">#N/A</definedName>
    <definedName name="SCH1_4">#N/A</definedName>
    <definedName name="SCH1_5">#N/A</definedName>
    <definedName name="SCH1_6">#N/A</definedName>
    <definedName name="SCH1_7">#N/A</definedName>
    <definedName name="SCOPE">[90]ML!$C$12</definedName>
    <definedName name="SCOPE_21">[91]ML!$C$12</definedName>
    <definedName name="SCOPE_22">[91]ML!$C$12</definedName>
    <definedName name="SCOPE_23">[91]ML!$C$12</definedName>
    <definedName name="SCOPE_3">[92]ML!$C$12</definedName>
    <definedName name="SCOPE_43">[91]ML!$C$12</definedName>
    <definedName name="SCOPE_61">[91]ML!$C$12</definedName>
    <definedName name="SCOPE_94">[91]ML!$C$12</definedName>
    <definedName name="SCOPE_95">[91]ML!$C$12</definedName>
    <definedName name="SCOPE_96">[91]ML!$C$12</definedName>
    <definedName name="SCOPE_97">[91]ML!$C$12</definedName>
    <definedName name="scot">#REF!</definedName>
    <definedName name="scot_hub_cost">#REF!</definedName>
    <definedName name="sd">#N/A</definedName>
    <definedName name="sd_4">#N/A</definedName>
    <definedName name="sd_5">#N/A</definedName>
    <definedName name="sd_6">#N/A</definedName>
    <definedName name="sd_7">#N/A</definedName>
    <definedName name="sd3p">[5]lam_moi!#REF!</definedName>
    <definedName name="sd3p_8">[5]lam_moi!#REF!</definedName>
    <definedName name="sdac">#N/A</definedName>
    <definedName name="sdac_4">#N/A</definedName>
    <definedName name="sdac_5">#N/A</definedName>
    <definedName name="sdac_6">#N/A</definedName>
    <definedName name="sdac_7">#N/A</definedName>
    <definedName name="sdasd">#N/A</definedName>
    <definedName name="sdasd_4">#N/A</definedName>
    <definedName name="sdasd_5">#N/A</definedName>
    <definedName name="sdasd_6">#N/A</definedName>
    <definedName name="sdasd_7">#N/A</definedName>
    <definedName name="sdf">#N/A</definedName>
    <definedName name="sdf_4">#N/A</definedName>
    <definedName name="sdf_5">#N/A</definedName>
    <definedName name="sdf_6">#N/A</definedName>
    <definedName name="sdf_7">#N/A</definedName>
    <definedName name="sdfa">#N/A</definedName>
    <definedName name="sdfa_4">#N/A</definedName>
    <definedName name="sdfa_5">#N/A</definedName>
    <definedName name="sdfa_6">#N/A</definedName>
    <definedName name="sdfa_7">#N/A</definedName>
    <definedName name="sdfe">#N/A</definedName>
    <definedName name="sdfe_4">#N/A</definedName>
    <definedName name="sdfe_5">#N/A</definedName>
    <definedName name="sdfe_6">#N/A</definedName>
    <definedName name="sdfe_7">#N/A</definedName>
    <definedName name="sdfg">#N/A</definedName>
    <definedName name="sdfg_4">#N/A</definedName>
    <definedName name="sdfg_5">#N/A</definedName>
    <definedName name="sdfg_6">#N/A</definedName>
    <definedName name="sdfg_7">#N/A</definedName>
    <definedName name="SDMONG">#REF!</definedName>
    <definedName name="SDMONG_24">#REF!</definedName>
    <definedName name="SDMONG_8">#REF!</definedName>
    <definedName name="sds">#N/A</definedName>
    <definedName name="sds_4">#N/A</definedName>
    <definedName name="sds_5">#N/A</definedName>
    <definedName name="sds_6">#N/A</definedName>
    <definedName name="sds_7">#N/A</definedName>
    <definedName name="sdsa">#N/A</definedName>
    <definedName name="sdsa_4">#N/A</definedName>
    <definedName name="sdsa_5">#N/A</definedName>
    <definedName name="sdsa_6">#N/A</definedName>
    <definedName name="sdsa_7">#N/A</definedName>
    <definedName name="sdsad">#N/A</definedName>
    <definedName name="sdsad_4">#N/A</definedName>
    <definedName name="sdsad_5">#N/A</definedName>
    <definedName name="sdsad_6">#N/A</definedName>
    <definedName name="sdsad_7">#N/A</definedName>
    <definedName name="sdsd">#N/A</definedName>
    <definedName name="sdsd_4">#N/A</definedName>
    <definedName name="sdsd_5">#N/A</definedName>
    <definedName name="sdsd_6">#N/A</definedName>
    <definedName name="sdsd_7">#N/A</definedName>
    <definedName name="sdvfdv">#N/A</definedName>
    <definedName name="sdvfdv_4">#N/A</definedName>
    <definedName name="sdvfdv_5">#N/A</definedName>
    <definedName name="sdvfdv_6">#N/A</definedName>
    <definedName name="sdvfdv_7">#N/A</definedName>
    <definedName name="se">#N/A</definedName>
    <definedName name="se_4">#N/A</definedName>
    <definedName name="se_5">#N/A</definedName>
    <definedName name="se_6">#N/A</definedName>
    <definedName name="se_7">#N/A</definedName>
    <definedName name="sed">[93]REAL9900!#REF!</definedName>
    <definedName name="Select_Cost_Center">#REF!</definedName>
    <definedName name="Selection">#REF!,#REF!,#REF!,#REF!,#REF!,#REF!,#REF!</definedName>
    <definedName name="Send_Area">#REF!</definedName>
    <definedName name="sep">#REF!</definedName>
    <definedName name="SEPT">#REF!</definedName>
    <definedName name="ser">#REF!</definedName>
    <definedName name="ser_2">"#REF!"</definedName>
    <definedName name="servicescommit">#REF!</definedName>
    <definedName name="sfdc">#REF!</definedName>
    <definedName name="sfdc424">#REF!</definedName>
    <definedName name="sfdc826">#REF!</definedName>
    <definedName name="sfdcmark">#REF!</definedName>
    <definedName name="sfdctotal">#REF!</definedName>
    <definedName name="sfg">#N/A</definedName>
    <definedName name="sfg_4">#N/A</definedName>
    <definedName name="sfg_5">#N/A</definedName>
    <definedName name="sfg_6">#N/A</definedName>
    <definedName name="sfg_7">#N/A</definedName>
    <definedName name="SGA">#REF!</definedName>
    <definedName name="SGADrivers">#REF!,#REF!,#REF!,#REF!</definedName>
    <definedName name="SGAFACTOR">#REF!</definedName>
    <definedName name="SGARate">#REF!</definedName>
    <definedName name="SGAWorksheets">#REF!</definedName>
    <definedName name="sgnc">[5]gtrinh!#REF!</definedName>
    <definedName name="sgnc_8">[5]gtrinh!#REF!</definedName>
    <definedName name="sgvl">[5]gtrinh!#REF!</definedName>
    <definedName name="sgvl_8">[5]gtrinh!#REF!</definedName>
    <definedName name="shang">#REF!</definedName>
    <definedName name="Share_Data">#REF!,#REF!</definedName>
    <definedName name="Share_Data.">#REF!,#REF!</definedName>
    <definedName name="shen">#REF!</definedName>
    <definedName name="sher">#REF!</definedName>
    <definedName name="Sherbrooke">#REF!</definedName>
    <definedName name="shift">[4]Shift!$A$9:$AI$281</definedName>
    <definedName name="ShiftpDay">#REF!</definedName>
    <definedName name="ShiftpDayB">#REF!</definedName>
    <definedName name="shin">#REF!</definedName>
    <definedName name="SHIVA">#REF!</definedName>
    <definedName name="Shop_rate">#REF!</definedName>
    <definedName name="sht">'[5]THPDMoi  _2_'!#REF!</definedName>
    <definedName name="sht_8">'[5]THPDMoi  _2_'!#REF!</definedName>
    <definedName name="sht3p">[5]lam_moi!#REF!</definedName>
    <definedName name="sht3p_8">[5]lam_moi!#REF!</definedName>
    <definedName name="SILANG" localSheetId="1">[78]DATA!$U$33:$V$33</definedName>
    <definedName name="SILANG">[79]DATA!$U$33:$V$33</definedName>
    <definedName name="sing">#REF!</definedName>
    <definedName name="sing_hub_cost">#REF!</definedName>
    <definedName name="SIP">#REF!</definedName>
    <definedName name="SIP_24">#REF!</definedName>
    <definedName name="SIP_9">#REF!</definedName>
    <definedName name="sis">#REF!</definedName>
    <definedName name="sis_1">[94]LR!$C$2:$G$65</definedName>
    <definedName name="sis_2">NA()</definedName>
    <definedName name="sis_3">"JL/Desember/0108-1208/c/CLIENT/KIDSTAR/april/data%252525252525252520tansil/tanzil1/STAFF/RK/Sec/ph/DATA%252525252525252520TANZIL/STAFF/LC/Zr/STAFF/rk/sec/kertas%252525252525252520kerja/ph/ck/kk%252525252525252520ph%25252525252525252007.xls'#$LR.$C$2:$G$65"</definedName>
    <definedName name="SIT2X">#REF!</definedName>
    <definedName name="SIT2X1">#REF!</definedName>
    <definedName name="SIT2X2">#REF!</definedName>
    <definedName name="SIT3X">#REF!</definedName>
    <definedName name="SIT3X1">#REF!</definedName>
    <definedName name="SIT3X2">#REF!</definedName>
    <definedName name="SITAI">#REF!</definedName>
    <definedName name="SITAI1">#REF!</definedName>
    <definedName name="SITAOI">#REF!</definedName>
    <definedName name="SITAOI1">#REF!</definedName>
    <definedName name="SITAOI2">#REF!</definedName>
    <definedName name="SITBGA">#REF!</definedName>
    <definedName name="SITBGA1">#REF!</definedName>
    <definedName name="SITBGA2">#REF!</definedName>
    <definedName name="SITBGA3">#REF!</definedName>
    <definedName name="SITBI">#REF!</definedName>
    <definedName name="SITBI1">#REF!</definedName>
    <definedName name="SITBI2">#REF!</definedName>
    <definedName name="SITBraC">#REF!</definedName>
    <definedName name="SITBraR">#REF!</definedName>
    <definedName name="SITBraRD">#REF!</definedName>
    <definedName name="SITCC">#REF!</definedName>
    <definedName name="SITCC1">#REF!</definedName>
    <definedName name="SITCC2">#REF!</definedName>
    <definedName name="SITDEP">#REF!</definedName>
    <definedName name="SITDEP1">#REF!</definedName>
    <definedName name="SITDEP2">#REF!</definedName>
    <definedName name="Site_Segment">#REF!</definedName>
    <definedName name="Site2">#REF!</definedName>
    <definedName name="Site3">#REF!</definedName>
    <definedName name="Site4">#REF!</definedName>
    <definedName name="Site5">#REF!</definedName>
    <definedName name="Site6">#REF!</definedName>
    <definedName name="sitecode">#REF!</definedName>
    <definedName name="siteconv">#REF!</definedName>
    <definedName name="SiteID">#REF!</definedName>
    <definedName name="SiteList">#REF!</definedName>
    <definedName name="sites">#REF!</definedName>
    <definedName name="sitesq1">#REF!</definedName>
    <definedName name="sitesq2">#REF!</definedName>
    <definedName name="sitesq3">#REF!</definedName>
    <definedName name="sitesq4">#REF!</definedName>
    <definedName name="SiteTable">#REF!</definedName>
    <definedName name="SITFPR">#REF!</definedName>
    <definedName name="SITFPR1">#REF!</definedName>
    <definedName name="SITFPR2">#REF!</definedName>
    <definedName name="SITGL">#REF!</definedName>
    <definedName name="SITLF">#REF!</definedName>
    <definedName name="SITLHI">#REF!</definedName>
    <definedName name="SITM20">#REF!</definedName>
    <definedName name="SITM201">#REF!</definedName>
    <definedName name="SITM202">#REF!</definedName>
    <definedName name="SITM203">#REF!</definedName>
    <definedName name="SITM50">#REF!</definedName>
    <definedName name="SITM501">#REF!</definedName>
    <definedName name="SITM502">#REF!</definedName>
    <definedName name="SITM503">#REF!</definedName>
    <definedName name="SITM60">#REF!</definedName>
    <definedName name="SITM601">#REF!</definedName>
    <definedName name="SITM602">#REF!</definedName>
    <definedName name="SITM603">#REF!</definedName>
    <definedName name="SITOAP">#REF!</definedName>
    <definedName name="SITOCT">#REF!</definedName>
    <definedName name="SITOEC">#REF!</definedName>
    <definedName name="SITOTHER">#REF!</definedName>
    <definedName name="SITPFI">#REF!</definedName>
    <definedName name="SITPFI1">#REF!</definedName>
    <definedName name="SITPFI2">#REF!</definedName>
    <definedName name="SITProcess">#REF!</definedName>
    <definedName name="SITUND">#REF!</definedName>
    <definedName name="SITUND1">#REF!</definedName>
    <definedName name="SITUND2">#REF!</definedName>
    <definedName name="SITWSO">#REF!</definedName>
    <definedName name="SITWSO1">#REF!</definedName>
    <definedName name="SITWSO2">#REF!</definedName>
    <definedName name="SITYN">#REF!</definedName>
    <definedName name="SK">'[15]P''DPTAN &amp; BEBAN LAIN2'!#REF!</definedName>
    <definedName name="SK_102">'[66]P_DPTAN _ BEBAN LAIN2'!#REF!</definedName>
    <definedName name="SK_103">'[66]P_DPTAN _ BEBAN LAIN2'!#REF!</definedName>
    <definedName name="SK_104">'[66]P_DPTAN _ BEBAN LAIN2'!#REF!</definedName>
    <definedName name="SK_105">'[66]P_DPTAN _ BEBAN LAIN2'!#REF!</definedName>
    <definedName name="SK_106">'[66]P_DPTAN _ BEBAN LAIN2'!#REF!</definedName>
    <definedName name="SK_107">'[66]P_DPTAN _ BEBAN LAIN2'!#REF!</definedName>
    <definedName name="SK_108">'[66]P_DPTAN _ BEBAN LAIN2'!#REF!</definedName>
    <definedName name="SK_109">'[66]P_DPTAN _ BEBAN LAIN2'!#REF!</definedName>
    <definedName name="SK_110">'[66]P_DPTAN _ BEBAN LAIN2'!#REF!</definedName>
    <definedName name="SK_21">'[66]P_DPTAN _ BEBAN LAIN2'!#REF!</definedName>
    <definedName name="SK_22">'[66]P_DPTAN _ BEBAN LAIN2'!#REF!</definedName>
    <definedName name="SK_23">'[66]P_DPTAN _ BEBAN LAIN2'!#REF!</definedName>
    <definedName name="SK_3">'[23]P_DPTAN _ BEBAN LAIN2'!#REF!</definedName>
    <definedName name="SK_41">'[66]P_DPTAN _ BEBAN LAIN2'!#REF!</definedName>
    <definedName name="SK_43">'[66]P_DPTAN _ BEBAN LAIN2'!#REF!</definedName>
    <definedName name="SK_61">'[66]P_DPTAN _ BEBAN LAIN2'!#REF!</definedName>
    <definedName name="SK_74">'[66]P_DPTAN _ BEBAN LAIN2'!#REF!</definedName>
    <definedName name="SK_75">'[66]P_DPTAN _ BEBAN LAIN2'!#REF!</definedName>
    <definedName name="SK_76">'[66]P_DPTAN _ BEBAN LAIN2'!#REF!</definedName>
    <definedName name="SK_77">'[66]P_DPTAN _ BEBAN LAIN2'!#REF!</definedName>
    <definedName name="SK_78">'[66]P_DPTAN _ BEBAN LAIN2'!#REF!</definedName>
    <definedName name="SK_79">'[66]P_DPTAN _ BEBAN LAIN2'!#REF!</definedName>
    <definedName name="SK_80">'[66]P_DPTAN _ BEBAN LAIN2'!#REF!</definedName>
    <definedName name="SK_81">'[66]P_DPTAN _ BEBAN LAIN2'!#REF!</definedName>
    <definedName name="SK_82">'[66]P_DPTAN _ BEBAN LAIN2'!#REF!</definedName>
    <definedName name="SK_83">'[66]P_DPTAN _ BEBAN LAIN2'!#REF!</definedName>
    <definedName name="SK_84">'[66]P_DPTAN _ BEBAN LAIN2'!#REF!</definedName>
    <definedName name="SK_85">'[66]P_DPTAN _ BEBAN LAIN2'!#REF!</definedName>
    <definedName name="SK_86">'[66]P_DPTAN _ BEBAN LAIN2'!#REF!</definedName>
    <definedName name="SK_87">'[66]P_DPTAN _ BEBAN LAIN2'!#REF!</definedName>
    <definedName name="SK_88">'[66]P_DPTAN _ BEBAN LAIN2'!#REF!</definedName>
    <definedName name="SK_89">'[66]P_DPTAN _ BEBAN LAIN2'!#REF!</definedName>
    <definedName name="SK_94">'[66]P_DPTAN _ BEBAN LAIN2'!#REF!</definedName>
    <definedName name="SK_95">'[66]P_DPTAN _ BEBAN LAIN2'!#REF!</definedName>
    <definedName name="SK_96">'[66]P_DPTAN _ BEBAN LAIN2'!#REF!</definedName>
    <definedName name="SK_97">'[66]P_DPTAN _ BEBAN LAIN2'!#REF!</definedName>
    <definedName name="SK_99">'[66]P_DPTAN _ BEBAN LAIN2'!#REF!</definedName>
    <definedName name="SL_CRD">#REF!</definedName>
    <definedName name="SL_CRD_24">#REF!</definedName>
    <definedName name="SL_CRD_8">#REF!</definedName>
    <definedName name="SL_CRS">#REF!</definedName>
    <definedName name="SL_CRS_24">#REF!</definedName>
    <definedName name="SL_CRS_8">#REF!</definedName>
    <definedName name="SL_CS">#REF!</definedName>
    <definedName name="SL_CS_24">#REF!</definedName>
    <definedName name="SL_CS_8">#REF!</definedName>
    <definedName name="SL_DD">#REF!</definedName>
    <definedName name="SL_DD_24">#REF!</definedName>
    <definedName name="SL_DD_8">#REF!</definedName>
    <definedName name="slr">#REF!</definedName>
    <definedName name="SLR_Master">#REF!</definedName>
    <definedName name="SMT">#REF!</definedName>
    <definedName name="SMT_Lines">#REF!</definedName>
    <definedName name="SMTAdmRate">#REF!</definedName>
    <definedName name="SMTEng">#REF!</definedName>
    <definedName name="SMTI1">#REF!</definedName>
    <definedName name="SMTI2">#REF!</definedName>
    <definedName name="SMTInvest">#REF!</definedName>
    <definedName name="SMTL1">#REF!</definedName>
    <definedName name="SMTL2">#REF!</definedName>
    <definedName name="SMTLIRatio">#REF!</definedName>
    <definedName name="SMTMaxSpeed">#REF!</definedName>
    <definedName name="SMTTech">#REF!</definedName>
    <definedName name="SMTUtil">#REF!</definedName>
    <definedName name="so" localSheetId="1">'[76]data (2)'!$T$2:$V$1025</definedName>
    <definedName name="so">'[77]data (2)'!$T$2:$V$1025</definedName>
    <definedName name="soc3p">#REF!</definedName>
    <definedName name="soc3p_24">#REF!</definedName>
    <definedName name="soc3p_8">#REF!</definedName>
    <definedName name="SoftCopies">#REF!</definedName>
    <definedName name="solectrontest">#REF!</definedName>
    <definedName name="sortq1">#REF!</definedName>
    <definedName name="sortq2">#REF!</definedName>
    <definedName name="sortq3">#REF!</definedName>
    <definedName name="sortq4">#REF!</definedName>
    <definedName name="sortq405">#REF!</definedName>
    <definedName name="SouthAsia">#N/A</definedName>
    <definedName name="SouthAsia_4">#N/A</definedName>
    <definedName name="SouthAsia_5">#N/A</definedName>
    <definedName name="SouthAsia_6">#N/A</definedName>
    <definedName name="SouthAsia_7">#N/A</definedName>
    <definedName name="SouthAsia1">#N/A</definedName>
    <definedName name="SouthAsia1_4">#N/A</definedName>
    <definedName name="SouthAsia1_5">#N/A</definedName>
    <definedName name="SouthAsia1_6">#N/A</definedName>
    <definedName name="SouthAsia1_7">#N/A</definedName>
    <definedName name="SpecInpTable">#REF!</definedName>
    <definedName name="spk1p">[5]_REF!#REF!</definedName>
    <definedName name="spk1p_8">[5]_REF!#REF!</definedName>
    <definedName name="spk3p">[5]lam_moi!#REF!</definedName>
    <definedName name="spk3p_8">[5]lam_moi!#REF!</definedName>
    <definedName name="SrManpMonth">#REF!</definedName>
    <definedName name="sss">#REF!</definedName>
    <definedName name="sssddfffdd">#N/A</definedName>
    <definedName name="sssddfffdd_4">#N/A</definedName>
    <definedName name="sssddfffdd_5">#N/A</definedName>
    <definedName name="sssddfffdd_6">#N/A</definedName>
    <definedName name="sssddfffdd_7">#N/A</definedName>
    <definedName name="ssssssssss">#REF!</definedName>
    <definedName name="ssssssssss_24">#REF!</definedName>
    <definedName name="ssssssssss_8">#REF!</definedName>
    <definedName name="SSTTL">#REF!</definedName>
    <definedName name="ST">'[47]PNL Statement'!#REF!</definedName>
    <definedName name="ST_10">'[95]PNL Statement'!#REF!</definedName>
    <definedName name="ST_10_2">'[95]PNL Statement'!#REF!</definedName>
    <definedName name="ST_2">'[47]PNL Statement'!#REF!</definedName>
    <definedName name="ST_6">'[95]PNL Statement'!#REF!</definedName>
    <definedName name="ST_6_2">'[95]PNL Statement'!#REF!</definedName>
    <definedName name="ST_7">'[95]PNL Statement'!#REF!</definedName>
    <definedName name="ST_7_2">'[95]PNL Statement'!#REF!</definedName>
    <definedName name="ST_8">'[95]PNL Statement'!#REF!</definedName>
    <definedName name="ST_8_2">'[95]PNL Statement'!#REF!</definedName>
    <definedName name="ST_9">'[95]PNL Statement'!#REF!</definedName>
    <definedName name="ST_9_2">'[95]PNL Statement'!#REF!</definedName>
    <definedName name="st3p">[5]lam_moi!#REF!</definedName>
    <definedName name="st3p_8">[5]lam_moi!#REF!</definedName>
    <definedName name="stan">'[96]PNL Statement'!#REF!</definedName>
    <definedName name="stan_2">'[96]PNL Statement'!#REF!</definedName>
    <definedName name="STANDARD_ROW">#REF!</definedName>
    <definedName name="STANDARD_ROW_54">#REF!</definedName>
    <definedName name="STANDARD_ROW_59">#REF!</definedName>
    <definedName name="STANDARD_ROW_60">#REF!</definedName>
    <definedName name="statUS">#REF!</definedName>
    <definedName name="STBuildCost">#REF!</definedName>
    <definedName name="STGtNRate">#REF!</definedName>
    <definedName name="STOffSqRate">#REF!</definedName>
    <definedName name="STOpexToIT">#REF!</definedName>
    <definedName name="STREAM">#REF!</definedName>
    <definedName name="STREAM.">#REF!</definedName>
    <definedName name="STTaxes">#REF!</definedName>
    <definedName name="STTL">#REF!</definedName>
    <definedName name="subjmlh_600">(#REF!,#REF!,#REF!,#REF!,#REF!,#REF!,#REF!)</definedName>
    <definedName name="subjmlh_600_2">NA()</definedName>
    <definedName name="Subjmlh_700">(#REF!,#REF!,#REF!,#REF!,#REF!,#REF!,#REF!,#REF!,#REF!,#REF!)</definedName>
    <definedName name="Subjmlh_700_2">NA()</definedName>
    <definedName name="subjmlh_900">(#REF!,#REF!,#REF!,#REF!,#REF!,#REF!,#REF!,#REF!,#REF!,#REF!)</definedName>
    <definedName name="subjmlh_900_2">NA()</definedName>
    <definedName name="Summary">#REF!,#REF!,#REF!,#REF!</definedName>
    <definedName name="SUMMARY_54">#REF!</definedName>
    <definedName name="SUMMARY_60">#REF!</definedName>
    <definedName name="summary_final">#REF!</definedName>
    <definedName name="Sun_margins">#REF!</definedName>
    <definedName name="SuperpMonth">#REF!</definedName>
    <definedName name="supertable">#REF!</definedName>
    <definedName name="supertable2">#REF!</definedName>
    <definedName name="supertable3">#REF!</definedName>
    <definedName name="SUPL">[41]KKP!#REF!</definedName>
    <definedName name="SUPL_8">[41]KKP!#REF!</definedName>
    <definedName name="SUPP">[68]DWP!$1:$1048576</definedName>
    <definedName name="SUST">#REF!</definedName>
    <definedName name="suz">#REF!</definedName>
    <definedName name="svcs">#REF!</definedName>
    <definedName name="SymbolOnOff">#REF!</definedName>
    <definedName name="synch">#REF!</definedName>
    <definedName name="sysno">#REF!</definedName>
    <definedName name="sysno2">#REF!</definedName>
    <definedName name="sysno3">#REF!</definedName>
    <definedName name="t">#N/A</definedName>
    <definedName name="t_4">#N/A</definedName>
    <definedName name="t_5">#N/A</definedName>
    <definedName name="t_6">#N/A</definedName>
    <definedName name="t_7">#N/A</definedName>
    <definedName name="t01_BalanceSheet">#N/A</definedName>
    <definedName name="t01_BalanceSheet_4">#N/A</definedName>
    <definedName name="t01_BalanceSheet_5">#N/A</definedName>
    <definedName name="t01_BalanceSheet_6">#N/A</definedName>
    <definedName name="t01_BalanceSheet_7">#N/A</definedName>
    <definedName name="t02_BalanceSheet">#N/A</definedName>
    <definedName name="t02_BalanceSheet_4">#N/A</definedName>
    <definedName name="t02_BalanceSheet_5">#N/A</definedName>
    <definedName name="t02_BalanceSheet_6">#N/A</definedName>
    <definedName name="t02_BalanceSheet_7">#N/A</definedName>
    <definedName name="t03_BalanceSheet">#N/A</definedName>
    <definedName name="t03_BalanceSheet_4">#N/A</definedName>
    <definedName name="t03_BalanceSheet_5">#N/A</definedName>
    <definedName name="t03_BalanceSheet_6">#N/A</definedName>
    <definedName name="t03_BalanceSheet_7">#N/A</definedName>
    <definedName name="t03_Rev_Direct">#REF!</definedName>
    <definedName name="t04_BalanceSheet">#N/A</definedName>
    <definedName name="t04_BalanceSheet_4">#N/A</definedName>
    <definedName name="t04_BalanceSheet_5">#N/A</definedName>
    <definedName name="t04_BalanceSheet_6">#N/A</definedName>
    <definedName name="t04_BalanceSheet_7">#N/A</definedName>
    <definedName name="t04_Materials_Cogs">#REF!</definedName>
    <definedName name="t05_BalanceSheet">#N/A</definedName>
    <definedName name="t05_BalanceSheet_4">#N/A</definedName>
    <definedName name="t05_BalanceSheet_5">#N/A</definedName>
    <definedName name="t05_BalanceSheet_6">#N/A</definedName>
    <definedName name="t05_BalanceSheet_7">#N/A</definedName>
    <definedName name="t06_BalanceSheet">#N/A</definedName>
    <definedName name="t06_BalanceSheet_4">#N/A</definedName>
    <definedName name="t06_BalanceSheet_5">#N/A</definedName>
    <definedName name="t06_BalanceSheet_6">#N/A</definedName>
    <definedName name="t06_BalanceSheet_7">#N/A</definedName>
    <definedName name="t07_BalanceSheet">#N/A</definedName>
    <definedName name="t07_BalanceSheet_4">#N/A</definedName>
    <definedName name="t07_BalanceSheet_5">#N/A</definedName>
    <definedName name="t07_BalanceSheet_6">#N/A</definedName>
    <definedName name="t07_BalanceSheet_7">#N/A</definedName>
    <definedName name="t08_BalanceSheet">#N/A</definedName>
    <definedName name="t08_BalanceSheet_4">#N/A</definedName>
    <definedName name="t08_BalanceSheet_5">#N/A</definedName>
    <definedName name="t08_BalanceSheet_6">#N/A</definedName>
    <definedName name="t08_BalanceSheet_7">#N/A</definedName>
    <definedName name="t09_BalanceSheet">#N/A</definedName>
    <definedName name="t09_BalanceSheet_4">#N/A</definedName>
    <definedName name="t09_BalanceSheet_5">#N/A</definedName>
    <definedName name="t09_BalanceSheet_6">#N/A</definedName>
    <definedName name="t09_BalanceSheet_7">#N/A</definedName>
    <definedName name="t101p">#REF!</definedName>
    <definedName name="t101p_24">#REF!</definedName>
    <definedName name="t101p_8">#REF!</definedName>
    <definedName name="t103p">#REF!</definedName>
    <definedName name="t103p_24">#REF!</definedName>
    <definedName name="t103p_8">#REF!</definedName>
    <definedName name="t105mnc">[5]thao_go!#REF!</definedName>
    <definedName name="t105mnc_8">[5]thao_go!#REF!</definedName>
    <definedName name="t10m">[5]lam_moi!#REF!</definedName>
    <definedName name="t10m_8">[5]lam_moi!#REF!</definedName>
    <definedName name="t10nc">[5]lam_moi!#REF!</definedName>
    <definedName name="t10nc_8">[5]lam_moi!#REF!</definedName>
    <definedName name="t10nc1p">#REF!</definedName>
    <definedName name="t10nc1p_24">#REF!</definedName>
    <definedName name="t10nc1p_8">#REF!</definedName>
    <definedName name="t10ncm">[5]lam_moi!#REF!</definedName>
    <definedName name="t10ncm_8">[5]lam_moi!#REF!</definedName>
    <definedName name="t10vl">[5]lam_moi!#REF!</definedName>
    <definedName name="t10vl_8">[5]lam_moi!#REF!</definedName>
    <definedName name="t10vl1p">#REF!</definedName>
    <definedName name="t10vl1p_24">#REF!</definedName>
    <definedName name="t10vl1p_8">#REF!</definedName>
    <definedName name="t121p">#REF!</definedName>
    <definedName name="t121p_24">#REF!</definedName>
    <definedName name="t121p_8">#REF!</definedName>
    <definedName name="t123p">#REF!</definedName>
    <definedName name="t123p_24">#REF!</definedName>
    <definedName name="t123p_8">#REF!</definedName>
    <definedName name="t12m">[5]lam_moi!#REF!</definedName>
    <definedName name="t12m_8">[5]lam_moi!#REF!</definedName>
    <definedName name="t12mnc">[5]thao_go!#REF!</definedName>
    <definedName name="t12mnc_8">[5]thao_go!#REF!</definedName>
    <definedName name="t12nc">[5]lam_moi!#REF!</definedName>
    <definedName name="t12nc_8">[5]lam_moi!#REF!</definedName>
    <definedName name="t12nc3p">'[5]CHITIET VL_NC'!$G$38</definedName>
    <definedName name="t12ncm">[5]lam_moi!#REF!</definedName>
    <definedName name="t12ncm_8">[5]lam_moi!#REF!</definedName>
    <definedName name="t12vl">[5]lam_moi!#REF!</definedName>
    <definedName name="t12vl_8">[5]lam_moi!#REF!</definedName>
    <definedName name="t12vl3p">'[5]CHITIET VL_NC'!$G$34</definedName>
    <definedName name="t141p">#REF!</definedName>
    <definedName name="t141p_24">#REF!</definedName>
    <definedName name="t141p_8">#REF!</definedName>
    <definedName name="t143p">#REF!</definedName>
    <definedName name="t143p_24">#REF!</definedName>
    <definedName name="t143p_8">#REF!</definedName>
    <definedName name="t14m">[5]lam_moi!#REF!</definedName>
    <definedName name="t14m_8">[5]lam_moi!#REF!</definedName>
    <definedName name="t14mnc">[5]thao_go!#REF!</definedName>
    <definedName name="t14mnc_8">[5]thao_go!#REF!</definedName>
    <definedName name="t14nc">[5]lam_moi!#REF!</definedName>
    <definedName name="t14nc_8">[5]lam_moi!#REF!</definedName>
    <definedName name="t14nc3p">#REF!</definedName>
    <definedName name="t14nc3p_24">#REF!</definedName>
    <definedName name="t14nc3p_8">#REF!</definedName>
    <definedName name="t14ncm">[5]lam_moi!#REF!</definedName>
    <definedName name="t14ncm_8">[5]lam_moi!#REF!</definedName>
    <definedName name="T14vc">'[5]CHITIET VL_NC_TT _1p'!#REF!</definedName>
    <definedName name="T14vc_8">'[5]CHITIET VL_NC_TT _1p'!#REF!</definedName>
    <definedName name="t14vl">[5]lam_moi!#REF!</definedName>
    <definedName name="t14vl_8">[5]lam_moi!#REF!</definedName>
    <definedName name="t14vl3p">#REF!</definedName>
    <definedName name="t14vl3p_24">#REF!</definedName>
    <definedName name="t14vl3p_8">#REF!</definedName>
    <definedName name="t17_SqrFootage">#REF!</definedName>
    <definedName name="T203P">[5]VC!#REF!</definedName>
    <definedName name="T203P_8">[5]VC!#REF!</definedName>
    <definedName name="t20m">[5]lam_moi!#REF!</definedName>
    <definedName name="t20m_8">[5]lam_moi!#REF!</definedName>
    <definedName name="t20ncm">[5]lam_moi!#REF!</definedName>
    <definedName name="t20ncm_8">[5]lam_moi!#REF!</definedName>
    <definedName name="t7m">'[5]THPDMoi  _2_'!#REF!</definedName>
    <definedName name="t7m_8">'[5]THPDMoi  _2_'!#REF!</definedName>
    <definedName name="t7nc">[5]lam_moi!#REF!</definedName>
    <definedName name="t7nc_8">[5]lam_moi!#REF!</definedName>
    <definedName name="t7vl">[5]lam_moi!#REF!</definedName>
    <definedName name="t7vl_8">[5]lam_moi!#REF!</definedName>
    <definedName name="t84mnc">[5]thao_go!#REF!</definedName>
    <definedName name="t84mnc_8">[5]thao_go!#REF!</definedName>
    <definedName name="t8m">'[5]THPDMoi  _2_'!#REF!</definedName>
    <definedName name="t8m_8">'[5]THPDMoi  _2_'!#REF!</definedName>
    <definedName name="t8nc">[5]lam_moi!#REF!</definedName>
    <definedName name="t8nc_8">[5]lam_moi!#REF!</definedName>
    <definedName name="t8vl">[5]lam_moi!#REF!</definedName>
    <definedName name="t8vl_8">[5]lam_moi!#REF!</definedName>
    <definedName name="Tab1.">#REF!</definedName>
    <definedName name="Table">#REF!</definedName>
    <definedName name="Table1">#REF!</definedName>
    <definedName name="Table1.">#REF!</definedName>
    <definedName name="table4">#REF!</definedName>
    <definedName name="TableName">"Dummy"</definedName>
    <definedName name="TactMthWg">#REF!</definedName>
    <definedName name="Tax_Rate">#REF!</definedName>
    <definedName name="TaxTV">10%</definedName>
    <definedName name="TaxXL">5%</definedName>
    <definedName name="tbdd1p">[5]lam_moi!#REF!</definedName>
    <definedName name="tbdd1p_8">[5]lam_moi!#REF!</definedName>
    <definedName name="tbdd3p">[5]lam_moi!#REF!</definedName>
    <definedName name="tbdd3p_8">[5]lam_moi!#REF!</definedName>
    <definedName name="tbddsdl">[5]lam_moi!#REF!</definedName>
    <definedName name="tbddsdl_8">[5]lam_moi!#REF!</definedName>
    <definedName name="TBI">'[5]TH XL'!#REF!</definedName>
    <definedName name="TBI_8">'[5]TH XL'!#REF!</definedName>
    <definedName name="tblBOH_Crosstab">#REF!</definedName>
    <definedName name="tblBOH_Crosstab1">#REF!</definedName>
    <definedName name="TBLBOMS">#REF!</definedName>
    <definedName name="TBLCONSGDP">#REF!</definedName>
    <definedName name="TBLCONSGPROC2">#REF!</definedName>
    <definedName name="TBLGDP">#REF!</definedName>
    <definedName name="TBLGPROC2">#REF!</definedName>
    <definedName name="tblItemData167">#REF!</definedName>
    <definedName name="TBLPDB">#REF!</definedName>
    <definedName name="TBLRFQ">#REF!</definedName>
    <definedName name="tblSalesData_Crosstab">#REF!</definedName>
    <definedName name="tblSalesData_Crosstab1">#REF!</definedName>
    <definedName name="tbtr">'[5]TH XL'!#REF!</definedName>
    <definedName name="tbtr_8">'[5]TH XL'!#REF!</definedName>
    <definedName name="tbtram">#REF!</definedName>
    <definedName name="tbtram_24">#REF!</definedName>
    <definedName name="tbtram_8">#REF!</definedName>
    <definedName name="TC">#N/A</definedName>
    <definedName name="TC_24">#REF!</definedName>
    <definedName name="TC_4">#N/A</definedName>
    <definedName name="TC_5">#N/A</definedName>
    <definedName name="TC_6">#N/A</definedName>
    <definedName name="TC_7">#N/A</definedName>
    <definedName name="TC_8">#REF!</definedName>
    <definedName name="TC_NHANH1">#REF!</definedName>
    <definedName name="TC_NHANH1_24">#REF!</definedName>
    <definedName name="TC_NHANH1_8">#REF!</definedName>
    <definedName name="tcxxnc">[5]thao_go!#REF!</definedName>
    <definedName name="tcxxnc_8">[5]thao_go!#REF!</definedName>
    <definedName name="td">'[5]THPDMoi  _2_'!#REF!</definedName>
    <definedName name="td_8">'[5]THPDMoi  _2_'!#REF!</definedName>
    <definedName name="td10vl">[5]_REF!#REF!</definedName>
    <definedName name="td10vl_8">[5]_REF!#REF!</definedName>
    <definedName name="td12nc">[5]_REF!#REF!</definedName>
    <definedName name="td12nc_8">[5]_REF!#REF!</definedName>
    <definedName name="td1cnc">[5]lam_moi!#REF!</definedName>
    <definedName name="td1cnc_8">[5]lam_moi!#REF!</definedName>
    <definedName name="td1cvl">[5]lam_moi!#REF!</definedName>
    <definedName name="td1cvl_8">[5]lam_moi!#REF!</definedName>
    <definedName name="td1p">#REF!</definedName>
    <definedName name="td1p_24">#REF!</definedName>
    <definedName name="td1p_8">#REF!</definedName>
    <definedName name="TD1pnc">'[5]CHITIET VL_NC_TT _1p'!#REF!</definedName>
    <definedName name="TD1pnc_8">'[5]CHITIET VL_NC_TT _1p'!#REF!</definedName>
    <definedName name="TD1pvl">'[5]CHITIET VL_NC_TT _1p'!#REF!</definedName>
    <definedName name="TD1pvl_8">'[5]CHITIET VL_NC_TT _1p'!#REF!</definedName>
    <definedName name="td3p">#REF!</definedName>
    <definedName name="td3p_24">#REF!</definedName>
    <definedName name="td3p_8">#REF!</definedName>
    <definedName name="tdc84nc">[5]thao_go!#REF!</definedName>
    <definedName name="tdc84nc_8">[5]thao_go!#REF!</definedName>
    <definedName name="tdcnc">[5]thao_go!#REF!</definedName>
    <definedName name="tdcnc_8">[5]thao_go!#REF!</definedName>
    <definedName name="tdgnc">[5]lam_moi!#REF!</definedName>
    <definedName name="tdgnc_8">[5]lam_moi!#REF!</definedName>
    <definedName name="tdgvl">[5]lam_moi!#REF!</definedName>
    <definedName name="tdgvl_8">[5]lam_moi!#REF!</definedName>
    <definedName name="tdhtnc">[5]lam_moi!#REF!</definedName>
    <definedName name="tdhtnc_8">[5]lam_moi!#REF!</definedName>
    <definedName name="tdhtvl">[5]lam_moi!#REF!</definedName>
    <definedName name="tdhtvl_8">[5]lam_moi!#REF!</definedName>
    <definedName name="tdnc">[5]gtrinh!#REF!</definedName>
    <definedName name="tdnc_8">[5]gtrinh!#REF!</definedName>
    <definedName name="tdnc1p">#REF!</definedName>
    <definedName name="tdnc1p_24">#REF!</definedName>
    <definedName name="tdnc1p_8">#REF!</definedName>
    <definedName name="tdnc3p">'[5]CHITIET VL_NC'!$G$28</definedName>
    <definedName name="tdt1pnc">[5]gtrinh!#REF!</definedName>
    <definedName name="tdt1pnc_8">[5]gtrinh!#REF!</definedName>
    <definedName name="tdt1pvl">[5]gtrinh!#REF!</definedName>
    <definedName name="tdt1pvl_8">[5]gtrinh!#REF!</definedName>
    <definedName name="tdt2cnc">[5]lam_moi!#REF!</definedName>
    <definedName name="tdt2cnc_8">[5]lam_moi!#REF!</definedName>
    <definedName name="tdt2cvl">[5]chitiet!#REF!</definedName>
    <definedName name="tdt2cvl_8">[5]chitiet!#REF!</definedName>
    <definedName name="tdtr2cnc">#REF!</definedName>
    <definedName name="tdtr2cnc_24">#REF!</definedName>
    <definedName name="tdtr2cnc_8">#REF!</definedName>
    <definedName name="tdtr2cvl">#REF!</definedName>
    <definedName name="tdtr2cvl_24">#REF!</definedName>
    <definedName name="tdtr2cvl_8">#REF!</definedName>
    <definedName name="tdtrnc">[5]gtrinh!#REF!</definedName>
    <definedName name="tdtrnc_8">[5]gtrinh!#REF!</definedName>
    <definedName name="tdtrvl">[5]gtrinh!#REF!</definedName>
    <definedName name="tdtrvl_8">[5]gtrinh!#REF!</definedName>
    <definedName name="tdvl">[5]gtrinh!#REF!</definedName>
    <definedName name="tdvl_8">[5]gtrinh!#REF!</definedName>
    <definedName name="tdvl1p">#REF!</definedName>
    <definedName name="tdvl1p_24">#REF!</definedName>
    <definedName name="tdvl1p_8">#REF!</definedName>
    <definedName name="tdvl3p">'[5]CHITIET VL_NC'!$G$23</definedName>
    <definedName name="TechpHrs">#REF!</definedName>
    <definedName name="Telpba">#REF!</definedName>
    <definedName name="temp">#REF!</definedName>
    <definedName name="temp2">#REF!</definedName>
    <definedName name="tempfcst">#REF!</definedName>
    <definedName name="temppipe">#REF!</definedName>
    <definedName name="teqtrhtr">#N/A</definedName>
    <definedName name="teqtrhtr_4">#N/A</definedName>
    <definedName name="teqtrhtr_5">#N/A</definedName>
    <definedName name="teqtrhtr_6">#N/A</definedName>
    <definedName name="teqtrhtr_7">#N/A</definedName>
    <definedName name="TEST">#REF!</definedName>
    <definedName name="TEST..">#REF!</definedName>
    <definedName name="test_1">'[97]Significant Processes'!#REF!</definedName>
    <definedName name="test_type">#REF!</definedName>
    <definedName name="TestEng">#REF!</definedName>
    <definedName name="TESTRATE">#REF!</definedName>
    <definedName name="tex">#REF!</definedName>
    <definedName name="texas">#REF!</definedName>
    <definedName name="TextRefCopy1">#REF!</definedName>
    <definedName name="TextRefCopy10_9">#REF!</definedName>
    <definedName name="TextRefCopy12_15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_15">#REF!</definedName>
    <definedName name="TextRefCopy3">#REF!</definedName>
    <definedName name="TextRefCopy4">#REF!</definedName>
    <definedName name="TextRefCopy4_9">#REF!</definedName>
    <definedName name="TextRefCopy5">#REF!</definedName>
    <definedName name="TextRefCopy5_9">#REF!</definedName>
    <definedName name="TextRefCopy6">#REF!</definedName>
    <definedName name="TextRefCopy7">#REF!</definedName>
    <definedName name="TextRefCopy7_9">#REF!</definedName>
    <definedName name="TextRefCopyRangeCount" hidden="1">6</definedName>
    <definedName name="tgl">[24]KKP!$IR$10</definedName>
    <definedName name="tgl_24">[24]KKP!$IR$10</definedName>
    <definedName name="tgl_3bln_baru">[24]KKP!$IR$18</definedName>
    <definedName name="tgl_3bln_baru_24">[24]KKP!$IR$18</definedName>
    <definedName name="tgl_3bln_lama">[24]KKP!$IO$1</definedName>
    <definedName name="tgl_3bln_lama_24">[24]KKP!$IO$1</definedName>
    <definedName name="tgl_angka_baru">[24]KKP!$IR$16</definedName>
    <definedName name="tgl_angka_baru_24">[24]KKP!$IR$16</definedName>
    <definedName name="tgl_angka_lama">[24]KKP!$IO$2</definedName>
    <definedName name="tgl_angka_lama_24">[24]KKP!$IO$2</definedName>
    <definedName name="TGLP">'[70]1771.2'!$AG$59</definedName>
    <definedName name="th3x15">[5]giathanh1!#REF!</definedName>
    <definedName name="th3x15_8">[5]giathanh1!#REF!</definedName>
    <definedName name="ThanhXuan110">[98]KH_Q1_Q2_01!#REF!</definedName>
    <definedName name="ThanhXuan110_8">[98]KH_Q1_Q2_01!#REF!</definedName>
    <definedName name="THGO1pnc">#REF!</definedName>
    <definedName name="THGO1pnc_24">#REF!</definedName>
    <definedName name="THGO1pnc_8">#REF!</definedName>
    <definedName name="thht">#REF!</definedName>
    <definedName name="thht_24">#REF!</definedName>
    <definedName name="thht_8">#REF!</definedName>
    <definedName name="THKP160">'[5]dongia _2_'!#REF!</definedName>
    <definedName name="THKP160_8">'[5]dongia _2_'!#REF!</definedName>
    <definedName name="thkp3">#REF!</definedName>
    <definedName name="thkp3_24">#REF!</definedName>
    <definedName name="thkp3_8">#REF!</definedName>
    <definedName name="Thn">[24]KKP!$IR$15</definedName>
    <definedName name="Thn_24">[24]KKP!$IR$15</definedName>
    <definedName name="thtr15">[5]giathanh1!#REF!</definedName>
    <definedName name="thtr15_8">[5]giathanh1!#REF!</definedName>
    <definedName name="thtrh">#N/A</definedName>
    <definedName name="thtrh_4">#N/A</definedName>
    <definedName name="thtrh_5">#N/A</definedName>
    <definedName name="thtrh_6">#N/A</definedName>
    <definedName name="thtrh_7">#N/A</definedName>
    <definedName name="thtt">#REF!</definedName>
    <definedName name="thtt_24">#REF!</definedName>
    <definedName name="thtt_8">#REF!</definedName>
    <definedName name="TickerCell">#REF!</definedName>
    <definedName name="Tiepdia">[5]Tiepdia!$A:$IV</definedName>
    <definedName name="Title1">#REF!</definedName>
    <definedName name="Title2">#REF!</definedName>
    <definedName name="Title3">#REF!</definedName>
    <definedName name="Title4">#REF!</definedName>
    <definedName name="titles">#REF!</definedName>
    <definedName name="tl">#N/A</definedName>
    <definedName name="tl_4">#N/A</definedName>
    <definedName name="tl_5">#N/A</definedName>
    <definedName name="tl_6">#N/A</definedName>
    <definedName name="tl_7">#N/A</definedName>
    <definedName name="TLAC120">#REF!</definedName>
    <definedName name="TLAC120_24">#REF!</definedName>
    <definedName name="TLAC120_8">#REF!</definedName>
    <definedName name="TLAC35">#REF!</definedName>
    <definedName name="TLAC35_24">#REF!</definedName>
    <definedName name="TLAC35_8">#REF!</definedName>
    <definedName name="TLAC50">#REF!</definedName>
    <definedName name="TLAC50_24">#REF!</definedName>
    <definedName name="TLAC50_8">#REF!</definedName>
    <definedName name="TLAC70">#REF!</definedName>
    <definedName name="TLAC70_24">#REF!</definedName>
    <definedName name="TLAC70_8">#REF!</definedName>
    <definedName name="TLAC95">#REF!</definedName>
    <definedName name="TLAC95_24">#REF!</definedName>
    <definedName name="TLAC95_8">#REF!</definedName>
    <definedName name="TmpGlobalExport0058">#REF!</definedName>
    <definedName name="TmpGlobalExport0061">#REF!</definedName>
    <definedName name="TmpGlobalExport0065">#REF!</definedName>
    <definedName name="TmpGlobalExport0067">#REF!</definedName>
    <definedName name="TmpGlobalExport0069">#REF!</definedName>
    <definedName name="TmpGlobalExport0075">#REF!</definedName>
    <definedName name="tn1pinnc">[5]thao_go!#REF!</definedName>
    <definedName name="tn1pinnc_8">[5]thao_go!#REF!</definedName>
    <definedName name="tn2mhnnc">[5]thao_go!#REF!</definedName>
    <definedName name="tn2mhnnc_8">[5]thao_go!#REF!</definedName>
    <definedName name="TNCM">'[5]CHITIET VL_NC_TT_3p'!#REF!</definedName>
    <definedName name="TNCM_8">'[5]CHITIET VL_NC_TT_3p'!#REF!</definedName>
    <definedName name="tnhnnc">[5]thao_go!#REF!</definedName>
    <definedName name="tnhnnc_8">[5]thao_go!#REF!</definedName>
    <definedName name="tnignc">[5]thao_go!#REF!</definedName>
    <definedName name="tnignc_8">[5]thao_go!#REF!</definedName>
    <definedName name="tnin190nc">[5]thao_go!#REF!</definedName>
    <definedName name="tnin190nc_8">[5]thao_go!#REF!</definedName>
    <definedName name="tnlnc">[5]thao_go!#REF!</definedName>
    <definedName name="tnlnc_8">[5]thao_go!#REF!</definedName>
    <definedName name="tnnnc">[5]thao_go!#REF!</definedName>
    <definedName name="tnnnc_8">[5]thao_go!#REF!</definedName>
    <definedName name="TOP">#REF!</definedName>
    <definedName name="TOP1..">#REF!</definedName>
    <definedName name="Topadmin" hidden="1">#REF!</definedName>
    <definedName name="TOPFINAL">#REF!</definedName>
    <definedName name="TOPFINAL..">#REF!</definedName>
    <definedName name="TOPFRAMES">#REF!</definedName>
    <definedName name="TOPFRAMES..">#REF!</definedName>
    <definedName name="TOPHOURS">#REF!</definedName>
    <definedName name="TOPHOURS..">#REF!</definedName>
    <definedName name="TopTables">#N/A</definedName>
    <definedName name="TopTables_4">#N/A</definedName>
    <definedName name="TopTables_5">#N/A</definedName>
    <definedName name="TopTables_6">#N/A</definedName>
    <definedName name="TopTables_7">#N/A</definedName>
    <definedName name="TOPTOTAL">#REF!</definedName>
    <definedName name="TOPTOTAL..">#REF!</definedName>
    <definedName name="TOPUNITS">#REF!</definedName>
    <definedName name="TOPUNITS.">#REF!</definedName>
    <definedName name="Total">#REF!</definedName>
    <definedName name="Total_aktivaaudit">'[21]WBS-WPL'!$L$45</definedName>
    <definedName name="Total_aktivaaudit_102">[22]WBS_WPL!$L$45</definedName>
    <definedName name="Total_aktivaaudit_103">[22]WBS_WPL!$L$45</definedName>
    <definedName name="Total_aktivaaudit_104">[22]WBS_WPL!$L$45</definedName>
    <definedName name="Total_aktivaaudit_105">[22]WBS_WPL!$L$45</definedName>
    <definedName name="Total_aktivaaudit_106">[22]WBS_WPL!$L$45</definedName>
    <definedName name="Total_aktivaaudit_107">[22]WBS_WPL!$L$45</definedName>
    <definedName name="Total_aktivaaudit_108">[22]WBS_WPL!$L$45</definedName>
    <definedName name="Total_aktivaaudit_109">[22]WBS_WPL!$L$45</definedName>
    <definedName name="Total_aktivaaudit_110">[22]WBS_WPL!$L$45</definedName>
    <definedName name="Total_aktivaaudit_21">[22]WBS_WPL!$L$45</definedName>
    <definedName name="Total_aktivaaudit_22">[22]WBS_WPL!$L$45</definedName>
    <definedName name="Total_aktivaaudit_23">[22]WBS_WPL!$L$45</definedName>
    <definedName name="Total_aktivaaudit_3">[23]WBS_WPL!$L$45</definedName>
    <definedName name="Total_aktivaaudit_41">[22]WBS_WPL!$L$45</definedName>
    <definedName name="Total_aktivaaudit_43">[22]WBS_WPL!$L$45</definedName>
    <definedName name="Total_aktivaaudit_61">[22]WBS_WPL!$L$45</definedName>
    <definedName name="Total_aktivaaudit_74">[22]WBS_WPL!$L$45</definedName>
    <definedName name="Total_aktivaaudit_75">[22]WBS_WPL!$L$45</definedName>
    <definedName name="Total_aktivaaudit_76">[22]WBS_WPL!$L$45</definedName>
    <definedName name="Total_aktivaaudit_77">[22]WBS_WPL!$L$45</definedName>
    <definedName name="Total_aktivaaudit_78">[22]WBS_WPL!$L$45</definedName>
    <definedName name="Total_aktivaaudit_79">[22]WBS_WPL!$L$45</definedName>
    <definedName name="Total_aktivaaudit_80">[22]WBS_WPL!$L$45</definedName>
    <definedName name="Total_aktivaaudit_81">[22]WBS_WPL!$L$45</definedName>
    <definedName name="Total_aktivaaudit_82">[22]WBS_WPL!$L$45</definedName>
    <definedName name="Total_aktivaaudit_83">[22]WBS_WPL!$L$45</definedName>
    <definedName name="Total_aktivaaudit_84">[22]WBS_WPL!$L$45</definedName>
    <definedName name="Total_aktivaaudit_85">[22]WBS_WPL!$L$45</definedName>
    <definedName name="Total_aktivaaudit_86">[22]WBS_WPL!$L$45</definedName>
    <definedName name="Total_aktivaaudit_87">[22]WBS_WPL!$L$45</definedName>
    <definedName name="Total_aktivaaudit_88">[22]WBS_WPL!$L$45</definedName>
    <definedName name="Total_aktivaaudit_89">[22]WBS_WPL!$L$45</definedName>
    <definedName name="Total_aktivaaudit_94">[22]WBS_WPL!$L$45</definedName>
    <definedName name="Total_aktivaaudit_95">[22]WBS_WPL!$L$45</definedName>
    <definedName name="Total_aktivaaudit_96">[22]WBS_WPL!$L$45</definedName>
    <definedName name="Total_aktivaaudit_97">[22]WBS_WPL!$L$45</definedName>
    <definedName name="Total_aktivaaudit_99">[22]WBS_WPL!$L$45</definedName>
    <definedName name="Total_aktivabook">'[21]WBS-WPL'!$F$45</definedName>
    <definedName name="Total_aktivabook_102">[22]WBS_WPL!$F$45</definedName>
    <definedName name="Total_aktivabook_103">[22]WBS_WPL!$F$45</definedName>
    <definedName name="Total_aktivabook_104">[22]WBS_WPL!$F$45</definedName>
    <definedName name="Total_aktivabook_105">[22]WBS_WPL!$F$45</definedName>
    <definedName name="Total_aktivabook_106">[22]WBS_WPL!$F$45</definedName>
    <definedName name="Total_aktivabook_107">[22]WBS_WPL!$F$45</definedName>
    <definedName name="Total_aktivabook_108">[22]WBS_WPL!$F$45</definedName>
    <definedName name="Total_aktivabook_109">[22]WBS_WPL!$F$45</definedName>
    <definedName name="Total_aktivabook_110">[22]WBS_WPL!$F$45</definedName>
    <definedName name="Total_aktivabook_21">[22]WBS_WPL!$F$45</definedName>
    <definedName name="Total_aktivabook_22">[22]WBS_WPL!$F$45</definedName>
    <definedName name="Total_aktivabook_23">[22]WBS_WPL!$F$45</definedName>
    <definedName name="Total_aktivabook_3">[23]WBS_WPL!$F$45</definedName>
    <definedName name="Total_aktivabook_41">[22]WBS_WPL!$F$45</definedName>
    <definedName name="Total_aktivabook_43">[22]WBS_WPL!$F$45</definedName>
    <definedName name="Total_aktivabook_61">[22]WBS_WPL!$F$45</definedName>
    <definedName name="Total_aktivabook_74">[22]WBS_WPL!$F$45</definedName>
    <definedName name="Total_aktivabook_75">[22]WBS_WPL!$F$45</definedName>
    <definedName name="Total_aktivabook_76">[22]WBS_WPL!$F$45</definedName>
    <definedName name="Total_aktivabook_77">[22]WBS_WPL!$F$45</definedName>
    <definedName name="Total_aktivabook_78">[22]WBS_WPL!$F$45</definedName>
    <definedName name="Total_aktivabook_79">[22]WBS_WPL!$F$45</definedName>
    <definedName name="Total_aktivabook_80">[22]WBS_WPL!$F$45</definedName>
    <definedName name="Total_aktivabook_81">[22]WBS_WPL!$F$45</definedName>
    <definedName name="Total_aktivabook_82">[22]WBS_WPL!$F$45</definedName>
    <definedName name="Total_aktivabook_83">[22]WBS_WPL!$F$45</definedName>
    <definedName name="Total_aktivabook_84">[22]WBS_WPL!$F$45</definedName>
    <definedName name="Total_aktivabook_85">[22]WBS_WPL!$F$45</definedName>
    <definedName name="Total_aktivabook_86">[22]WBS_WPL!$F$45</definedName>
    <definedName name="Total_aktivabook_87">[22]WBS_WPL!$F$45</definedName>
    <definedName name="Total_aktivabook_88">[22]WBS_WPL!$F$45</definedName>
    <definedName name="Total_aktivabook_89">[22]WBS_WPL!$F$45</definedName>
    <definedName name="Total_aktivabook_94">[22]WBS_WPL!$F$45</definedName>
    <definedName name="Total_aktivabook_95">[22]WBS_WPL!$F$45</definedName>
    <definedName name="Total_aktivabook_96">[22]WBS_WPL!$F$45</definedName>
    <definedName name="Total_aktivabook_97">[22]WBS_WPL!$F$45</definedName>
    <definedName name="Total_aktivabook_99">[22]WBS_WPL!$F$45</definedName>
    <definedName name="total_cost">#REF!</definedName>
    <definedName name="TOTAL_MS">#REF!</definedName>
    <definedName name="total_revenue">#REF!</definedName>
    <definedName name="TotalVol">#REF!</definedName>
    <definedName name="tr">#N/A</definedName>
    <definedName name="tr_4">#N/A</definedName>
    <definedName name="tr_5">#N/A</definedName>
    <definedName name="tr_6">#N/A</definedName>
    <definedName name="tr_7">#N/A</definedName>
    <definedName name="TR15HT">[5]TONGKE_HT!#REF!</definedName>
    <definedName name="TR15HT_8">[5]TONGKE_HT!#REF!</definedName>
    <definedName name="TR16HT">[5]TONGKE_HT!#REF!</definedName>
    <definedName name="TR16HT_8">[5]TONGKE_HT!#REF!</definedName>
    <definedName name="TR19HT">[5]TONGKE_HT!#REF!</definedName>
    <definedName name="TR19HT_8">[5]TONGKE_HT!#REF!</definedName>
    <definedName name="tr1x15">[5]giathanh1!#REF!</definedName>
    <definedName name="tr1x15_8">[5]giathanh1!#REF!</definedName>
    <definedName name="TR20HT">[5]TONGKE_HT!#REF!</definedName>
    <definedName name="TR20HT_8">[5]TONGKE_HT!#REF!</definedName>
    <definedName name="tr3x100">'[5]dongia _2_'!#REF!</definedName>
    <definedName name="tr3x100_8">'[5]dongia _2_'!#REF!</definedName>
    <definedName name="trade">#REF!</definedName>
    <definedName name="tradedatabase">#REF!</definedName>
    <definedName name="tram100">'[5]dongia _2_'!#REF!</definedName>
    <definedName name="tram100_8">'[5]dongia _2_'!#REF!</definedName>
    <definedName name="tram1x25">'[5]dongia _2_'!#REF!</definedName>
    <definedName name="tram1x25_8">'[5]dongia _2_'!#REF!</definedName>
    <definedName name="TransCrncy">[29]Cover!$E$6</definedName>
    <definedName name="transf">[99]Summary!$A$5:$O$717</definedName>
    <definedName name="Transformation">#REF!</definedName>
    <definedName name="tre">#N/A</definedName>
    <definedName name="tre_4">#N/A</definedName>
    <definedName name="tre_5">#N/A</definedName>
    <definedName name="tre_6">#N/A</definedName>
    <definedName name="tre_7">#N/A</definedName>
    <definedName name="trend">#REF!</definedName>
    <definedName name="TrendCurrent">#REF!</definedName>
    <definedName name="TrendCurrent_16">#REF!</definedName>
    <definedName name="TrendPY4_Sel1">#REF!</definedName>
    <definedName name="TrendPY4_Sel1_16">#REF!</definedName>
    <definedName name="TrendRollFWD">#REF!</definedName>
    <definedName name="TrendRollFWD_16">#REF!</definedName>
    <definedName name="trh">#N/A</definedName>
    <definedName name="trh_4">#N/A</definedName>
    <definedName name="trh_5">#N/A</definedName>
    <definedName name="trh_6">#N/A</definedName>
    <definedName name="trh_7">#N/A</definedName>
    <definedName name="trhh">#N/A</definedName>
    <definedName name="trhh_4">#N/A</definedName>
    <definedName name="trhh_5">#N/A</definedName>
    <definedName name="trhh_6">#N/A</definedName>
    <definedName name="trhh_7">#N/A</definedName>
    <definedName name="trtrtr">#N/A</definedName>
    <definedName name="trtrtr_4">#N/A</definedName>
    <definedName name="trtrtr_5">#N/A</definedName>
    <definedName name="trtrtr_6">#N/A</definedName>
    <definedName name="trtrtr_7">#N/A</definedName>
    <definedName name="tru10mtc">'[5]t_h HA THE'!#REF!</definedName>
    <definedName name="tru10mtc_8">'[5]t_h HA THE'!#REF!</definedName>
    <definedName name="tru8mtc">'[5]t_h HA THE'!#REF!</definedName>
    <definedName name="tru8mtc_8">'[5]t_h HA THE'!#REF!</definedName>
    <definedName name="trvfdv">#N/A</definedName>
    <definedName name="trvfdv_4">#N/A</definedName>
    <definedName name="trvfdv_5">#N/A</definedName>
    <definedName name="trvfdv_6">#N/A</definedName>
    <definedName name="trvfdv_7">#N/A</definedName>
    <definedName name="trwtr">#N/A</definedName>
    <definedName name="trwtr_4">#N/A</definedName>
    <definedName name="trwtr_5">#N/A</definedName>
    <definedName name="trwtr_6">#N/A</definedName>
    <definedName name="trwtr_7">#N/A</definedName>
    <definedName name="try">#REF!</definedName>
    <definedName name="try1_4">#N/A</definedName>
    <definedName name="try1_5">#N/A</definedName>
    <definedName name="try1_6">#N/A</definedName>
    <definedName name="try1_7">#N/A</definedName>
    <definedName name="tryt">#N/A</definedName>
    <definedName name="tryt_4">#N/A</definedName>
    <definedName name="tryt_5">#N/A</definedName>
    <definedName name="tryt_6">#N/A</definedName>
    <definedName name="tryt_7">#N/A</definedName>
    <definedName name="trytr">#N/A</definedName>
    <definedName name="trytr_4">#N/A</definedName>
    <definedName name="trytr_5">#N/A</definedName>
    <definedName name="trytr_6">#N/A</definedName>
    <definedName name="trytr_7">#N/A</definedName>
    <definedName name="trytry">#N/A</definedName>
    <definedName name="trytry_4">#N/A</definedName>
    <definedName name="trytry_5">#N/A</definedName>
    <definedName name="trytry_6">#N/A</definedName>
    <definedName name="trytry_7">#N/A</definedName>
    <definedName name="TSBU_PBIT">#REF!</definedName>
    <definedName name="TT_1P">#REF!</definedName>
    <definedName name="TT_1P_24">#REF!</definedName>
    <definedName name="TT_1P_8">#REF!</definedName>
    <definedName name="TT_3p">#REF!</definedName>
    <definedName name="TT_3p_24">#REF!</definedName>
    <definedName name="TT_3p_8">#REF!</definedName>
    <definedName name="tt1pnc">[5]lam_moi!#REF!</definedName>
    <definedName name="tt1pnc_8">[5]lam_moi!#REF!</definedName>
    <definedName name="tt1pvl">[5]lam_moi!#REF!</definedName>
    <definedName name="tt1pvl_8">[5]lam_moi!#REF!</definedName>
    <definedName name="tt3pnc">[5]lam_moi!#REF!</definedName>
    <definedName name="tt3pnc_8">[5]lam_moi!#REF!</definedName>
    <definedName name="tt3pvl">[5]lam_moi!#REF!</definedName>
    <definedName name="tt3pvl_8">[5]lam_moi!#REF!</definedName>
    <definedName name="TTables">#N/A</definedName>
    <definedName name="TTables_4">#N/A</definedName>
    <definedName name="TTables_5">#N/A</definedName>
    <definedName name="TTables_6">#N/A</definedName>
    <definedName name="TTables_7">#N/A</definedName>
    <definedName name="TTD">'[70]1771.2'!$AG$63</definedName>
    <definedName name="TTDD">[5]TDTKP!$E$44+[5]TDTKP!$F$44+[5]TDTKP!$G$44</definedName>
    <definedName name="TTDD3P">[5]TDTKP1!#REF!</definedName>
    <definedName name="TTDD3P_8">[5]TDTKP1!#REF!</definedName>
    <definedName name="TTDDCT3p">[5]TDTKP1!#REF!</definedName>
    <definedName name="TTDDCT3p_8">[5]TDTKP1!#REF!</definedName>
    <definedName name="TTK3p">'[5]TONGKE3p '!$C$295</definedName>
    <definedName name="ttronmk">#REF!</definedName>
    <definedName name="ttronmk_24">#REF!</definedName>
    <definedName name="ttronmk_8">#REF!</definedName>
    <definedName name="ttt">#N/A</definedName>
    <definedName name="ttt_4">#N/A</definedName>
    <definedName name="ttt_5">#N/A</definedName>
    <definedName name="ttt_6">#N/A</definedName>
    <definedName name="ttt_7">#N/A</definedName>
    <definedName name="ttttt" localSheetId="1">Adjustment!ttttt</definedName>
    <definedName name="ttttt">Adjustment!ttttt</definedName>
    <definedName name="TURN">#REF!</definedName>
    <definedName name="TURN2">#REF!</definedName>
    <definedName name="TURN3">#REF!</definedName>
    <definedName name="TURN4">#REF!</definedName>
    <definedName name="TURN5">#REF!</definedName>
    <definedName name="TURN6">#REF!</definedName>
    <definedName name="Tut">#REF!</definedName>
    <definedName name="tv75nc">#REF!</definedName>
    <definedName name="tv75nc_24">#REF!</definedName>
    <definedName name="tv75nc_8">#REF!</definedName>
    <definedName name="tv75vl">#REF!</definedName>
    <definedName name="tv75vl_24">#REF!</definedName>
    <definedName name="tv75vl_8">#REF!</definedName>
    <definedName name="tvfdv">#N/A</definedName>
    <definedName name="tvfdv_4">#N/A</definedName>
    <definedName name="tvfdv_5">#N/A</definedName>
    <definedName name="tvfdv_6">#N/A</definedName>
    <definedName name="tvfdv_7">#N/A</definedName>
    <definedName name="twx">#REF!</definedName>
    <definedName name="twxdob">#REF!</definedName>
    <definedName name="tx">'[74]Account Payable:Revenue (10)'!$I$13:$I$47</definedName>
    <definedName name="tx1pignc">[5]thao_go!#REF!</definedName>
    <definedName name="tx1pignc_8">[5]thao_go!#REF!</definedName>
    <definedName name="tx1pindnc">[5]thao_go!#REF!</definedName>
    <definedName name="tx1pindnc_8">[5]thao_go!#REF!</definedName>
    <definedName name="tx1pingnc">[5]thao_go!#REF!</definedName>
    <definedName name="tx1pingnc_8">[5]thao_go!#REF!</definedName>
    <definedName name="tx1pintnc">[5]thao_go!#REF!</definedName>
    <definedName name="tx1pintnc_8">[5]thao_go!#REF!</definedName>
    <definedName name="tx1pitnc">[5]thao_go!#REF!</definedName>
    <definedName name="tx1pitnc_8">[5]thao_go!#REF!</definedName>
    <definedName name="tx2mhnnc">[5]thao_go!#REF!</definedName>
    <definedName name="tx2mhnnc_8">[5]thao_go!#REF!</definedName>
    <definedName name="tx2mitnc">[5]thao_go!#REF!</definedName>
    <definedName name="tx2mitnc_8">[5]thao_go!#REF!</definedName>
    <definedName name="txhnnc">[5]thao_go!#REF!</definedName>
    <definedName name="txhnnc_8">[5]thao_go!#REF!</definedName>
    <definedName name="txig1nc">[5]thao_go!#REF!</definedName>
    <definedName name="txig1nc_8">[5]thao_go!#REF!</definedName>
    <definedName name="txin190nc">[5]thao_go!#REF!</definedName>
    <definedName name="txin190nc_8">[5]thao_go!#REF!</definedName>
    <definedName name="txinnc">[5]thao_go!#REF!</definedName>
    <definedName name="txinnc_8">[5]thao_go!#REF!</definedName>
    <definedName name="txit1nc">[5]thao_go!#REF!</definedName>
    <definedName name="txit1nc_8">[5]thao_go!#REF!</definedName>
    <definedName name="TY">#REF!</definedName>
    <definedName name="tytry" localSheetId="1">Adjustment!tytry</definedName>
    <definedName name="tytry">Adjustment!tytry</definedName>
    <definedName name="tytry_4" localSheetId="1">Adjustment!tytry_4</definedName>
    <definedName name="tytry_4">Adjustment!tytry_4</definedName>
    <definedName name="tytry_5" localSheetId="1">Adjustment!tytry_5</definedName>
    <definedName name="tytry_5">Adjustment!tytry_5</definedName>
    <definedName name="tytry_6" localSheetId="1">Adjustment!tytry_6</definedName>
    <definedName name="tytry_6">Adjustment!tytry_6</definedName>
    <definedName name="tytry_7" localSheetId="1">Adjustment!tytry_7</definedName>
    <definedName name="tytry_7">Adjustment!tytry_7</definedName>
    <definedName name="tytt">#N/A</definedName>
    <definedName name="tytt_4">#N/A</definedName>
    <definedName name="tytt_5">#N/A</definedName>
    <definedName name="tytt_6">#N/A</definedName>
    <definedName name="tytt_7">#N/A</definedName>
    <definedName name="tyurwhtrh" localSheetId="1">Adjustment!tyurwhtrh</definedName>
    <definedName name="tyurwhtrh">Adjustment!tyurwhtrh</definedName>
    <definedName name="tyurwhtrh_4" localSheetId="1">Adjustment!tyurwhtrh_4</definedName>
    <definedName name="tyurwhtrh_4">Adjustment!tyurwhtrh_4</definedName>
    <definedName name="tyurwhtrh_5" localSheetId="1">Adjustment!tyurwhtrh_5</definedName>
    <definedName name="tyurwhtrh_5">Adjustment!tyurwhtrh_5</definedName>
    <definedName name="tyurwhtrh_6" localSheetId="1">Adjustment!tyurwhtrh_6</definedName>
    <definedName name="tyurwhtrh_6">Adjustment!tyurwhtrh_6</definedName>
    <definedName name="tyurwhtrh_7" localSheetId="1">Adjustment!tyurwhtrh_7</definedName>
    <definedName name="tyurwhtrh_7">Adjustment!tyurwhtrh_7</definedName>
    <definedName name="u">#REF!</definedName>
    <definedName name="U.S.ExchRate">1.33</definedName>
    <definedName name="u_24">#REF!</definedName>
    <definedName name="u_8">#REF!</definedName>
    <definedName name="uangmukapem">#REF!</definedName>
    <definedName name="uangmukapem_24">#REF!</definedName>
    <definedName name="uangmukapem_8">#REF!</definedName>
    <definedName name="UCT">#REF!</definedName>
    <definedName name="ueytu">#N/A</definedName>
    <definedName name="ueytu_4">#N/A</definedName>
    <definedName name="ueytu_5">#N/A</definedName>
    <definedName name="ueytu_6">#N/A</definedName>
    <definedName name="ueytu_7">#N/A</definedName>
    <definedName name="uiru">#N/A</definedName>
    <definedName name="uiru_4">#N/A</definedName>
    <definedName name="uiru_5">#N/A</definedName>
    <definedName name="uiru_6">#N/A</definedName>
    <definedName name="uiru_7">#N/A</definedName>
    <definedName name="ujuj" localSheetId="1">Adjustment!ujuj</definedName>
    <definedName name="ujuj">Adjustment!ujuj</definedName>
    <definedName name="ujuj_4" localSheetId="1">Adjustment!ujuj_4</definedName>
    <definedName name="ujuj_4">Adjustment!ujuj_4</definedName>
    <definedName name="ujuj_5" localSheetId="1">Adjustment!ujuj_5</definedName>
    <definedName name="ujuj_5">Adjustment!ujuj_5</definedName>
    <definedName name="ujuj_6" localSheetId="1">Adjustment!ujuj_6</definedName>
    <definedName name="ujuj_6">Adjustment!ujuj_6</definedName>
    <definedName name="ujuj_7" localSheetId="1">Adjustment!ujuj_7</definedName>
    <definedName name="ujuj_7">Adjustment!ujuj_7</definedName>
    <definedName name="ukjuyk">#N/A</definedName>
    <definedName name="ukjuyk_4">#N/A</definedName>
    <definedName name="ukjuyk_5">#N/A</definedName>
    <definedName name="ukjuyk_6">#N/A</definedName>
    <definedName name="ukjuyk_7">#N/A</definedName>
    <definedName name="UM">#REF!</definedName>
    <definedName name="UM_24">#REF!</definedName>
    <definedName name="UM_8">#REF!</definedName>
    <definedName name="Underfill">#REF!</definedName>
    <definedName name="unit_cost">#REF!</definedName>
    <definedName name="UNITS">#REF!</definedName>
    <definedName name="UNITS.">#REF!</definedName>
    <definedName name="unmr">#N/A</definedName>
    <definedName name="unmr_4">#N/A</definedName>
    <definedName name="unmr_5">#N/A</definedName>
    <definedName name="unmr_6">#N/A</definedName>
    <definedName name="unmr_7">#N/A</definedName>
    <definedName name="Update">#REF!</definedName>
    <definedName name="Upload_Area">#REF!</definedName>
    <definedName name="Uprocess">#REF!</definedName>
    <definedName name="UQTYY">#REF!</definedName>
    <definedName name="Usaha" hidden="1">#REF!</definedName>
    <definedName name="USUP">#REF!</definedName>
    <definedName name="Util">#REF!</definedName>
    <definedName name="Util1">#REF!</definedName>
    <definedName name="UtiMaintCSqFt">#REF!</definedName>
    <definedName name="uu">#N/A</definedName>
    <definedName name="uu_4">#N/A</definedName>
    <definedName name="uu_5">#N/A</definedName>
    <definedName name="uu_6">#N/A</definedName>
    <definedName name="uu_7">#N/A</definedName>
    <definedName name="uu6_4">#N/A</definedName>
    <definedName name="uu6_5">#N/A</definedName>
    <definedName name="uu6_6">#N/A</definedName>
    <definedName name="uu6_7">#N/A</definedName>
    <definedName name="UYN">#REF!</definedName>
    <definedName name="uytuu">#N/A</definedName>
    <definedName name="uytuu_4">#N/A</definedName>
    <definedName name="uytuu_5">#N/A</definedName>
    <definedName name="uytuu_6">#N/A</definedName>
    <definedName name="uytuu_7">#N/A</definedName>
    <definedName name="uytuyt">#N/A</definedName>
    <definedName name="uytuyt_4">#N/A</definedName>
    <definedName name="uytuyt_5">#N/A</definedName>
    <definedName name="uytuyt_6">#N/A</definedName>
    <definedName name="uytuyt_7">#N/A</definedName>
    <definedName name="uyuy">#N/A</definedName>
    <definedName name="uyuy_4">#N/A</definedName>
    <definedName name="uyuy_5">#N/A</definedName>
    <definedName name="uyuy_6">#N/A</definedName>
    <definedName name="uyuy_7">#N/A</definedName>
    <definedName name="Vac">#REF!</definedName>
    <definedName name="vadsfds">#N/A</definedName>
    <definedName name="vadsfds_4">#N/A</definedName>
    <definedName name="vadsfds_5">#N/A</definedName>
    <definedName name="vadsfds_6">#N/A</definedName>
    <definedName name="vadsfds_7">#N/A</definedName>
    <definedName name="ValAll">#REF!</definedName>
    <definedName name="variance">#REF!,#REF!,#REF!,#REF!,#REF!</definedName>
    <definedName name="vbh">#REF!</definedName>
    <definedName name="VCD">#REF!</definedName>
    <definedName name="VCDD3p">'[5]KPVC_BD '!#REF!</definedName>
    <definedName name="VCDD3p_8">'[5]KPVC_BD '!#REF!</definedName>
    <definedName name="vcdscds">#N/A</definedName>
    <definedName name="vcdscds_4">#N/A</definedName>
    <definedName name="vcdscds_5">#N/A</definedName>
    <definedName name="vcdscds_6">#N/A</definedName>
    <definedName name="vcdscds_7">#N/A</definedName>
    <definedName name="vcfcvfv">#N/A</definedName>
    <definedName name="vcfcvfv_4">#N/A</definedName>
    <definedName name="vcfcvfv_5">#N/A</definedName>
    <definedName name="vcfcvfv_6">#N/A</definedName>
    <definedName name="vcfcvfv_7">#N/A</definedName>
    <definedName name="VCHT">#REF!</definedName>
    <definedName name="VCHT_24">#REF!</definedName>
    <definedName name="VCHT_8">#REF!</definedName>
    <definedName name="VCTT">#REF!</definedName>
    <definedName name="VCTT_24">#REF!</definedName>
    <definedName name="VCTT_8">#REF!</definedName>
    <definedName name="VCVBT1">[5]VCV_BE_TONG!$G$11</definedName>
    <definedName name="VCVBT2">[5]VCV_BE_TONG!$G$17</definedName>
    <definedName name="vd3p">#REF!</definedName>
    <definedName name="vd3p_24">#REF!</definedName>
    <definedName name="vd3p_8">#REF!</definedName>
    <definedName name="VersionAB">#REF!</definedName>
    <definedName name="VertPos">#REF!</definedName>
    <definedName name="vf">#N/A</definedName>
    <definedName name="vf_4">#N/A</definedName>
    <definedName name="vf_5">#N/A</definedName>
    <definedName name="vf_6">#N/A</definedName>
    <definedName name="vf_7">#N/A</definedName>
    <definedName name="vfdv">#N/A</definedName>
    <definedName name="vfdv_4">#N/A</definedName>
    <definedName name="vfdv_5">#N/A</definedName>
    <definedName name="vfdv_6">#N/A</definedName>
    <definedName name="vfdv_7">#N/A</definedName>
    <definedName name="vfdvfd">#N/A</definedName>
    <definedName name="vfdvfd_4">#N/A</definedName>
    <definedName name="vfdvfd_5">#N/A</definedName>
    <definedName name="vfdvfd_6">#N/A</definedName>
    <definedName name="vfdvfd_7">#N/A</definedName>
    <definedName name="vfvf">#N/A</definedName>
    <definedName name="vfvf_4">#N/A</definedName>
    <definedName name="vfvf_5">#N/A</definedName>
    <definedName name="vfvf_6">#N/A</definedName>
    <definedName name="vfvf_7">#N/A</definedName>
    <definedName name="VIACBSDOB">#REF!</definedName>
    <definedName name="VIAChanges">#REF!</definedName>
    <definedName name="viadecdob">#REF!</definedName>
    <definedName name="VIASORT">#REF!</definedName>
    <definedName name="vl1p">#REF!</definedName>
    <definedName name="vl1p_24">#REF!</definedName>
    <definedName name="vl1p_8">#REF!</definedName>
    <definedName name="vl3p">#REF!</definedName>
    <definedName name="vl3p_24">#REF!</definedName>
    <definedName name="vl3p_8">#REF!</definedName>
    <definedName name="vldd">'[5]TH XL'!#REF!</definedName>
    <definedName name="vldd_8">'[5]TH XL'!#REF!</definedName>
    <definedName name="vldn400">#REF!</definedName>
    <definedName name="vldn400_24">#REF!</definedName>
    <definedName name="vldn400_8">#REF!</definedName>
    <definedName name="vldn600">#REF!</definedName>
    <definedName name="vldn600_24">#REF!</definedName>
    <definedName name="vldn600_8">#REF!</definedName>
    <definedName name="VLHC">[5]TNHCHINH!$I$38</definedName>
    <definedName name="vlook">#REF!</definedName>
    <definedName name="vltr">'[5]TH XL'!#REF!</definedName>
    <definedName name="vltr_8">'[5]TH XL'!#REF!</definedName>
    <definedName name="vltram">#REF!</definedName>
    <definedName name="vltram_24">#REF!</definedName>
    <definedName name="vltram_8">#REF!</definedName>
    <definedName name="vols">#REF!</definedName>
    <definedName name="VOLUME">#REF!,#REF!</definedName>
    <definedName name="VolumeCell">#REF!</definedName>
    <definedName name="VolumeComplement">#REF!</definedName>
    <definedName name="Volumetotal">#REF!</definedName>
    <definedName name="vqrecqr">#N/A</definedName>
    <definedName name="vqrecqr_4">#N/A</definedName>
    <definedName name="vqrecqr_5">#N/A</definedName>
    <definedName name="vqrecqr_6">#N/A</definedName>
    <definedName name="vqrecqr_7">#N/A</definedName>
    <definedName name="vr3p">#REF!</definedName>
    <definedName name="vr3p_24">#REF!</definedName>
    <definedName name="vr3p_8">#REF!</definedName>
    <definedName name="vt1pbs">[5]lam_moi!#REF!</definedName>
    <definedName name="vt1pbs_8">[5]lam_moi!#REF!</definedName>
    <definedName name="vtbs">[5]lam_moi!#REF!</definedName>
    <definedName name="vtbs_8">[5]lam_moi!#REF!</definedName>
    <definedName name="vvv">#N/A</definedName>
    <definedName name="vvv_4">#N/A</definedName>
    <definedName name="vvv_5">#N/A</definedName>
    <definedName name="vvv_6">#N/A</definedName>
    <definedName name="vvv_7">#N/A</definedName>
    <definedName name="w">#REF!</definedName>
    <definedName name="W_24">#REF!</definedName>
    <definedName name="W_8">#REF!</definedName>
    <definedName name="w456_4">#N/A</definedName>
    <definedName name="w456_5">#N/A</definedName>
    <definedName name="w456_6">#N/A</definedName>
    <definedName name="w456_7">#N/A</definedName>
    <definedName name="WAdm">#REF!</definedName>
    <definedName name="Warranty2">#REF!</definedName>
    <definedName name="Warranty3">#REF!</definedName>
    <definedName name="Warranty4">#REF!</definedName>
    <definedName name="Warranty5">#REF!</definedName>
    <definedName name="Warranty6">#REF!</definedName>
    <definedName name="WaveSolderST">#REF!</definedName>
    <definedName name="WaveTech">#REF!</definedName>
    <definedName name="WaveTime">#REF!</definedName>
    <definedName name="WDivMgr">#REF!</definedName>
    <definedName name="we">#N/A</definedName>
    <definedName name="we_2">"#REF!"</definedName>
    <definedName name="we_4">#N/A</definedName>
    <definedName name="we_5">#N/A</definedName>
    <definedName name="we_6">#N/A</definedName>
    <definedName name="we_7">#N/A</definedName>
    <definedName name="wee">#N/A</definedName>
    <definedName name="wee_4">#N/A</definedName>
    <definedName name="wee_5">#N/A</definedName>
    <definedName name="wee_6">#N/A</definedName>
    <definedName name="wee_7">#N/A</definedName>
    <definedName name="WeeklyLabor">#REF!</definedName>
    <definedName name="WeeklyMaterial">#REF!</definedName>
    <definedName name="WeeklyQty">#REF!</definedName>
    <definedName name="Weight">#REF!</definedName>
    <definedName name="Weight_List">#REF!</definedName>
    <definedName name="WEngT">#REF!</definedName>
    <definedName name="weqrewfr">#N/A</definedName>
    <definedName name="weqrewfr_4">#N/A</definedName>
    <definedName name="weqrewfr_5">#N/A</definedName>
    <definedName name="weqrewfr_6">#N/A</definedName>
    <definedName name="weqrewfr_7">#N/A</definedName>
    <definedName name="wer">#N/A</definedName>
    <definedName name="wer_4">#N/A</definedName>
    <definedName name="wer_5">#N/A</definedName>
    <definedName name="wer_6">#N/A</definedName>
    <definedName name="wer_7">#N/A</definedName>
    <definedName name="wererf">#N/A</definedName>
    <definedName name="wererf_4">#N/A</definedName>
    <definedName name="wererf_5">#N/A</definedName>
    <definedName name="wererf_6">#N/A</definedName>
    <definedName name="wererf_7">#N/A</definedName>
    <definedName name="werte">#N/A</definedName>
    <definedName name="werte_4">#N/A</definedName>
    <definedName name="werte_5">#N/A</definedName>
    <definedName name="werte_6">#N/A</definedName>
    <definedName name="werte_7">#N/A</definedName>
    <definedName name="werwr">#N/A</definedName>
    <definedName name="werwr_4">#N/A</definedName>
    <definedName name="werwr_5">#N/A</definedName>
    <definedName name="werwr_6">#N/A</definedName>
    <definedName name="werwr_7">#N/A</definedName>
    <definedName name="wew">#N/A</definedName>
    <definedName name="wew_4">#N/A</definedName>
    <definedName name="wew_5">#N/A</definedName>
    <definedName name="wew_6">#N/A</definedName>
    <definedName name="wew_7">#N/A</definedName>
    <definedName name="wewe" localSheetId="1">Adjustment!wewe</definedName>
    <definedName name="wewe">Adjustment!wewe</definedName>
    <definedName name="wewe_4" localSheetId="1">Adjustment!wewe_4</definedName>
    <definedName name="wewe_4">Adjustment!wewe_4</definedName>
    <definedName name="wewe_5" localSheetId="1">Adjustment!wewe_5</definedName>
    <definedName name="wewe_5">Adjustment!wewe_5</definedName>
    <definedName name="wewe_6" localSheetId="1">Adjustment!wewe_6</definedName>
    <definedName name="wewe_6">Adjustment!wewe_6</definedName>
    <definedName name="wewe_7" localSheetId="1">Adjustment!wewe_7</definedName>
    <definedName name="wewe_7">Adjustment!wewe_7</definedName>
    <definedName name="wewqe">#N/A</definedName>
    <definedName name="wewqe_4">#N/A</definedName>
    <definedName name="wewqe_5">#N/A</definedName>
    <definedName name="wewqe_6">#N/A</definedName>
    <definedName name="wewqe_7">#N/A</definedName>
    <definedName name="WFTOper">#REF!</definedName>
    <definedName name="WHCostpComp">#REF!</definedName>
    <definedName name="WHLMAOper">#REF!</definedName>
    <definedName name="WICTOper">#REF!</definedName>
    <definedName name="winn">#REF!</definedName>
    <definedName name="Winnipeg">#REF!</definedName>
    <definedName name="wip">#REF!</definedName>
    <definedName name="wipa">#REF!</definedName>
    <definedName name="WireRate">#REF!</definedName>
    <definedName name="WIRING">#REF!</definedName>
    <definedName name="WIRING..">#REF!</definedName>
    <definedName name="WLineLeader">#REF!</definedName>
    <definedName name="WManufEng">#REF!</definedName>
    <definedName name="WMatHand">#REF!</definedName>
    <definedName name="WOI">#REF!</definedName>
    <definedName name="WOI_24">#REF!</definedName>
    <definedName name="WOI_9">#REF!</definedName>
    <definedName name="WOpeMgr">#REF!</definedName>
    <definedName name="WORK1">#REF!</definedName>
    <definedName name="WORK2">#REF!</definedName>
    <definedName name="WORK3">#REF!</definedName>
    <definedName name="WORKGROUPS">#REF!</definedName>
    <definedName name="WPackOut">#REF!</definedName>
    <definedName name="Wpreping">#REF!</definedName>
    <definedName name="WProdCtl">#REF!</definedName>
    <definedName name="WProdMgr">#REF!</definedName>
    <definedName name="WProdSup">#REF!</definedName>
    <definedName name="wq" localSheetId="1">Adjustment!wq</definedName>
    <definedName name="wq">Adjustment!wq</definedName>
    <definedName name="wq_4" localSheetId="1">Adjustment!wq_4</definedName>
    <definedName name="wq_4">Adjustment!wq_4</definedName>
    <definedName name="wq_5" localSheetId="1">Adjustment!wq_5</definedName>
    <definedName name="wq_5">Adjustment!wq_5</definedName>
    <definedName name="wq_6" localSheetId="1">Adjustment!wq_6</definedName>
    <definedName name="wq_6">Adjustment!wq_6</definedName>
    <definedName name="wq_7" localSheetId="1">Adjustment!wq_7</definedName>
    <definedName name="wq_7">Adjustment!wq_7</definedName>
    <definedName name="WQA">#REF!</definedName>
    <definedName name="WQAEng">#REF!</definedName>
    <definedName name="WQCTU">#REF!</definedName>
    <definedName name="wqe">#N/A</definedName>
    <definedName name="wqe_4">#N/A</definedName>
    <definedName name="wqe_5">#N/A</definedName>
    <definedName name="wqe_6">#N/A</definedName>
    <definedName name="wqe_7">#N/A</definedName>
    <definedName name="wqew">#N/A</definedName>
    <definedName name="wqew_4">#N/A</definedName>
    <definedName name="wqew_5">#N/A</definedName>
    <definedName name="wqew_6">#N/A</definedName>
    <definedName name="wqew_7">#N/A</definedName>
    <definedName name="wqewe">#N/A</definedName>
    <definedName name="wqewe_4">#N/A</definedName>
    <definedName name="wqewe_5">#N/A</definedName>
    <definedName name="wqewe_6">#N/A</definedName>
    <definedName name="wqewe_7">#N/A</definedName>
    <definedName name="wre">#N/A</definedName>
    <definedName name="wre_4">#N/A</definedName>
    <definedName name="wre_5">#N/A</definedName>
    <definedName name="wre_6">#N/A</definedName>
    <definedName name="wre_7">#N/A</definedName>
    <definedName name="wreg">#N/A</definedName>
    <definedName name="wreg_4">#N/A</definedName>
    <definedName name="wreg_5">#N/A</definedName>
    <definedName name="wreg_6">#N/A</definedName>
    <definedName name="wreg_7">#N/A</definedName>
    <definedName name="wrer">#N/A</definedName>
    <definedName name="wrer_4">#N/A</definedName>
    <definedName name="wrer_5">#N/A</definedName>
    <definedName name="wrer_6">#N/A</definedName>
    <definedName name="wrer_7">#N/A</definedName>
    <definedName name="wrew">#N/A</definedName>
    <definedName name="wrew_4">#N/A</definedName>
    <definedName name="wrew_5">#N/A</definedName>
    <definedName name="wrew_6">#N/A</definedName>
    <definedName name="wrew_7">#N/A</definedName>
    <definedName name="WrkDaypWeek">#REF!</definedName>
    <definedName name="WrkDperWkM">#REF!</definedName>
    <definedName name="wrn.Aging._.and._.Trend._.Analysis." hidden="1">{#N/A,#N/A,FALSE,"Aging Summary";#N/A,#N/A,FALSE,"Ratio Analysis";#N/A,#N/A,FALSE,"Test 120 Day Accts";#N/A,#N/A,FALSE,"Tickmarks"}</definedName>
    <definedName name="wrn.chi._.tiÆt." hidden="1">{#N/A,#N/A,FALSE,"Chi tiÆt"}</definedName>
    <definedName name="wrr">#N/A</definedName>
    <definedName name="wrr_4">#N/A</definedName>
    <definedName name="wrr_5">#N/A</definedName>
    <definedName name="wrr_6">#N/A</definedName>
    <definedName name="wrr_7">#N/A</definedName>
    <definedName name="wrtytry">#N/A</definedName>
    <definedName name="wrtytry_4">#N/A</definedName>
    <definedName name="wrtytry_5">#N/A</definedName>
    <definedName name="wrtytry_6">#N/A</definedName>
    <definedName name="wrtytry_7">#N/A</definedName>
    <definedName name="wrw">#N/A</definedName>
    <definedName name="wrw_4">#N/A</definedName>
    <definedName name="wrw_5">#N/A</definedName>
    <definedName name="wrw_6">#N/A</definedName>
    <definedName name="wrw_7">#N/A</definedName>
    <definedName name="wry">#N/A</definedName>
    <definedName name="wry_4">#N/A</definedName>
    <definedName name="wry_5">#N/A</definedName>
    <definedName name="wry_6">#N/A</definedName>
    <definedName name="wry_7">#N/A</definedName>
    <definedName name="WSMTEng">#REF!</definedName>
    <definedName name="WSMTMachT">#REF!</definedName>
    <definedName name="WSMTOper">#REF!</definedName>
    <definedName name="WSUST">#REF!</definedName>
    <definedName name="WTestEng">#REF!</definedName>
    <definedName name="WTestT">#REF!</definedName>
    <definedName name="wty">#N/A</definedName>
    <definedName name="wty_4">#N/A</definedName>
    <definedName name="wty_5">#N/A</definedName>
    <definedName name="wty_6">#N/A</definedName>
    <definedName name="wty_7">#N/A</definedName>
    <definedName name="ww">#N/A</definedName>
    <definedName name="ww_4">#N/A</definedName>
    <definedName name="ww_5">#N/A</definedName>
    <definedName name="ww_6">#N/A</definedName>
    <definedName name="ww_7">#N/A</definedName>
    <definedName name="WWave">#REF!</definedName>
    <definedName name="WWaveT">#REF!</definedName>
    <definedName name="www">#N/A</definedName>
    <definedName name="www_4">#N/A</definedName>
    <definedName name="www_5">#N/A</definedName>
    <definedName name="www_6">#N/A</definedName>
    <definedName name="www_7">#N/A</definedName>
    <definedName name="wwwwwwwwwwwwww" hidden="1">#REF!</definedName>
    <definedName name="wyuytu">#N/A</definedName>
    <definedName name="wyuytu_4">#N/A</definedName>
    <definedName name="wyuytu_5">#N/A</definedName>
    <definedName name="wyuytu_6">#N/A</definedName>
    <definedName name="wyuytu_7">#N/A</definedName>
    <definedName name="x">#REF!</definedName>
    <definedName name="x_24">#REF!</definedName>
    <definedName name="x_8">#REF!</definedName>
    <definedName name="x17dnc">[5]chitiet!#REF!</definedName>
    <definedName name="x17dnc_8">[5]chitiet!#REF!</definedName>
    <definedName name="x17dvl">[5]chitiet!#REF!</definedName>
    <definedName name="x17dvl_8">[5]chitiet!#REF!</definedName>
    <definedName name="x17knc">[5]chitiet!#REF!</definedName>
    <definedName name="x17knc_8">[5]chitiet!#REF!</definedName>
    <definedName name="x17kvl">[5]chitiet!#REF!</definedName>
    <definedName name="x17kvl_8">[5]chitiet!#REF!</definedName>
    <definedName name="X1A">#REF!</definedName>
    <definedName name="X1pFCOnc">'[5]CHITIET VL_NC_TT _1p'!#REF!</definedName>
    <definedName name="X1pFCOnc_8">'[5]CHITIET VL_NC_TT _1p'!#REF!</definedName>
    <definedName name="X1pFCOvc">'[5]CHITIET VL_NC_TT _1p'!#REF!</definedName>
    <definedName name="X1pFCOvc_8">'[5]CHITIET VL_NC_TT _1p'!#REF!</definedName>
    <definedName name="X1pFCOvl">'[5]CHITIET VL_NC_TT _1p'!#REF!</definedName>
    <definedName name="X1pFCOvl_8">'[5]CHITIET VL_NC_TT _1p'!#REF!</definedName>
    <definedName name="x1pignc">[5]lam_moi!#REF!</definedName>
    <definedName name="x1pignc_8">[5]lam_moi!#REF!</definedName>
    <definedName name="X1pIGvc">'[5]CHITIET VL_NC_TT _1p'!#REF!</definedName>
    <definedName name="X1pIGvc_8">'[5]CHITIET VL_NC_TT _1p'!#REF!</definedName>
    <definedName name="x1pigvl">[5]lam_moi!#REF!</definedName>
    <definedName name="x1pigvl_8">[5]lam_moi!#REF!</definedName>
    <definedName name="x1pind">#REF!</definedName>
    <definedName name="x1pind_24">#REF!</definedName>
    <definedName name="x1pind_8">#REF!</definedName>
    <definedName name="x1pindnc">[5]lam_moi!#REF!</definedName>
    <definedName name="x1pindnc_8">[5]lam_moi!#REF!</definedName>
    <definedName name="x1pindvl">[5]lam_moi!#REF!</definedName>
    <definedName name="x1pindvl_8">[5]lam_moi!#REF!</definedName>
    <definedName name="x1ping">#REF!</definedName>
    <definedName name="x1ping_24">#REF!</definedName>
    <definedName name="x1ping_8">#REF!</definedName>
    <definedName name="x1pingnc">[5]lam_moi!#REF!</definedName>
    <definedName name="x1pingnc_8">[5]lam_moi!#REF!</definedName>
    <definedName name="x1pingvl">[5]lam_moi!#REF!</definedName>
    <definedName name="x1pingvl_8">[5]lam_moi!#REF!</definedName>
    <definedName name="x1pint">#REF!</definedName>
    <definedName name="x1pint_24">#REF!</definedName>
    <definedName name="x1pint_8">#REF!</definedName>
    <definedName name="x1pintnc">[5]lam_moi!#REF!</definedName>
    <definedName name="x1pintnc_8">[5]lam_moi!#REF!</definedName>
    <definedName name="X1pINTvc">'[5]CHITIET VL_NC_TT _1p'!#REF!</definedName>
    <definedName name="X1pINTvc_8">'[5]CHITIET VL_NC_TT _1p'!#REF!</definedName>
    <definedName name="x1pintvl">[5]lam_moi!#REF!</definedName>
    <definedName name="x1pintvl_8">[5]lam_moi!#REF!</definedName>
    <definedName name="x1pitnc">[5]lam_moi!#REF!</definedName>
    <definedName name="x1pitnc_8">[5]lam_moi!#REF!</definedName>
    <definedName name="X1pITvc">'[5]CHITIET VL_NC_TT _1p'!#REF!</definedName>
    <definedName name="X1pITvc_8">'[5]CHITIET VL_NC_TT _1p'!#REF!</definedName>
    <definedName name="x1pitvl">[5]lam_moi!#REF!</definedName>
    <definedName name="x1pitvl_8">[5]lam_moi!#REF!</definedName>
    <definedName name="x20knc">[5]chitiet!#REF!</definedName>
    <definedName name="x20knc_8">[5]chitiet!#REF!</definedName>
    <definedName name="x20kvl">[5]chitiet!#REF!</definedName>
    <definedName name="x20kvl_8">[5]chitiet!#REF!</definedName>
    <definedName name="x22knc">[5]chitiet!#REF!</definedName>
    <definedName name="x22knc_8">[5]chitiet!#REF!</definedName>
    <definedName name="x22kvl">[5]chitiet!#REF!</definedName>
    <definedName name="x22kvl_8">[5]chitiet!#REF!</definedName>
    <definedName name="x2mig1nc">[5]lam_moi!#REF!</definedName>
    <definedName name="x2mig1nc_8">[5]lam_moi!#REF!</definedName>
    <definedName name="x2mig1vl">[5]lam_moi!#REF!</definedName>
    <definedName name="x2mig1vl_8">[5]lam_moi!#REF!</definedName>
    <definedName name="x2min1nc">[5]lam_moi!#REF!</definedName>
    <definedName name="x2min1nc_8">[5]lam_moi!#REF!</definedName>
    <definedName name="x2min1vl">[5]lam_moi!#REF!</definedName>
    <definedName name="x2min1vl_8">[5]lam_moi!#REF!</definedName>
    <definedName name="x2mit1vl">[5]lam_moi!#REF!</definedName>
    <definedName name="x2mit1vl_8">[5]lam_moi!#REF!</definedName>
    <definedName name="x2mitnc">[5]lam_moi!#REF!</definedName>
    <definedName name="x2mitnc_8">[5]lam_moi!#REF!</definedName>
    <definedName name="xc">#N/A</definedName>
    <definedName name="xc_4">#N/A</definedName>
    <definedName name="xc_5">#N/A</definedName>
    <definedName name="xc_6">#N/A</definedName>
    <definedName name="xc_7">#N/A</definedName>
    <definedName name="XCCT">0.5</definedName>
    <definedName name="xdsnc">[5]gtrinh!#REF!</definedName>
    <definedName name="xdsnc_8">[5]gtrinh!#REF!</definedName>
    <definedName name="xdsvl">[5]gtrinh!#REF!</definedName>
    <definedName name="xdsvl_8">[5]gtrinh!#REF!</definedName>
    <definedName name="xfco">#REF!</definedName>
    <definedName name="xfco_24">#REF!</definedName>
    <definedName name="xfco_8">#REF!</definedName>
    <definedName name="xfco3p">#REF!</definedName>
    <definedName name="xfco3p_24">#REF!</definedName>
    <definedName name="xfco3p_8">#REF!</definedName>
    <definedName name="xfconc">[5]lam_moi!#REF!</definedName>
    <definedName name="xfconc_8">[5]lam_moi!#REF!</definedName>
    <definedName name="xfconc3p">'[5]CHITIET VL_NC'!$G$94</definedName>
    <definedName name="xfcotnc">#REF!</definedName>
    <definedName name="xfcotnc_24">#REF!</definedName>
    <definedName name="xfcotnc_8">#REF!</definedName>
    <definedName name="xfcotvl">#REF!</definedName>
    <definedName name="xfcotvl_24">#REF!</definedName>
    <definedName name="xfcotvl_8">#REF!</definedName>
    <definedName name="xfcovl">[5]lam_moi!#REF!</definedName>
    <definedName name="xfcovl_8">[5]lam_moi!#REF!</definedName>
    <definedName name="xfcovl3p">'[5]CHITIET VL_NC'!$G$90</definedName>
    <definedName name="xfnc">[5]lam_moi!#REF!</definedName>
    <definedName name="xfnc_8">[5]lam_moi!#REF!</definedName>
    <definedName name="xfvl">[5]lam_moi!#REF!</definedName>
    <definedName name="xfvl_8">[5]lam_moi!#REF!</definedName>
    <definedName name="xhn">#REF!</definedName>
    <definedName name="xhn_24">#REF!</definedName>
    <definedName name="xhn_8">#REF!</definedName>
    <definedName name="xhnnc">[5]lam_moi!#REF!</definedName>
    <definedName name="xhnnc_8">[5]lam_moi!#REF!</definedName>
    <definedName name="xhnvl">[5]lam_moi!#REF!</definedName>
    <definedName name="xhnvl_8">[5]lam_moi!#REF!</definedName>
    <definedName name="xig">#REF!</definedName>
    <definedName name="xig_24">#REF!</definedName>
    <definedName name="xig_8">#REF!</definedName>
    <definedName name="xig1">#REF!</definedName>
    <definedName name="xig1_24">#REF!</definedName>
    <definedName name="xig1_8">#REF!</definedName>
    <definedName name="xig1nc">[5]lam_moi!#REF!</definedName>
    <definedName name="xig1nc_8">[5]lam_moi!#REF!</definedName>
    <definedName name="xig1p">#REF!</definedName>
    <definedName name="xig1p_24">#REF!</definedName>
    <definedName name="xig1p_8">#REF!</definedName>
    <definedName name="xig1pnc">[5]lam_moi!#REF!</definedName>
    <definedName name="xig1pnc_8">[5]lam_moi!#REF!</definedName>
    <definedName name="xig1pvl">[5]lam_moi!#REF!</definedName>
    <definedName name="xig1pvl_8">[5]lam_moi!#REF!</definedName>
    <definedName name="xig1vl">[5]lam_moi!#REF!</definedName>
    <definedName name="xig1vl_8">[5]lam_moi!#REF!</definedName>
    <definedName name="xig2nc">[5]lam_moi!#REF!</definedName>
    <definedName name="xig2nc_8">[5]lam_moi!#REF!</definedName>
    <definedName name="xig2vl">[5]lam_moi!#REF!</definedName>
    <definedName name="xig2vl_8">[5]lam_moi!#REF!</definedName>
    <definedName name="xig3p">#REF!</definedName>
    <definedName name="xig3p_24">#REF!</definedName>
    <definedName name="xig3p_8">#REF!</definedName>
    <definedName name="xiggnc">'[5]CHITIET VL_NC'!$G$57</definedName>
    <definedName name="xiggvl">'[5]CHITIET VL_NC'!$G$53</definedName>
    <definedName name="xignc">[5]lam_moi!#REF!</definedName>
    <definedName name="xignc_8">[5]lam_moi!#REF!</definedName>
    <definedName name="xignc3p">#REF!</definedName>
    <definedName name="xignc3p_24">#REF!</definedName>
    <definedName name="xignc3p_8">#REF!</definedName>
    <definedName name="xigvl">[5]lam_moi!#REF!</definedName>
    <definedName name="xigvl_8">[5]lam_moi!#REF!</definedName>
    <definedName name="xigvl3p">#REF!</definedName>
    <definedName name="xigvl3p_24">#REF!</definedName>
    <definedName name="xigvl3p_8">#REF!</definedName>
    <definedName name="xin">#REF!</definedName>
    <definedName name="xin_24">#REF!</definedName>
    <definedName name="xin_8">#REF!</definedName>
    <definedName name="xin190">#REF!</definedName>
    <definedName name="xin190_24">#REF!</definedName>
    <definedName name="xin190_8">#REF!</definedName>
    <definedName name="xin1903p">#REF!</definedName>
    <definedName name="xin1903p_24">#REF!</definedName>
    <definedName name="xin1903p_8">#REF!</definedName>
    <definedName name="xin190nc">[5]lam_moi!#REF!</definedName>
    <definedName name="xin190nc_8">[5]lam_moi!#REF!</definedName>
    <definedName name="xin190nc3p">'[5]CHITIET VL_NC'!$G$76</definedName>
    <definedName name="xin190vl">[5]lam_moi!#REF!</definedName>
    <definedName name="xin190vl_8">[5]lam_moi!#REF!</definedName>
    <definedName name="xin190vl3p">'[5]CHITIET VL_NC'!$G$72</definedName>
    <definedName name="xin2903p">#REF!</definedName>
    <definedName name="xin2903p_24">#REF!</definedName>
    <definedName name="xin2903p_8">#REF!</definedName>
    <definedName name="xin290nc3p">#REF!</definedName>
    <definedName name="xin290nc3p_24">#REF!</definedName>
    <definedName name="xin290nc3p_8">#REF!</definedName>
    <definedName name="xin290vl3p">#REF!</definedName>
    <definedName name="xin290vl3p_24">#REF!</definedName>
    <definedName name="xin290vl3p_8">#REF!</definedName>
    <definedName name="xin3p">#REF!</definedName>
    <definedName name="xin3p_24">#REF!</definedName>
    <definedName name="xin3p_8">#REF!</definedName>
    <definedName name="xin901nc">[5]lam_moi!#REF!</definedName>
    <definedName name="xin901nc_8">[5]lam_moi!#REF!</definedName>
    <definedName name="xin901vl">[5]lam_moi!#REF!</definedName>
    <definedName name="xin901vl_8">[5]lam_moi!#REF!</definedName>
    <definedName name="xind">#REF!</definedName>
    <definedName name="xind_24">#REF!</definedName>
    <definedName name="xind_8">#REF!</definedName>
    <definedName name="xind1p">#REF!</definedName>
    <definedName name="xind1p_24">#REF!</definedName>
    <definedName name="xind1p_8">#REF!</definedName>
    <definedName name="xind1pnc">[5]lam_moi!#REF!</definedName>
    <definedName name="xind1pnc_8">[5]lam_moi!#REF!</definedName>
    <definedName name="xind1pvl">[5]lam_moi!#REF!</definedName>
    <definedName name="xind1pvl_8">[5]lam_moi!#REF!</definedName>
    <definedName name="xind3p">#REF!</definedName>
    <definedName name="xind3p_24">#REF!</definedName>
    <definedName name="xind3p_8">#REF!</definedName>
    <definedName name="xindnc">[5]lam_moi!#REF!</definedName>
    <definedName name="xindnc_8">[5]lam_moi!#REF!</definedName>
    <definedName name="xindnc1p">#REF!</definedName>
    <definedName name="xindnc1p_24">#REF!</definedName>
    <definedName name="xindnc1p_8">#REF!</definedName>
    <definedName name="xindnc3p">'[5]CHITIET VL_NC'!$G$85</definedName>
    <definedName name="xindvl">[5]lam_moi!#REF!</definedName>
    <definedName name="xindvl_8">[5]lam_moi!#REF!</definedName>
    <definedName name="xindvl1p">#REF!</definedName>
    <definedName name="xindvl1p_24">#REF!</definedName>
    <definedName name="xindvl1p_8">#REF!</definedName>
    <definedName name="xindvl3p">'[5]CHITIET VL_NC'!$G$80</definedName>
    <definedName name="xing1p">#REF!</definedName>
    <definedName name="xing1p_24">#REF!</definedName>
    <definedName name="xing1p_8">#REF!</definedName>
    <definedName name="xing1pnc">[5]lam_moi!#REF!</definedName>
    <definedName name="xing1pnc_8">[5]lam_moi!#REF!</definedName>
    <definedName name="xing1pvl">[5]lam_moi!#REF!</definedName>
    <definedName name="xing1pvl_8">[5]lam_moi!#REF!</definedName>
    <definedName name="xingnc1p">#REF!</definedName>
    <definedName name="xingnc1p_24">#REF!</definedName>
    <definedName name="xingnc1p_8">#REF!</definedName>
    <definedName name="xingvl1p">#REF!</definedName>
    <definedName name="xingvl1p_24">#REF!</definedName>
    <definedName name="xingvl1p_8">#REF!</definedName>
    <definedName name="xinnc">[5]lam_moi!#REF!</definedName>
    <definedName name="xinnc_8">[5]lam_moi!#REF!</definedName>
    <definedName name="xinnc3p">#REF!</definedName>
    <definedName name="xinnc3p_24">#REF!</definedName>
    <definedName name="xinnc3p_8">#REF!</definedName>
    <definedName name="xint1p">#REF!</definedName>
    <definedName name="xint1p_24">#REF!</definedName>
    <definedName name="xint1p_8">#REF!</definedName>
    <definedName name="xinvl">[5]lam_moi!#REF!</definedName>
    <definedName name="xinvl_8">[5]lam_moi!#REF!</definedName>
    <definedName name="xinvl3p">#REF!</definedName>
    <definedName name="xinvl3p_24">#REF!</definedName>
    <definedName name="xinvl3p_8">#REF!</definedName>
    <definedName name="xit">#REF!</definedName>
    <definedName name="xit_24">#REF!</definedName>
    <definedName name="xit_8">#REF!</definedName>
    <definedName name="xit1">#REF!</definedName>
    <definedName name="xit1_24">#REF!</definedName>
    <definedName name="xit1_8">#REF!</definedName>
    <definedName name="xit1nc">[5]lam_moi!#REF!</definedName>
    <definedName name="xit1nc_8">[5]lam_moi!#REF!</definedName>
    <definedName name="xit1p">#REF!</definedName>
    <definedName name="xit1p_24">#REF!</definedName>
    <definedName name="xit1p_8">#REF!</definedName>
    <definedName name="xit1pnc">[5]lam_moi!#REF!</definedName>
    <definedName name="xit1pnc_8">[5]lam_moi!#REF!</definedName>
    <definedName name="xit1pvl">[5]lam_moi!#REF!</definedName>
    <definedName name="xit1pvl_8">[5]lam_moi!#REF!</definedName>
    <definedName name="xit1vl">[5]lam_moi!#REF!</definedName>
    <definedName name="xit1vl_8">[5]lam_moi!#REF!</definedName>
    <definedName name="xit23p">#REF!</definedName>
    <definedName name="xit2nc">[5]lam_moi!#REF!</definedName>
    <definedName name="xit2nc_8">[5]lam_moi!#REF!</definedName>
    <definedName name="xit2nc3p">#REF!</definedName>
    <definedName name="xit2nc3p_24">#REF!</definedName>
    <definedName name="xit2nc3p_8">#REF!</definedName>
    <definedName name="xit2vl">[5]lam_moi!#REF!</definedName>
    <definedName name="xit2vl_8">[5]lam_moi!#REF!</definedName>
    <definedName name="xit2vl3p">#REF!</definedName>
    <definedName name="xit2vl3p_24">#REF!</definedName>
    <definedName name="xit2vl3p_8">#REF!</definedName>
    <definedName name="xit3p">#REF!</definedName>
    <definedName name="xit3p_24">#REF!</definedName>
    <definedName name="xit3p_8">#REF!</definedName>
    <definedName name="xitnc">[5]lam_moi!#REF!</definedName>
    <definedName name="xitnc_8">[5]lam_moi!#REF!</definedName>
    <definedName name="xitnc3p">#REF!</definedName>
    <definedName name="xitnc3p_24">#REF!</definedName>
    <definedName name="xitnc3p_8">#REF!</definedName>
    <definedName name="xittnc">'[5]CHITIET VL_NC'!$G$48</definedName>
    <definedName name="xittvl">'[5]CHITIET VL_NC'!$G$44</definedName>
    <definedName name="xitvl">[5]lam_moi!#REF!</definedName>
    <definedName name="xitvl_8">[5]lam_moi!#REF!</definedName>
    <definedName name="xitvl3p">#REF!</definedName>
    <definedName name="xitvl3p_24">#REF!</definedName>
    <definedName name="xitvl3p_8">#REF!</definedName>
    <definedName name="xm">[42]gvl!$N$16</definedName>
    <definedName name="xr1nc">[5]lam_moi!#REF!</definedName>
    <definedName name="xr1nc_8">[5]lam_moi!#REF!</definedName>
    <definedName name="xr1vl">[5]lam_moi!#REF!</definedName>
    <definedName name="xr1vl_8">[5]lam_moi!#REF!</definedName>
    <definedName name="XRay2D">#REF!</definedName>
    <definedName name="XRAYCust">#REF!</definedName>
    <definedName name="XrayRate">#REF!</definedName>
    <definedName name="XRAYYN">#REF!</definedName>
    <definedName name="XREF_COLUMN_1" hidden="1">#REF!</definedName>
    <definedName name="XREF_COLUMN_2" hidden="1">#REF!</definedName>
    <definedName name="XREF_COLUMN_3" hidden="1">[100]Lead!#REF!</definedName>
    <definedName name="XREF_COLUMN_4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[101]XREF!#REF!</definedName>
    <definedName name="XRefCopy11" hidden="1">#REF!</definedName>
    <definedName name="XRefCopy11Row" hidden="1">[101]XREF!#REF!</definedName>
    <definedName name="XRefCopy12" hidden="1">#REF!</definedName>
    <definedName name="XRefCopy12Row" hidden="1">[101]XREF!#REF!</definedName>
    <definedName name="XRefCopy13" hidden="1">#REF!</definedName>
    <definedName name="XRefCopy14" hidden="1">#REF!</definedName>
    <definedName name="XRefCopy15" hidden="1">#REF!</definedName>
    <definedName name="XRefCopy16" hidden="1">#REF!</definedName>
    <definedName name="XRefCopy17" hidden="1">#REF!</definedName>
    <definedName name="XRefCopy18" hidden="1">#REF!</definedName>
    <definedName name="XRefCopy19" hidden="1">#REF!</definedName>
    <definedName name="XRefCopy1Row" hidden="1">[102]XREF!#REF!</definedName>
    <definedName name="XRefCopy2" hidden="1">#REF!</definedName>
    <definedName name="XRefCopy20" hidden="1">#REF!</definedName>
    <definedName name="XRefCopy21" hidden="1">#REF!</definedName>
    <definedName name="XRefCopy22" hidden="1">#REF!</definedName>
    <definedName name="XRefCopy23" hidden="1">#REF!</definedName>
    <definedName name="XRefCopy24" hidden="1">#REF!</definedName>
    <definedName name="XRefCopy25" hidden="1">#REF!</definedName>
    <definedName name="XRefCopy26" hidden="1">#REF!</definedName>
    <definedName name="XRefCopy2Row" hidden="1">[101]XREF!#REF!</definedName>
    <definedName name="XRefCopy3" hidden="1">#REF!</definedName>
    <definedName name="XRefCopy3Row" hidden="1">[101]XREF!#REF!</definedName>
    <definedName name="XRefCopy4" hidden="1">#REF!</definedName>
    <definedName name="XRefCopy4Row" hidden="1">[101]XREF!#REF!</definedName>
    <definedName name="XRefCopy5" hidden="1">#REF!</definedName>
    <definedName name="XRefCopy5Row" hidden="1">[101]XREF!#REF!</definedName>
    <definedName name="XRefCopy6" hidden="1">#REF!</definedName>
    <definedName name="XRefCopy6Row" hidden="1">[101]XREF!#REF!</definedName>
    <definedName name="XRefCopy7" hidden="1">#REF!</definedName>
    <definedName name="XRefCopy7Row" hidden="1">[101]XREF!#REF!</definedName>
    <definedName name="XRefCopy8" hidden="1">#REF!</definedName>
    <definedName name="XRefCopy8Row" hidden="1">[101]XREF!#REF!</definedName>
    <definedName name="XRefCopy9" hidden="1">#REF!</definedName>
    <definedName name="XRefCopy9Row" hidden="1">[101]XREF!#REF!</definedName>
    <definedName name="XRefCopyRangeCount" hidden="1">1</definedName>
    <definedName name="XRefPaste1" hidden="1">#REF!</definedName>
    <definedName name="XRefPaste10" hidden="1">#REF!</definedName>
    <definedName name="XRefPaste11" hidden="1">#REF!</definedName>
    <definedName name="XRefPaste12" hidden="1">#REF!</definedName>
    <definedName name="XRefPaste13" hidden="1">#REF!</definedName>
    <definedName name="XRefPaste14" hidden="1">#REF!</definedName>
    <definedName name="XRefPaste15" hidden="1">#REF!</definedName>
    <definedName name="XRefPaste16" hidden="1">#REF!</definedName>
    <definedName name="XRefPaste1Row" hidden="1">[100]XREF!#REF!</definedName>
    <definedName name="XRefPaste2" hidden="1">#REF!</definedName>
    <definedName name="XRefPaste3" hidden="1">#REF!</definedName>
    <definedName name="XRefPaste4" hidden="1">#REF!</definedName>
    <definedName name="XRefPaste4Row" hidden="1">[100]XREF!#REF!</definedName>
    <definedName name="XRefPaste5" hidden="1">#REF!</definedName>
    <definedName name="XRefPaste5Row" hidden="1">[100]XREF!#REF!</definedName>
    <definedName name="XRefPaste6" hidden="1">#REF!</definedName>
    <definedName name="XRefPaste7" hidden="1">#REF!</definedName>
    <definedName name="XRefPaste7Row" hidden="1">[100]XREF!#REF!</definedName>
    <definedName name="XRefPaste8" hidden="1">#REF!</definedName>
    <definedName name="XRefPaste9" hidden="1">#REF!</definedName>
    <definedName name="XRefPasteRangeCount" hidden="1">9</definedName>
    <definedName name="xtr3pnc">[5]gtrinh!#REF!</definedName>
    <definedName name="xtr3pnc_8">[5]gtrinh!#REF!</definedName>
    <definedName name="xtr3pvl">[5]gtrinh!#REF!</definedName>
    <definedName name="xtr3pvl_8">[5]gtrinh!#REF!</definedName>
    <definedName name="xxx">#N/A</definedName>
    <definedName name="xxx_4">#N/A</definedName>
    <definedName name="xxx_5">#N/A</definedName>
    <definedName name="xxx_6">#N/A</definedName>
    <definedName name="xxx_7">#N/A</definedName>
    <definedName name="xxxxxxxxx">#REF!</definedName>
    <definedName name="xxxxxxxxx_24">#REF!</definedName>
    <definedName name="xxxxxxxxx_8">#REF!</definedName>
    <definedName name="y">#REF!</definedName>
    <definedName name="y_2">"#REF!"</definedName>
    <definedName name="yang_tidak_terpisahkan_dari_laporan_keuangan_secara_keseluruhan.">'[103]CF kon'!#REF!</definedName>
    <definedName name="ye">#REF!</definedName>
    <definedName name="ye_2">"#REF!"</definedName>
    <definedName name="yes">[51]L_R!#REF!</definedName>
    <definedName name="yes_8">[51]L_R!#REF!</definedName>
    <definedName name="yhyh">#N/A</definedName>
    <definedName name="yhyh_4">#N/A</definedName>
    <definedName name="yhyh_5">#N/A</definedName>
    <definedName name="yhyh_6">#N/A</definedName>
    <definedName name="yhyh_7">#N/A</definedName>
    <definedName name="yjyj">#N/A</definedName>
    <definedName name="yjyj_4">#N/A</definedName>
    <definedName name="yjyj_5">#N/A</definedName>
    <definedName name="yjyj_6">#N/A</definedName>
    <definedName name="yjyj_7">#N/A</definedName>
    <definedName name="yth">#N/A</definedName>
    <definedName name="yth_4">#N/A</definedName>
    <definedName name="yth_5">#N/A</definedName>
    <definedName name="yth_6">#N/A</definedName>
    <definedName name="yth_7">#N/A</definedName>
    <definedName name="ytjytj">#N/A</definedName>
    <definedName name="ytjytj_4">#N/A</definedName>
    <definedName name="ytjytj_5">#N/A</definedName>
    <definedName name="ytjytj_6">#N/A</definedName>
    <definedName name="ytjytj_7">#N/A</definedName>
    <definedName name="ytry">#N/A</definedName>
    <definedName name="ytry_4">#N/A</definedName>
    <definedName name="ytry_5">#N/A</definedName>
    <definedName name="ytry_6">#N/A</definedName>
    <definedName name="ytry_7">#N/A</definedName>
    <definedName name="yttry">#N/A</definedName>
    <definedName name="yttry_4">#N/A</definedName>
    <definedName name="yttry_5">#N/A</definedName>
    <definedName name="yttry_6">#N/A</definedName>
    <definedName name="yttry_7">#N/A</definedName>
    <definedName name="ytu">#N/A</definedName>
    <definedName name="ytu_4">#N/A</definedName>
    <definedName name="ytu_5">#N/A</definedName>
    <definedName name="ytu_6">#N/A</definedName>
    <definedName name="ytu_7">#N/A</definedName>
    <definedName name="ytuyte">#N/A</definedName>
    <definedName name="ytuyte_4">#N/A</definedName>
    <definedName name="ytuyte_5">#N/A</definedName>
    <definedName name="ytuyte_6">#N/A</definedName>
    <definedName name="ytuyte_7">#N/A</definedName>
    <definedName name="ytuyteu">#N/A</definedName>
    <definedName name="ytuyteu_4">#N/A</definedName>
    <definedName name="ytuyteu_5">#N/A</definedName>
    <definedName name="ytuyteu_6">#N/A</definedName>
    <definedName name="ytuyteu_7">#N/A</definedName>
    <definedName name="ytuyu">#N/A</definedName>
    <definedName name="ytuyu_4">#N/A</definedName>
    <definedName name="ytuyu_5">#N/A</definedName>
    <definedName name="ytuyu_6">#N/A</definedName>
    <definedName name="ytuyu_7">#N/A</definedName>
    <definedName name="ytw">#N/A</definedName>
    <definedName name="ytw_4">#N/A</definedName>
    <definedName name="ytw_5">#N/A</definedName>
    <definedName name="ytw_6">#N/A</definedName>
    <definedName name="ytw_7">#N/A</definedName>
    <definedName name="yu" localSheetId="1">Adjustment!yu</definedName>
    <definedName name="yu">Adjustment!yu</definedName>
    <definedName name="yu_2">"#REF!"</definedName>
    <definedName name="yu_4" localSheetId="1">Adjustment!yu_4</definedName>
    <definedName name="yu_4">Adjustment!yu_4</definedName>
    <definedName name="yu_5" localSheetId="1">Adjustment!yu_5</definedName>
    <definedName name="yu_5">Adjustment!yu_5</definedName>
    <definedName name="yu_6" localSheetId="1">Adjustment!yu_6</definedName>
    <definedName name="yu_6">Adjustment!yu_6</definedName>
    <definedName name="yu_7" localSheetId="1">Adjustment!yu_7</definedName>
    <definedName name="yu_7">Adjustment!yu_7</definedName>
    <definedName name="yueu">#N/A</definedName>
    <definedName name="yueu_4">#N/A</definedName>
    <definedName name="yueu_5">#N/A</definedName>
    <definedName name="yueu_6">#N/A</definedName>
    <definedName name="yueu_7">#N/A</definedName>
    <definedName name="yui">#N/A</definedName>
    <definedName name="yui_4">#N/A</definedName>
    <definedName name="yui_5">#N/A</definedName>
    <definedName name="yui_6">#N/A</definedName>
    <definedName name="yui_7">#N/A</definedName>
    <definedName name="yuirui">#N/A</definedName>
    <definedName name="yuirui_4">#N/A</definedName>
    <definedName name="yuirui_5">#N/A</definedName>
    <definedName name="yuirui_6">#N/A</definedName>
    <definedName name="yuirui_7">#N/A</definedName>
    <definedName name="yukuyk">#N/A</definedName>
    <definedName name="yukuyk_4">#N/A</definedName>
    <definedName name="yukuyk_5">#N/A</definedName>
    <definedName name="yukuyk_6">#N/A</definedName>
    <definedName name="yukuyk_7">#N/A</definedName>
    <definedName name="yukyu">#N/A</definedName>
    <definedName name="yukyu_4">#N/A</definedName>
    <definedName name="yukyu_5">#N/A</definedName>
    <definedName name="yukyu_6">#N/A</definedName>
    <definedName name="yukyu_7">#N/A</definedName>
    <definedName name="yuni">#REF!</definedName>
    <definedName name="yuni_2">"#REF!"</definedName>
    <definedName name="yur">#N/A</definedName>
    <definedName name="yur_4">#N/A</definedName>
    <definedName name="yur_5">#N/A</definedName>
    <definedName name="yur_6">#N/A</definedName>
    <definedName name="yur_7">#N/A</definedName>
    <definedName name="yutu">#N/A</definedName>
    <definedName name="yutu_4">#N/A</definedName>
    <definedName name="yutu_5">#N/A</definedName>
    <definedName name="yutu_6">#N/A</definedName>
    <definedName name="yutu_7">#N/A</definedName>
    <definedName name="yuyr">#N/A</definedName>
    <definedName name="yuyr_4">#N/A</definedName>
    <definedName name="yuyr_5">#N/A</definedName>
    <definedName name="yuyr_6">#N/A</definedName>
    <definedName name="yuyr_7">#N/A</definedName>
    <definedName name="yuytu">#N/A</definedName>
    <definedName name="yuytu_4">#N/A</definedName>
    <definedName name="yuytu_5">#N/A</definedName>
    <definedName name="yuytu_6">#N/A</definedName>
    <definedName name="yuytu_7">#N/A</definedName>
    <definedName name="yuyu">#N/A</definedName>
    <definedName name="yuyu_4">#N/A</definedName>
    <definedName name="yuyu_5">#N/A</definedName>
    <definedName name="yuyu_6">#N/A</definedName>
    <definedName name="yuyu_7">#N/A</definedName>
    <definedName name="yws3">#REF!</definedName>
    <definedName name="yws3_1">#REF!</definedName>
    <definedName name="yws3_12">"$#REF!.$GF$7800"</definedName>
    <definedName name="yws3_2">"#REF!"</definedName>
    <definedName name="yws3_2_12">"$#REF!.$GJ$7800"</definedName>
    <definedName name="yws3_3">"$#REF!.$GI$7800"</definedName>
    <definedName name="yws3_3_12">"$#REF!.$GJ$7800"</definedName>
    <definedName name="yws3_4">#REF!</definedName>
    <definedName name="yws3_4_12">"$#REF!.$GJ$7800"</definedName>
    <definedName name="yws3_8">"$#REF!.$GI$7800"</definedName>
    <definedName name="yws3_8_12">"$#REF!.$GJ$7800"</definedName>
    <definedName name="yws3_9">"$#REF!.$GI$7800"</definedName>
    <definedName name="yws3_9_12">"$#REF!.$GJ$7800"</definedName>
    <definedName name="ywtr" localSheetId="1">Adjustment!ywtr</definedName>
    <definedName name="ywtr">Adjustment!ywtr</definedName>
    <definedName name="ywtr_4" localSheetId="1">Adjustment!ywtr_4</definedName>
    <definedName name="ywtr_4">Adjustment!ywtr_4</definedName>
    <definedName name="ywtr_5" localSheetId="1">Adjustment!ywtr_5</definedName>
    <definedName name="ywtr_5">Adjustment!ywtr_5</definedName>
    <definedName name="ywtr_6" localSheetId="1">Adjustment!ywtr_6</definedName>
    <definedName name="ywtr_6">Adjustment!ywtr_6</definedName>
    <definedName name="ywtr_7" localSheetId="1">Adjustment!ywtr_7</definedName>
    <definedName name="ywtr_7">Adjustment!ywtr_7</definedName>
    <definedName name="yy">#N/A</definedName>
    <definedName name="yy_4">#N/A</definedName>
    <definedName name="yy_5">#N/A</definedName>
    <definedName name="yy_6">#N/A</definedName>
    <definedName name="yy_7">#N/A</definedName>
    <definedName name="z">#REF!</definedName>
    <definedName name="zz" localSheetId="1">Adjustment!zz</definedName>
    <definedName name="zz">Adjustment!zz</definedName>
    <definedName name="zzz">#N/A</definedName>
    <definedName name="zzz_4">#N/A</definedName>
    <definedName name="zzz_5">#N/A</definedName>
    <definedName name="zzz_6">#N/A</definedName>
    <definedName name="zzz_7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6" i="1" l="1"/>
  <c r="M408" i="1" s="1"/>
  <c r="M380" i="1"/>
  <c r="L172" i="1"/>
  <c r="O172" i="1" s="1"/>
  <c r="P172" i="1" s="1"/>
  <c r="L170" i="1"/>
  <c r="T170" i="1" s="1"/>
  <c r="O86" i="2"/>
  <c r="L401" i="1"/>
  <c r="O401" i="1" s="1"/>
  <c r="P401" i="1" s="1"/>
  <c r="L385" i="1"/>
  <c r="N69" i="2"/>
  <c r="L281" i="1"/>
  <c r="T281" i="1" s="1"/>
  <c r="K180" i="2"/>
  <c r="L180" i="2"/>
  <c r="L340" i="1"/>
  <c r="R340" i="1" s="1"/>
  <c r="J180" i="2"/>
  <c r="B2" i="2"/>
  <c r="J422" i="1"/>
  <c r="I422" i="1"/>
  <c r="G422" i="1"/>
  <c r="L421" i="1"/>
  <c r="T421" i="1" s="1"/>
  <c r="V420" i="1"/>
  <c r="L420" i="1"/>
  <c r="T420" i="1" s="1"/>
  <c r="V419" i="1"/>
  <c r="L419" i="1"/>
  <c r="T419" i="1" s="1"/>
  <c r="M414" i="1"/>
  <c r="L414" i="1"/>
  <c r="O414" i="1" s="1"/>
  <c r="P414" i="1" s="1"/>
  <c r="G414" i="1"/>
  <c r="V412" i="1"/>
  <c r="L412" i="1"/>
  <c r="V411" i="1"/>
  <c r="L411" i="1"/>
  <c r="M404" i="1"/>
  <c r="V402" i="1"/>
  <c r="Q402" i="1"/>
  <c r="V401" i="1"/>
  <c r="V400" i="1"/>
  <c r="V399" i="1"/>
  <c r="L399" i="1"/>
  <c r="T399" i="1" s="1"/>
  <c r="V398" i="1"/>
  <c r="L398" i="1"/>
  <c r="V397" i="1"/>
  <c r="L397" i="1"/>
  <c r="V396" i="1"/>
  <c r="L396" i="1"/>
  <c r="R396" i="1" s="1"/>
  <c r="V395" i="1"/>
  <c r="L395" i="1"/>
  <c r="V394" i="1"/>
  <c r="L394" i="1"/>
  <c r="T394" i="1" s="1"/>
  <c r="V393" i="1"/>
  <c r="L393" i="1"/>
  <c r="M390" i="1"/>
  <c r="G390" i="1"/>
  <c r="V388" i="1"/>
  <c r="L388" i="1"/>
  <c r="V387" i="1"/>
  <c r="L387" i="1"/>
  <c r="O387" i="1" s="1"/>
  <c r="P387" i="1" s="1"/>
  <c r="V386" i="1"/>
  <c r="L386" i="1"/>
  <c r="R386" i="1" s="1"/>
  <c r="V385" i="1"/>
  <c r="V384" i="1"/>
  <c r="L384" i="1"/>
  <c r="M376" i="1"/>
  <c r="G376" i="1"/>
  <c r="V374" i="1"/>
  <c r="L374" i="1"/>
  <c r="O374" i="1" s="1"/>
  <c r="P374" i="1" s="1"/>
  <c r="V373" i="1"/>
  <c r="L373" i="1"/>
  <c r="T373" i="1" s="1"/>
  <c r="V372" i="1"/>
  <c r="L372" i="1"/>
  <c r="R372" i="1" s="1"/>
  <c r="V371" i="1"/>
  <c r="L371" i="1"/>
  <c r="T371" i="1" s="1"/>
  <c r="V370" i="1"/>
  <c r="L370" i="1"/>
  <c r="V369" i="1"/>
  <c r="L369" i="1"/>
  <c r="V368" i="1"/>
  <c r="L368" i="1"/>
  <c r="T368" i="1" s="1"/>
  <c r="V367" i="1"/>
  <c r="L367" i="1"/>
  <c r="V366" i="1"/>
  <c r="L366" i="1"/>
  <c r="O366" i="1" s="1"/>
  <c r="P366" i="1" s="1"/>
  <c r="V365" i="1"/>
  <c r="L365" i="1"/>
  <c r="V364" i="1"/>
  <c r="L364" i="1"/>
  <c r="V363" i="1"/>
  <c r="L363" i="1"/>
  <c r="V362" i="1"/>
  <c r="L362" i="1"/>
  <c r="V361" i="1"/>
  <c r="L361" i="1"/>
  <c r="R361" i="1" s="1"/>
  <c r="V360" i="1"/>
  <c r="L360" i="1"/>
  <c r="O360" i="1" s="1"/>
  <c r="P360" i="1" s="1"/>
  <c r="V359" i="1"/>
  <c r="L359" i="1"/>
  <c r="T359" i="1" s="1"/>
  <c r="V358" i="1"/>
  <c r="L358" i="1"/>
  <c r="T358" i="1" s="1"/>
  <c r="V357" i="1"/>
  <c r="L357" i="1"/>
  <c r="R357" i="1" s="1"/>
  <c r="V356" i="1"/>
  <c r="L356" i="1"/>
  <c r="V355" i="1"/>
  <c r="L355" i="1"/>
  <c r="O355" i="1" s="1"/>
  <c r="P355" i="1" s="1"/>
  <c r="V354" i="1"/>
  <c r="L354" i="1"/>
  <c r="R354" i="1" s="1"/>
  <c r="V353" i="1"/>
  <c r="L353" i="1"/>
  <c r="R353" i="1" s="1"/>
  <c r="V352" i="1"/>
  <c r="L352" i="1"/>
  <c r="V351" i="1"/>
  <c r="L351" i="1"/>
  <c r="V350" i="1"/>
  <c r="L350" i="1"/>
  <c r="T350" i="1" s="1"/>
  <c r="V349" i="1"/>
  <c r="L349" i="1"/>
  <c r="V348" i="1"/>
  <c r="L348" i="1"/>
  <c r="V347" i="1"/>
  <c r="L347" i="1"/>
  <c r="R347" i="1" s="1"/>
  <c r="V346" i="1"/>
  <c r="L346" i="1"/>
  <c r="O346" i="1" s="1"/>
  <c r="P346" i="1" s="1"/>
  <c r="V345" i="1"/>
  <c r="L345" i="1"/>
  <c r="V344" i="1"/>
  <c r="L344" i="1"/>
  <c r="O344" i="1" s="1"/>
  <c r="P344" i="1" s="1"/>
  <c r="V343" i="1"/>
  <c r="L343" i="1"/>
  <c r="R343" i="1" s="1"/>
  <c r="V342" i="1"/>
  <c r="L342" i="1"/>
  <c r="T342" i="1" s="1"/>
  <c r="V341" i="1"/>
  <c r="L341" i="1"/>
  <c r="V340" i="1"/>
  <c r="V339" i="1"/>
  <c r="L339" i="1"/>
  <c r="O339" i="1" s="1"/>
  <c r="P339" i="1" s="1"/>
  <c r="V338" i="1"/>
  <c r="L338" i="1"/>
  <c r="V337" i="1"/>
  <c r="L337" i="1"/>
  <c r="V336" i="1"/>
  <c r="L336" i="1"/>
  <c r="V335" i="1"/>
  <c r="L335" i="1"/>
  <c r="R335" i="1" s="1"/>
  <c r="V334" i="1"/>
  <c r="L334" i="1"/>
  <c r="T334" i="1" s="1"/>
  <c r="V333" i="1"/>
  <c r="L333" i="1"/>
  <c r="R333" i="1" s="1"/>
  <c r="V332" i="1"/>
  <c r="L332" i="1"/>
  <c r="O332" i="1" s="1"/>
  <c r="P332" i="1" s="1"/>
  <c r="V331" i="1"/>
  <c r="L331" i="1"/>
  <c r="R331" i="1" s="1"/>
  <c r="V330" i="1"/>
  <c r="L330" i="1"/>
  <c r="O330" i="1" s="1"/>
  <c r="P330" i="1" s="1"/>
  <c r="V329" i="1"/>
  <c r="L329" i="1"/>
  <c r="T329" i="1" s="1"/>
  <c r="V328" i="1"/>
  <c r="L328" i="1"/>
  <c r="T328" i="1" s="1"/>
  <c r="V327" i="1"/>
  <c r="L327" i="1"/>
  <c r="O327" i="1" s="1"/>
  <c r="P327" i="1" s="1"/>
  <c r="V326" i="1"/>
  <c r="L326" i="1"/>
  <c r="O326" i="1" s="1"/>
  <c r="P326" i="1" s="1"/>
  <c r="V325" i="1"/>
  <c r="L325" i="1"/>
  <c r="T325" i="1" s="1"/>
  <c r="V324" i="1"/>
  <c r="L324" i="1"/>
  <c r="O324" i="1" s="1"/>
  <c r="P324" i="1" s="1"/>
  <c r="V323" i="1"/>
  <c r="L323" i="1"/>
  <c r="R323" i="1" s="1"/>
  <c r="V322" i="1"/>
  <c r="L322" i="1"/>
  <c r="T322" i="1" s="1"/>
  <c r="V321" i="1"/>
  <c r="L321" i="1"/>
  <c r="V320" i="1"/>
  <c r="L320" i="1"/>
  <c r="R320" i="1" s="1"/>
  <c r="V319" i="1"/>
  <c r="L319" i="1"/>
  <c r="V318" i="1"/>
  <c r="L318" i="1"/>
  <c r="O318" i="1" s="1"/>
  <c r="P318" i="1" s="1"/>
  <c r="V317" i="1"/>
  <c r="L317" i="1"/>
  <c r="O317" i="1" s="1"/>
  <c r="P317" i="1" s="1"/>
  <c r="V316" i="1"/>
  <c r="L316" i="1"/>
  <c r="V315" i="1"/>
  <c r="L315" i="1"/>
  <c r="T315" i="1" s="1"/>
  <c r="M312" i="1"/>
  <c r="G312" i="1"/>
  <c r="V310" i="1"/>
  <c r="T310" i="1"/>
  <c r="R310" i="1"/>
  <c r="O310" i="1"/>
  <c r="P310" i="1" s="1"/>
  <c r="V309" i="1"/>
  <c r="T309" i="1"/>
  <c r="R309" i="1"/>
  <c r="O309" i="1"/>
  <c r="P309" i="1" s="1"/>
  <c r="V308" i="1"/>
  <c r="L308" i="1"/>
  <c r="R308" i="1" s="1"/>
  <c r="V307" i="1"/>
  <c r="L307" i="1"/>
  <c r="O307" i="1" s="1"/>
  <c r="P307" i="1" s="1"/>
  <c r="V306" i="1"/>
  <c r="L306" i="1"/>
  <c r="V305" i="1"/>
  <c r="L305" i="1"/>
  <c r="O305" i="1" s="1"/>
  <c r="P305" i="1" s="1"/>
  <c r="V304" i="1"/>
  <c r="L304" i="1"/>
  <c r="V303" i="1"/>
  <c r="L303" i="1"/>
  <c r="V302" i="1"/>
  <c r="L302" i="1"/>
  <c r="V301" i="1"/>
  <c r="L301" i="1"/>
  <c r="R301" i="1" s="1"/>
  <c r="V300" i="1"/>
  <c r="L300" i="1"/>
  <c r="O300" i="1" s="1"/>
  <c r="P300" i="1" s="1"/>
  <c r="V299" i="1"/>
  <c r="L299" i="1"/>
  <c r="V298" i="1"/>
  <c r="L298" i="1"/>
  <c r="V297" i="1"/>
  <c r="V296" i="1"/>
  <c r="L296" i="1"/>
  <c r="R296" i="1" s="1"/>
  <c r="V295" i="1"/>
  <c r="L295" i="1"/>
  <c r="O295" i="1" s="1"/>
  <c r="P295" i="1" s="1"/>
  <c r="V294" i="1"/>
  <c r="L294" i="1"/>
  <c r="V293" i="1"/>
  <c r="L293" i="1"/>
  <c r="O293" i="1" s="1"/>
  <c r="P293" i="1" s="1"/>
  <c r="V292" i="1"/>
  <c r="L292" i="1"/>
  <c r="T292" i="1" s="1"/>
  <c r="V291" i="1"/>
  <c r="L291" i="1"/>
  <c r="O291" i="1" s="1"/>
  <c r="P291" i="1" s="1"/>
  <c r="V290" i="1"/>
  <c r="L290" i="1"/>
  <c r="T290" i="1" s="1"/>
  <c r="V289" i="1"/>
  <c r="L289" i="1"/>
  <c r="R289" i="1" s="1"/>
  <c r="V288" i="1"/>
  <c r="L288" i="1"/>
  <c r="O288" i="1" s="1"/>
  <c r="P288" i="1" s="1"/>
  <c r="V287" i="1"/>
  <c r="L287" i="1"/>
  <c r="T287" i="1" s="1"/>
  <c r="V286" i="1"/>
  <c r="L286" i="1"/>
  <c r="T286" i="1" s="1"/>
  <c r="V285" i="1"/>
  <c r="L285" i="1"/>
  <c r="O285" i="1" s="1"/>
  <c r="P285" i="1" s="1"/>
  <c r="V284" i="1"/>
  <c r="L284" i="1"/>
  <c r="O284" i="1" s="1"/>
  <c r="P284" i="1" s="1"/>
  <c r="V283" i="1"/>
  <c r="L283" i="1"/>
  <c r="T283" i="1" s="1"/>
  <c r="V282" i="1"/>
  <c r="L282" i="1"/>
  <c r="T282" i="1" s="1"/>
  <c r="V281" i="1"/>
  <c r="V280" i="1"/>
  <c r="L280" i="1"/>
  <c r="T280" i="1" s="1"/>
  <c r="V279" i="1"/>
  <c r="L279" i="1"/>
  <c r="V278" i="1"/>
  <c r="L278" i="1"/>
  <c r="V277" i="1"/>
  <c r="L277" i="1"/>
  <c r="V276" i="1"/>
  <c r="L276" i="1"/>
  <c r="T276" i="1" s="1"/>
  <c r="V275" i="1"/>
  <c r="L275" i="1"/>
  <c r="T275" i="1" s="1"/>
  <c r="M269" i="1"/>
  <c r="G269" i="1"/>
  <c r="V267" i="1"/>
  <c r="L267" i="1"/>
  <c r="R267" i="1" s="1"/>
  <c r="V266" i="1"/>
  <c r="L266" i="1"/>
  <c r="T266" i="1" s="1"/>
  <c r="M263" i="1"/>
  <c r="G263" i="1"/>
  <c r="G271" i="1" s="1"/>
  <c r="V261" i="1"/>
  <c r="V260" i="1"/>
  <c r="L260" i="1"/>
  <c r="O260" i="1" s="1"/>
  <c r="P260" i="1" s="1"/>
  <c r="V259" i="1"/>
  <c r="L259" i="1"/>
  <c r="O259" i="1" s="1"/>
  <c r="P259" i="1" s="1"/>
  <c r="V258" i="1"/>
  <c r="L258" i="1"/>
  <c r="O258" i="1" s="1"/>
  <c r="P258" i="1" s="1"/>
  <c r="V257" i="1"/>
  <c r="L257" i="1"/>
  <c r="V256" i="1"/>
  <c r="L256" i="1"/>
  <c r="R256" i="1" s="1"/>
  <c r="V255" i="1"/>
  <c r="L255" i="1"/>
  <c r="V254" i="1"/>
  <c r="L254" i="1"/>
  <c r="R254" i="1" s="1"/>
  <c r="V253" i="1"/>
  <c r="L253" i="1"/>
  <c r="T253" i="1" s="1"/>
  <c r="V252" i="1"/>
  <c r="L252" i="1"/>
  <c r="T252" i="1" s="1"/>
  <c r="O241" i="1"/>
  <c r="P241" i="1" s="1"/>
  <c r="V239" i="1"/>
  <c r="V238" i="1"/>
  <c r="T238" i="1"/>
  <c r="O238" i="1"/>
  <c r="P238" i="1" s="1"/>
  <c r="V237" i="1"/>
  <c r="L237" i="1"/>
  <c r="O237" i="1" s="1"/>
  <c r="P237" i="1" s="1"/>
  <c r="V236" i="1"/>
  <c r="L236" i="1"/>
  <c r="M229" i="1"/>
  <c r="V229" i="1" s="1"/>
  <c r="L229" i="1"/>
  <c r="O229" i="1" s="1"/>
  <c r="P229" i="1" s="1"/>
  <c r="M227" i="1"/>
  <c r="G227" i="1"/>
  <c r="V225" i="1"/>
  <c r="L225" i="1"/>
  <c r="V224" i="1"/>
  <c r="L224" i="1"/>
  <c r="T224" i="1" s="1"/>
  <c r="M221" i="1"/>
  <c r="G221" i="1"/>
  <c r="V219" i="1"/>
  <c r="L219" i="1"/>
  <c r="V218" i="1"/>
  <c r="L218" i="1"/>
  <c r="V217" i="1"/>
  <c r="L217" i="1"/>
  <c r="T217" i="1" s="1"/>
  <c r="V216" i="1"/>
  <c r="L216" i="1"/>
  <c r="T216" i="1" s="1"/>
  <c r="V215" i="1"/>
  <c r="L215" i="1"/>
  <c r="O215" i="1" s="1"/>
  <c r="P215" i="1" s="1"/>
  <c r="V214" i="1"/>
  <c r="L214" i="1"/>
  <c r="T214" i="1" s="1"/>
  <c r="V213" i="1"/>
  <c r="L213" i="1"/>
  <c r="T213" i="1" s="1"/>
  <c r="V212" i="1"/>
  <c r="L212" i="1"/>
  <c r="O212" i="1" s="1"/>
  <c r="P212" i="1" s="1"/>
  <c r="L211" i="1"/>
  <c r="M204" i="1"/>
  <c r="G204" i="1"/>
  <c r="V202" i="1"/>
  <c r="L202" i="1"/>
  <c r="T202" i="1" s="1"/>
  <c r="V201" i="1"/>
  <c r="L201" i="1"/>
  <c r="V200" i="1"/>
  <c r="L200" i="1"/>
  <c r="O200" i="1" s="1"/>
  <c r="P200" i="1" s="1"/>
  <c r="M197" i="1"/>
  <c r="G197" i="1"/>
  <c r="V195" i="1"/>
  <c r="L195" i="1"/>
  <c r="V194" i="1"/>
  <c r="L194" i="1"/>
  <c r="T194" i="1" s="1"/>
  <c r="V193" i="1"/>
  <c r="V192" i="1"/>
  <c r="L192" i="1"/>
  <c r="M189" i="1"/>
  <c r="G189" i="1"/>
  <c r="V187" i="1"/>
  <c r="L187" i="1"/>
  <c r="V186" i="1"/>
  <c r="L186" i="1"/>
  <c r="T186" i="1" s="1"/>
  <c r="V185" i="1"/>
  <c r="L185" i="1"/>
  <c r="V184" i="1"/>
  <c r="L184" i="1"/>
  <c r="V183" i="1"/>
  <c r="L183" i="1"/>
  <c r="T183" i="1" s="1"/>
  <c r="V182" i="1"/>
  <c r="L182" i="1"/>
  <c r="T182" i="1" s="1"/>
  <c r="V181" i="1"/>
  <c r="L181" i="1"/>
  <c r="T181" i="1" s="1"/>
  <c r="M178" i="1"/>
  <c r="G178" i="1"/>
  <c r="V176" i="1"/>
  <c r="L176" i="1"/>
  <c r="O176" i="1" s="1"/>
  <c r="P176" i="1" s="1"/>
  <c r="V175" i="1"/>
  <c r="L175" i="1"/>
  <c r="V174" i="1"/>
  <c r="L174" i="1"/>
  <c r="T174" i="1" s="1"/>
  <c r="V173" i="1"/>
  <c r="L173" i="1"/>
  <c r="V172" i="1"/>
  <c r="V171" i="1"/>
  <c r="L171" i="1"/>
  <c r="V170" i="1"/>
  <c r="V169" i="1"/>
  <c r="L169" i="1"/>
  <c r="V168" i="1"/>
  <c r="L168" i="1"/>
  <c r="M165" i="1"/>
  <c r="G165" i="1"/>
  <c r="V163" i="1"/>
  <c r="L163" i="1"/>
  <c r="V162" i="1"/>
  <c r="L162" i="1"/>
  <c r="T162" i="1" s="1"/>
  <c r="V161" i="1"/>
  <c r="L161" i="1"/>
  <c r="T161" i="1" s="1"/>
  <c r="V160" i="1"/>
  <c r="L160" i="1"/>
  <c r="O160" i="1" s="1"/>
  <c r="P160" i="1" s="1"/>
  <c r="V159" i="1"/>
  <c r="L159" i="1"/>
  <c r="T159" i="1" s="1"/>
  <c r="V158" i="1"/>
  <c r="L158" i="1"/>
  <c r="M155" i="1"/>
  <c r="G155" i="1"/>
  <c r="V153" i="1"/>
  <c r="L153" i="1"/>
  <c r="T153" i="1" s="1"/>
  <c r="V152" i="1"/>
  <c r="V155" i="1" s="1"/>
  <c r="L152" i="1"/>
  <c r="M149" i="1"/>
  <c r="G149" i="1"/>
  <c r="V147" i="1"/>
  <c r="V146" i="1"/>
  <c r="L146" i="1"/>
  <c r="T146" i="1" s="1"/>
  <c r="V145" i="1"/>
  <c r="L145" i="1"/>
  <c r="V144" i="1"/>
  <c r="V143" i="1"/>
  <c r="L143" i="1"/>
  <c r="T143" i="1" s="1"/>
  <c r="V142" i="1"/>
  <c r="L142" i="1"/>
  <c r="T142" i="1" s="1"/>
  <c r="V141" i="1"/>
  <c r="L141" i="1"/>
  <c r="V140" i="1"/>
  <c r="L140" i="1"/>
  <c r="V139" i="1"/>
  <c r="L139" i="1"/>
  <c r="T139" i="1" s="1"/>
  <c r="V138" i="1"/>
  <c r="L138" i="1"/>
  <c r="O138" i="1" s="1"/>
  <c r="P138" i="1" s="1"/>
  <c r="V137" i="1"/>
  <c r="L137" i="1"/>
  <c r="V136" i="1"/>
  <c r="L136" i="1"/>
  <c r="T136" i="1" s="1"/>
  <c r="I129" i="1"/>
  <c r="M122" i="1"/>
  <c r="M124" i="1" s="1"/>
  <c r="M126" i="1" s="1"/>
  <c r="G122" i="1"/>
  <c r="V120" i="1"/>
  <c r="L120" i="1"/>
  <c r="V119" i="1"/>
  <c r="L119" i="1"/>
  <c r="T119" i="1" s="1"/>
  <c r="V118" i="1"/>
  <c r="L118" i="1"/>
  <c r="V117" i="1"/>
  <c r="L117" i="1"/>
  <c r="V116" i="1"/>
  <c r="L116" i="1"/>
  <c r="V115" i="1"/>
  <c r="L115" i="1"/>
  <c r="V114" i="1"/>
  <c r="L114" i="1"/>
  <c r="T114" i="1" s="1"/>
  <c r="V113" i="1"/>
  <c r="L113" i="1"/>
  <c r="M110" i="1"/>
  <c r="G110" i="1"/>
  <c r="V108" i="1"/>
  <c r="L108" i="1"/>
  <c r="V107" i="1"/>
  <c r="L107" i="1"/>
  <c r="V106" i="1"/>
  <c r="L106" i="1"/>
  <c r="V105" i="1"/>
  <c r="L105" i="1"/>
  <c r="T105" i="1" s="1"/>
  <c r="W105" i="1" s="1"/>
  <c r="V104" i="1"/>
  <c r="L104" i="1"/>
  <c r="V103" i="1"/>
  <c r="L103" i="1"/>
  <c r="T103" i="1" s="1"/>
  <c r="W103" i="1" s="1"/>
  <c r="V102" i="1"/>
  <c r="L102" i="1"/>
  <c r="V101" i="1"/>
  <c r="L101" i="1"/>
  <c r="G97" i="1"/>
  <c r="V95" i="1"/>
  <c r="V97" i="1" s="1"/>
  <c r="L95" i="1"/>
  <c r="L97" i="1" s="1"/>
  <c r="O97" i="1" s="1"/>
  <c r="P97" i="1" s="1"/>
  <c r="G92" i="1"/>
  <c r="V90" i="1"/>
  <c r="V92" i="1" s="1"/>
  <c r="L90" i="1"/>
  <c r="L92" i="1" s="1"/>
  <c r="O92" i="1" s="1"/>
  <c r="P92" i="1" s="1"/>
  <c r="G83" i="1"/>
  <c r="V81" i="1"/>
  <c r="V83" i="1" s="1"/>
  <c r="L81" i="1"/>
  <c r="O81" i="1" s="1"/>
  <c r="P81" i="1" s="1"/>
  <c r="M78" i="1"/>
  <c r="G78" i="1"/>
  <c r="V76" i="1"/>
  <c r="L76" i="1"/>
  <c r="T76" i="1" s="1"/>
  <c r="V75" i="1"/>
  <c r="L75" i="1"/>
  <c r="V74" i="1"/>
  <c r="L74" i="1"/>
  <c r="O74" i="1" s="1"/>
  <c r="P74" i="1" s="1"/>
  <c r="V73" i="1"/>
  <c r="L73" i="1"/>
  <c r="V72" i="1"/>
  <c r="L72" i="1"/>
  <c r="T72" i="1" s="1"/>
  <c r="M69" i="1"/>
  <c r="G69" i="1"/>
  <c r="V67" i="1"/>
  <c r="L67" i="1"/>
  <c r="V66" i="1"/>
  <c r="L66" i="1"/>
  <c r="V65" i="1"/>
  <c r="V64" i="1"/>
  <c r="L64" i="1"/>
  <c r="V63" i="1"/>
  <c r="L63" i="1"/>
  <c r="T63" i="1" s="1"/>
  <c r="V62" i="1"/>
  <c r="L62" i="1"/>
  <c r="V61" i="1"/>
  <c r="L61" i="1"/>
  <c r="T61" i="1" s="1"/>
  <c r="V60" i="1"/>
  <c r="L60" i="1"/>
  <c r="T60" i="1" s="1"/>
  <c r="V59" i="1"/>
  <c r="L59" i="1"/>
  <c r="T59" i="1" s="1"/>
  <c r="M56" i="1"/>
  <c r="G56" i="1"/>
  <c r="V54" i="1"/>
  <c r="L54" i="1"/>
  <c r="O54" i="1" s="1"/>
  <c r="P54" i="1" s="1"/>
  <c r="V53" i="1"/>
  <c r="L53" i="1"/>
  <c r="M50" i="1"/>
  <c r="G50" i="1"/>
  <c r="V48" i="1"/>
  <c r="L48" i="1"/>
  <c r="T48" i="1" s="1"/>
  <c r="V47" i="1"/>
  <c r="L47" i="1"/>
  <c r="T47" i="1" s="1"/>
  <c r="V46" i="1"/>
  <c r="L46" i="1"/>
  <c r="T46" i="1" s="1"/>
  <c r="M43" i="1"/>
  <c r="G43" i="1"/>
  <c r="V41" i="1"/>
  <c r="V43" i="1" s="1"/>
  <c r="L41" i="1"/>
  <c r="L43" i="1" s="1"/>
  <c r="M36" i="1"/>
  <c r="G36" i="1"/>
  <c r="V34" i="1"/>
  <c r="L34" i="1"/>
  <c r="V33" i="1"/>
  <c r="L33" i="1"/>
  <c r="O33" i="1" s="1"/>
  <c r="P33" i="1" s="1"/>
  <c r="V32" i="1"/>
  <c r="L32" i="1"/>
  <c r="V31" i="1"/>
  <c r="L31" i="1"/>
  <c r="O31" i="1" s="1"/>
  <c r="P31" i="1" s="1"/>
  <c r="V30" i="1"/>
  <c r="L30" i="1"/>
  <c r="V29" i="1"/>
  <c r="L29" i="1"/>
  <c r="T29" i="1" s="1"/>
  <c r="V28" i="1"/>
  <c r="L28" i="1"/>
  <c r="V27" i="1"/>
  <c r="L27" i="1"/>
  <c r="V26" i="1"/>
  <c r="L26" i="1"/>
  <c r="V25" i="1"/>
  <c r="L25" i="1"/>
  <c r="O25" i="1" s="1"/>
  <c r="P25" i="1" s="1"/>
  <c r="V24" i="1"/>
  <c r="L24" i="1"/>
  <c r="V23" i="1"/>
  <c r="L23" i="1"/>
  <c r="O23" i="1" s="1"/>
  <c r="P23" i="1" s="1"/>
  <c r="V22" i="1"/>
  <c r="L22" i="1"/>
  <c r="T22" i="1" s="1"/>
  <c r="V21" i="1"/>
  <c r="L21" i="1"/>
  <c r="V20" i="1"/>
  <c r="L20" i="1"/>
  <c r="O20" i="1" s="1"/>
  <c r="P20" i="1" s="1"/>
  <c r="V19" i="1"/>
  <c r="L19" i="1"/>
  <c r="O19" i="1" s="1"/>
  <c r="M16" i="1"/>
  <c r="G16" i="1"/>
  <c r="V14" i="1"/>
  <c r="L14" i="1"/>
  <c r="O14" i="1" s="1"/>
  <c r="P14" i="1" s="1"/>
  <c r="V13" i="1"/>
  <c r="V16" i="1" s="1"/>
  <c r="L13" i="1"/>
  <c r="L16" i="1" s="1"/>
  <c r="R366" i="1" l="1"/>
  <c r="G231" i="1"/>
  <c r="V50" i="1"/>
  <c r="V227" i="1"/>
  <c r="T50" i="1"/>
  <c r="V165" i="1"/>
  <c r="T366" i="1"/>
  <c r="T386" i="1"/>
  <c r="M271" i="1"/>
  <c r="T301" i="1"/>
  <c r="R291" i="1"/>
  <c r="G378" i="1"/>
  <c r="G380" i="1" s="1"/>
  <c r="V414" i="1"/>
  <c r="O43" i="1"/>
  <c r="P43" i="1" s="1"/>
  <c r="T291" i="1"/>
  <c r="M378" i="1"/>
  <c r="R318" i="1"/>
  <c r="O328" i="1"/>
  <c r="P328" i="1" s="1"/>
  <c r="T344" i="1"/>
  <c r="T361" i="1"/>
  <c r="G124" i="1"/>
  <c r="G126" i="1" s="1"/>
  <c r="T318" i="1"/>
  <c r="R328" i="1"/>
  <c r="V110" i="1"/>
  <c r="R252" i="1"/>
  <c r="O315" i="1"/>
  <c r="P315" i="1" s="1"/>
  <c r="O136" i="1"/>
  <c r="P136" i="1" s="1"/>
  <c r="R315" i="1"/>
  <c r="O325" i="1"/>
  <c r="P325" i="1" s="1"/>
  <c r="R258" i="1"/>
  <c r="R325" i="1"/>
  <c r="O114" i="1"/>
  <c r="P114" i="1" s="1"/>
  <c r="O119" i="1"/>
  <c r="P119" i="1" s="1"/>
  <c r="T258" i="1"/>
  <c r="R284" i="1"/>
  <c r="M416" i="1"/>
  <c r="M240" i="1" s="1"/>
  <c r="V422" i="1"/>
  <c r="V242" i="1" s="1"/>
  <c r="T284" i="1"/>
  <c r="R330" i="1"/>
  <c r="T347" i="1"/>
  <c r="G38" i="1"/>
  <c r="G85" i="1" s="1"/>
  <c r="V122" i="1"/>
  <c r="T330" i="1"/>
  <c r="M38" i="1"/>
  <c r="M85" i="1" s="1"/>
  <c r="M129" i="1" s="1"/>
  <c r="O143" i="1"/>
  <c r="P143" i="1" s="1"/>
  <c r="O161" i="1"/>
  <c r="P161" i="1" s="1"/>
  <c r="O301" i="1"/>
  <c r="P301" i="1" s="1"/>
  <c r="V69" i="1"/>
  <c r="T138" i="1"/>
  <c r="T23" i="1"/>
  <c r="K4" i="2"/>
  <c r="J181" i="2"/>
  <c r="O289" i="1"/>
  <c r="P289" i="1" s="1"/>
  <c r="O334" i="1"/>
  <c r="P334" i="1" s="1"/>
  <c r="O352" i="1"/>
  <c r="P352" i="1" s="1"/>
  <c r="T289" i="1"/>
  <c r="R352" i="1"/>
  <c r="T355" i="1"/>
  <c r="O256" i="1"/>
  <c r="P256" i="1" s="1"/>
  <c r="O282" i="1"/>
  <c r="P282" i="1" s="1"/>
  <c r="O342" i="1"/>
  <c r="P342" i="1" s="1"/>
  <c r="O359" i="1"/>
  <c r="P359" i="1" s="1"/>
  <c r="R275" i="1"/>
  <c r="R285" i="1"/>
  <c r="T323" i="1"/>
  <c r="T352" i="1"/>
  <c r="R359" i="1"/>
  <c r="O266" i="1"/>
  <c r="P266" i="1" s="1"/>
  <c r="T326" i="1"/>
  <c r="R342" i="1"/>
  <c r="T256" i="1"/>
  <c r="R259" i="1"/>
  <c r="O283" i="1"/>
  <c r="P283" i="1" s="1"/>
  <c r="R317" i="1"/>
  <c r="O329" i="1"/>
  <c r="P329" i="1" s="1"/>
  <c r="R346" i="1"/>
  <c r="T259" i="1"/>
  <c r="R332" i="1"/>
  <c r="T346" i="1"/>
  <c r="R350" i="1"/>
  <c r="O353" i="1"/>
  <c r="P353" i="1" s="1"/>
  <c r="O368" i="1"/>
  <c r="P368" i="1" s="1"/>
  <c r="O276" i="1"/>
  <c r="P276" i="1" s="1"/>
  <c r="R280" i="1"/>
  <c r="R283" i="1"/>
  <c r="O286" i="1"/>
  <c r="P286" i="1" s="1"/>
  <c r="R327" i="1"/>
  <c r="T332" i="1"/>
  <c r="T335" i="1"/>
  <c r="O340" i="1"/>
  <c r="P340" i="1" s="1"/>
  <c r="R368" i="1"/>
  <c r="T267" i="1"/>
  <c r="T269" i="1" s="1"/>
  <c r="R288" i="1"/>
  <c r="T254" i="1"/>
  <c r="R276" i="1"/>
  <c r="R286" i="1"/>
  <c r="T288" i="1"/>
  <c r="T308" i="1"/>
  <c r="R322" i="1"/>
  <c r="T340" i="1"/>
  <c r="O347" i="1"/>
  <c r="P347" i="1" s="1"/>
  <c r="T357" i="1"/>
  <c r="O287" i="1"/>
  <c r="P287" i="1" s="1"/>
  <c r="O323" i="1"/>
  <c r="P323" i="1" s="1"/>
  <c r="R334" i="1"/>
  <c r="R287" i="1"/>
  <c r="O292" i="1"/>
  <c r="P292" i="1" s="1"/>
  <c r="R326" i="1"/>
  <c r="T396" i="1"/>
  <c r="T285" i="1"/>
  <c r="O290" i="1"/>
  <c r="P290" i="1" s="1"/>
  <c r="R292" i="1"/>
  <c r="O335" i="1"/>
  <c r="P335" i="1" s="1"/>
  <c r="O254" i="1"/>
  <c r="P254" i="1" s="1"/>
  <c r="R290" i="1"/>
  <c r="O308" i="1"/>
  <c r="P308" i="1" s="1"/>
  <c r="T317" i="1"/>
  <c r="O357" i="1"/>
  <c r="P357" i="1" s="1"/>
  <c r="R329" i="1"/>
  <c r="T353" i="1"/>
  <c r="T327" i="1"/>
  <c r="O386" i="1"/>
  <c r="P386" i="1" s="1"/>
  <c r="O281" i="1"/>
  <c r="P281" i="1" s="1"/>
  <c r="T354" i="1"/>
  <c r="O361" i="1"/>
  <c r="P361" i="1" s="1"/>
  <c r="O146" i="1"/>
  <c r="P146" i="1" s="1"/>
  <c r="L221" i="1"/>
  <c r="O221" i="1" s="1"/>
  <c r="P221" i="1" s="1"/>
  <c r="O162" i="1"/>
  <c r="P162" i="1" s="1"/>
  <c r="O174" i="1"/>
  <c r="P174" i="1" s="1"/>
  <c r="O182" i="1"/>
  <c r="P182" i="1" s="1"/>
  <c r="O216" i="1"/>
  <c r="P216" i="1" s="1"/>
  <c r="T229" i="1"/>
  <c r="O224" i="1"/>
  <c r="P224" i="1" s="1"/>
  <c r="T172" i="1"/>
  <c r="T176" i="1"/>
  <c r="O217" i="1"/>
  <c r="P217" i="1" s="1"/>
  <c r="T237" i="1"/>
  <c r="O170" i="1"/>
  <c r="P170" i="1" s="1"/>
  <c r="M231" i="1"/>
  <c r="L189" i="1"/>
  <c r="O189" i="1" s="1"/>
  <c r="P189" i="1" s="1"/>
  <c r="T212" i="1"/>
  <c r="T200" i="1"/>
  <c r="T204" i="1" s="1"/>
  <c r="T160" i="1"/>
  <c r="T33" i="1"/>
  <c r="O95" i="1"/>
  <c r="P95" i="1" s="1"/>
  <c r="O103" i="1"/>
  <c r="P103" i="1" s="1"/>
  <c r="O61" i="1"/>
  <c r="P61" i="1" s="1"/>
  <c r="T95" i="1"/>
  <c r="T97" i="1" s="1"/>
  <c r="T20" i="1"/>
  <c r="T74" i="1"/>
  <c r="T31" i="1"/>
  <c r="O46" i="1"/>
  <c r="P46" i="1" s="1"/>
  <c r="O90" i="1"/>
  <c r="P90" i="1" s="1"/>
  <c r="T54" i="1"/>
  <c r="O59" i="1"/>
  <c r="P59" i="1" s="1"/>
  <c r="T90" i="1"/>
  <c r="T92" i="1" s="1"/>
  <c r="O63" i="1"/>
  <c r="P63" i="1" s="1"/>
  <c r="O105" i="1"/>
  <c r="P105" i="1" s="1"/>
  <c r="T163" i="1"/>
  <c r="O163" i="1"/>
  <c r="P163" i="1" s="1"/>
  <c r="T398" i="1"/>
  <c r="R398" i="1"/>
  <c r="O398" i="1"/>
  <c r="P398" i="1" s="1"/>
  <c r="O158" i="1"/>
  <c r="P158" i="1" s="1"/>
  <c r="L165" i="1"/>
  <c r="O165" i="1" s="1"/>
  <c r="P165" i="1" s="1"/>
  <c r="T171" i="1"/>
  <c r="O171" i="1"/>
  <c r="P171" i="1" s="1"/>
  <c r="T21" i="1"/>
  <c r="O21" i="1"/>
  <c r="P21" i="1" s="1"/>
  <c r="O29" i="1"/>
  <c r="P29" i="1" s="1"/>
  <c r="O116" i="1"/>
  <c r="P116" i="1" s="1"/>
  <c r="O113" i="1"/>
  <c r="P113" i="1" s="1"/>
  <c r="L122" i="1"/>
  <c r="O122" i="1" s="1"/>
  <c r="P122" i="1" s="1"/>
  <c r="T113" i="1"/>
  <c r="O369" i="1"/>
  <c r="P369" i="1" s="1"/>
  <c r="T369" i="1"/>
  <c r="R369" i="1"/>
  <c r="T104" i="1"/>
  <c r="W104" i="1" s="1"/>
  <c r="O104" i="1"/>
  <c r="P104" i="1" s="1"/>
  <c r="T120" i="1"/>
  <c r="O120" i="1"/>
  <c r="P120" i="1" s="1"/>
  <c r="T140" i="1"/>
  <c r="O140" i="1"/>
  <c r="P140" i="1" s="1"/>
  <c r="T302" i="1"/>
  <c r="R302" i="1"/>
  <c r="V376" i="1"/>
  <c r="T395" i="1"/>
  <c r="R395" i="1"/>
  <c r="O395" i="1"/>
  <c r="P395" i="1" s="1"/>
  <c r="O117" i="1"/>
  <c r="P117" i="1" s="1"/>
  <c r="T117" i="1"/>
  <c r="O302" i="1"/>
  <c r="P302" i="1" s="1"/>
  <c r="T351" i="1"/>
  <c r="R351" i="1"/>
  <c r="O351" i="1"/>
  <c r="P351" i="1" s="1"/>
  <c r="T27" i="1"/>
  <c r="O27" i="1"/>
  <c r="P27" i="1" s="1"/>
  <c r="T137" i="1"/>
  <c r="T173" i="1"/>
  <c r="O173" i="1"/>
  <c r="P173" i="1" s="1"/>
  <c r="R281" i="1"/>
  <c r="P19" i="1"/>
  <c r="T75" i="1"/>
  <c r="R75" i="1"/>
  <c r="O75" i="1"/>
  <c r="P75" i="1" s="1"/>
  <c r="V269" i="1"/>
  <c r="O345" i="1"/>
  <c r="P345" i="1" s="1"/>
  <c r="R345" i="1"/>
  <c r="T345" i="1"/>
  <c r="T348" i="1"/>
  <c r="R348" i="1"/>
  <c r="O348" i="1"/>
  <c r="P348" i="1" s="1"/>
  <c r="T365" i="1"/>
  <c r="R365" i="1"/>
  <c r="O365" i="1"/>
  <c r="P365" i="1" s="1"/>
  <c r="T393" i="1"/>
  <c r="R393" i="1"/>
  <c r="O393" i="1"/>
  <c r="P393" i="1" s="1"/>
  <c r="O66" i="1"/>
  <c r="P66" i="1" s="1"/>
  <c r="T66" i="1"/>
  <c r="T73" i="1"/>
  <c r="O73" i="1"/>
  <c r="P73" i="1" s="1"/>
  <c r="Q401" i="1"/>
  <c r="R401" i="1" s="1"/>
  <c r="T401" i="1"/>
  <c r="L144" i="1"/>
  <c r="T175" i="1"/>
  <c r="O175" i="1"/>
  <c r="P175" i="1" s="1"/>
  <c r="O194" i="1"/>
  <c r="P194" i="1" s="1"/>
  <c r="T107" i="1"/>
  <c r="W107" i="1" s="1"/>
  <c r="O107" i="1"/>
  <c r="P107" i="1" s="1"/>
  <c r="T116" i="1"/>
  <c r="T201" i="1"/>
  <c r="L204" i="1"/>
  <c r="O201" i="1"/>
  <c r="O34" i="1"/>
  <c r="P34" i="1" s="1"/>
  <c r="T34" i="1"/>
  <c r="L56" i="1"/>
  <c r="O56" i="1" s="1"/>
  <c r="P56" i="1" s="1"/>
  <c r="T53" i="1"/>
  <c r="O101" i="1"/>
  <c r="P101" i="1" s="1"/>
  <c r="L110" i="1"/>
  <c r="T101" i="1"/>
  <c r="T152" i="1"/>
  <c r="T155" i="1" s="1"/>
  <c r="O152" i="1"/>
  <c r="P152" i="1" s="1"/>
  <c r="L155" i="1"/>
  <c r="O168" i="1"/>
  <c r="P168" i="1" s="1"/>
  <c r="R388" i="1"/>
  <c r="T388" i="1"/>
  <c r="O388" i="1"/>
  <c r="P388" i="1" s="1"/>
  <c r="T141" i="1"/>
  <c r="O141" i="1"/>
  <c r="P141" i="1" s="1"/>
  <c r="T168" i="1"/>
  <c r="O278" i="1"/>
  <c r="P278" i="1" s="1"/>
  <c r="T337" i="1"/>
  <c r="R337" i="1"/>
  <c r="O337" i="1"/>
  <c r="P337" i="1" s="1"/>
  <c r="O53" i="1"/>
  <c r="P53" i="1" s="1"/>
  <c r="R278" i="1"/>
  <c r="R300" i="1"/>
  <c r="T300" i="1"/>
  <c r="O108" i="1"/>
  <c r="P108" i="1" s="1"/>
  <c r="T108" i="1"/>
  <c r="W108" i="1" s="1"/>
  <c r="T184" i="1"/>
  <c r="O184" i="1"/>
  <c r="P184" i="1" s="1"/>
  <c r="O102" i="1"/>
  <c r="P102" i="1" s="1"/>
  <c r="T102" i="1"/>
  <c r="W102" i="1" s="1"/>
  <c r="O137" i="1"/>
  <c r="P137" i="1" s="1"/>
  <c r="L178" i="1"/>
  <c r="O178" i="1" s="1"/>
  <c r="P178" i="1" s="1"/>
  <c r="O48" i="1"/>
  <c r="P48" i="1" s="1"/>
  <c r="T62" i="1"/>
  <c r="O62" i="1"/>
  <c r="P62" i="1" s="1"/>
  <c r="V78" i="1"/>
  <c r="V263" i="1"/>
  <c r="T67" i="1"/>
  <c r="O67" i="1"/>
  <c r="P67" i="1" s="1"/>
  <c r="T158" i="1"/>
  <c r="O219" i="1"/>
  <c r="P219" i="1" s="1"/>
  <c r="T219" i="1"/>
  <c r="O298" i="1"/>
  <c r="P298" i="1" s="1"/>
  <c r="T298" i="1"/>
  <c r="R298" i="1"/>
  <c r="T26" i="1"/>
  <c r="O26" i="1"/>
  <c r="P26" i="1" s="1"/>
  <c r="T118" i="1"/>
  <c r="O118" i="1"/>
  <c r="P118" i="1" s="1"/>
  <c r="T278" i="1"/>
  <c r="O320" i="1"/>
  <c r="P320" i="1" s="1"/>
  <c r="T320" i="1"/>
  <c r="T364" i="1"/>
  <c r="R364" i="1"/>
  <c r="O364" i="1"/>
  <c r="P364" i="1" s="1"/>
  <c r="T411" i="1"/>
  <c r="O411" i="1"/>
  <c r="P411" i="1" s="1"/>
  <c r="O13" i="1"/>
  <c r="T13" i="1"/>
  <c r="T24" i="1"/>
  <c r="O24" i="1"/>
  <c r="P24" i="1" s="1"/>
  <c r="T32" i="1"/>
  <c r="O32" i="1"/>
  <c r="P32" i="1" s="1"/>
  <c r="T215" i="1"/>
  <c r="T225" i="1"/>
  <c r="T227" i="1" s="1"/>
  <c r="O225" i="1"/>
  <c r="P225" i="1" s="1"/>
  <c r="L227" i="1"/>
  <c r="O227" i="1" s="1"/>
  <c r="P227" i="1" s="1"/>
  <c r="T305" i="1"/>
  <c r="R305" i="1"/>
  <c r="T349" i="1"/>
  <c r="R349" i="1"/>
  <c r="O349" i="1"/>
  <c r="P349" i="1" s="1"/>
  <c r="L147" i="1"/>
  <c r="V178" i="1"/>
  <c r="J416" i="1"/>
  <c r="O384" i="1"/>
  <c r="P384" i="1" s="1"/>
  <c r="L390" i="1"/>
  <c r="O169" i="1"/>
  <c r="P169" i="1" s="1"/>
  <c r="T30" i="1"/>
  <c r="O30" i="1"/>
  <c r="P30" i="1" s="1"/>
  <c r="L36" i="1"/>
  <c r="L38" i="1" s="1"/>
  <c r="V56" i="1"/>
  <c r="O106" i="1"/>
  <c r="P106" i="1" s="1"/>
  <c r="O186" i="1"/>
  <c r="P186" i="1" s="1"/>
  <c r="O338" i="1"/>
  <c r="P338" i="1" s="1"/>
  <c r="R338" i="1"/>
  <c r="T338" i="1"/>
  <c r="V390" i="1"/>
  <c r="R399" i="1"/>
  <c r="T41" i="1"/>
  <c r="T43" i="1" s="1"/>
  <c r="O159" i="1"/>
  <c r="P159" i="1" s="1"/>
  <c r="O181" i="1"/>
  <c r="P181" i="1" s="1"/>
  <c r="O363" i="1"/>
  <c r="P363" i="1" s="1"/>
  <c r="O60" i="1"/>
  <c r="P60" i="1" s="1"/>
  <c r="O142" i="1"/>
  <c r="P142" i="1" s="1"/>
  <c r="V197" i="1"/>
  <c r="T19" i="1"/>
  <c r="L50" i="1"/>
  <c r="O50" i="1" s="1"/>
  <c r="P50" i="1" s="1"/>
  <c r="O76" i="1"/>
  <c r="P76" i="1" s="1"/>
  <c r="G207" i="1"/>
  <c r="G233" i="1" s="1"/>
  <c r="L193" i="1"/>
  <c r="L197" i="1" s="1"/>
  <c r="O197" i="1" s="1"/>
  <c r="P197" i="1" s="1"/>
  <c r="O257" i="1"/>
  <c r="P257" i="1" s="1"/>
  <c r="T257" i="1"/>
  <c r="R257" i="1"/>
  <c r="O267" i="1"/>
  <c r="P267" i="1" s="1"/>
  <c r="V312" i="1"/>
  <c r="T333" i="1"/>
  <c r="R363" i="1"/>
  <c r="G404" i="1"/>
  <c r="G406" i="1" s="1"/>
  <c r="L400" i="1"/>
  <c r="T422" i="1"/>
  <c r="L297" i="1"/>
  <c r="L312" i="1" s="1"/>
  <c r="O312" i="1" s="1"/>
  <c r="P312" i="1" s="1"/>
  <c r="I416" i="1"/>
  <c r="T367" i="1"/>
  <c r="R367" i="1"/>
  <c r="O372" i="1"/>
  <c r="P372" i="1" s="1"/>
  <c r="T372" i="1"/>
  <c r="T64" i="1"/>
  <c r="O64" i="1"/>
  <c r="P64" i="1" s="1"/>
  <c r="T218" i="1"/>
  <c r="O218" i="1"/>
  <c r="P218" i="1" s="1"/>
  <c r="T236" i="1"/>
  <c r="O236" i="1"/>
  <c r="P236" i="1" s="1"/>
  <c r="R253" i="1"/>
  <c r="O253" i="1"/>
  <c r="P253" i="1" s="1"/>
  <c r="O115" i="1"/>
  <c r="P115" i="1" s="1"/>
  <c r="V204" i="1"/>
  <c r="O279" i="1"/>
  <c r="P279" i="1" s="1"/>
  <c r="T279" i="1"/>
  <c r="R279" i="1"/>
  <c r="O321" i="1"/>
  <c r="P321" i="1" s="1"/>
  <c r="R321" i="1"/>
  <c r="T321" i="1"/>
  <c r="O367" i="1"/>
  <c r="P367" i="1" s="1"/>
  <c r="T384" i="1"/>
  <c r="O153" i="1"/>
  <c r="P153" i="1" s="1"/>
  <c r="O183" i="1"/>
  <c r="P183" i="1" s="1"/>
  <c r="O213" i="1"/>
  <c r="P213" i="1" s="1"/>
  <c r="L402" i="1"/>
  <c r="T169" i="1"/>
  <c r="O296" i="1"/>
  <c r="P296" i="1" s="1"/>
  <c r="O373" i="1"/>
  <c r="P373" i="1" s="1"/>
  <c r="R373" i="1"/>
  <c r="T106" i="1"/>
  <c r="W106" i="1" s="1"/>
  <c r="R358" i="1"/>
  <c r="O358" i="1"/>
  <c r="P358" i="1" s="1"/>
  <c r="T14" i="1"/>
  <c r="V36" i="1"/>
  <c r="V38" i="1" s="1"/>
  <c r="T25" i="1"/>
  <c r="T28" i="1"/>
  <c r="O28" i="1"/>
  <c r="P28" i="1" s="1"/>
  <c r="O47" i="1"/>
  <c r="P47" i="1" s="1"/>
  <c r="O72" i="1"/>
  <c r="P72" i="1" s="1"/>
  <c r="L78" i="1"/>
  <c r="O78" i="1" s="1"/>
  <c r="P78" i="1" s="1"/>
  <c r="O139" i="1"/>
  <c r="P139" i="1" s="1"/>
  <c r="V189" i="1"/>
  <c r="O187" i="1"/>
  <c r="P187" i="1" s="1"/>
  <c r="T187" i="1"/>
  <c r="T296" i="1"/>
  <c r="O316" i="1"/>
  <c r="P316" i="1" s="1"/>
  <c r="T316" i="1"/>
  <c r="R316" i="1"/>
  <c r="L376" i="1"/>
  <c r="O331" i="1"/>
  <c r="P331" i="1" s="1"/>
  <c r="T363" i="1"/>
  <c r="O306" i="1"/>
  <c r="P306" i="1" s="1"/>
  <c r="T306" i="1"/>
  <c r="R306" i="1"/>
  <c r="O362" i="1"/>
  <c r="P362" i="1" s="1"/>
  <c r="T362" i="1"/>
  <c r="O399" i="1"/>
  <c r="P399" i="1" s="1"/>
  <c r="L261" i="1"/>
  <c r="O41" i="1"/>
  <c r="P41" i="1" s="1"/>
  <c r="T115" i="1"/>
  <c r="T293" i="1"/>
  <c r="R293" i="1"/>
  <c r="T303" i="1"/>
  <c r="O303" i="1"/>
  <c r="P303" i="1" s="1"/>
  <c r="O333" i="1"/>
  <c r="P333" i="1" s="1"/>
  <c r="T192" i="1"/>
  <c r="O192" i="1"/>
  <c r="P192" i="1" s="1"/>
  <c r="V221" i="1"/>
  <c r="V231" i="1" s="1"/>
  <c r="T370" i="1"/>
  <c r="O370" i="1"/>
  <c r="P370" i="1" s="1"/>
  <c r="R370" i="1"/>
  <c r="L83" i="1"/>
  <c r="O83" i="1" s="1"/>
  <c r="P83" i="1" s="1"/>
  <c r="T81" i="1"/>
  <c r="T83" i="1" s="1"/>
  <c r="V149" i="1"/>
  <c r="M207" i="1"/>
  <c r="R294" i="1"/>
  <c r="O294" i="1"/>
  <c r="P294" i="1" s="1"/>
  <c r="T294" i="1"/>
  <c r="T331" i="1"/>
  <c r="T356" i="1"/>
  <c r="R356" i="1"/>
  <c r="O356" i="1"/>
  <c r="P356" i="1" s="1"/>
  <c r="R371" i="1"/>
  <c r="O371" i="1"/>
  <c r="P371" i="1" s="1"/>
  <c r="T374" i="1"/>
  <c r="R374" i="1"/>
  <c r="O397" i="1"/>
  <c r="P397" i="1" s="1"/>
  <c r="T397" i="1"/>
  <c r="R397" i="1"/>
  <c r="T385" i="1"/>
  <c r="R385" i="1"/>
  <c r="O385" i="1"/>
  <c r="P385" i="1" s="1"/>
  <c r="T255" i="1"/>
  <c r="R255" i="1"/>
  <c r="O22" i="1"/>
  <c r="P22" i="1" s="1"/>
  <c r="O336" i="1"/>
  <c r="P336" i="1" s="1"/>
  <c r="T341" i="1"/>
  <c r="R341" i="1"/>
  <c r="O354" i="1"/>
  <c r="P354" i="1" s="1"/>
  <c r="O394" i="1"/>
  <c r="P394" i="1" s="1"/>
  <c r="O396" i="1"/>
  <c r="P396" i="1" s="1"/>
  <c r="T387" i="1"/>
  <c r="O299" i="1"/>
  <c r="P299" i="1" s="1"/>
  <c r="T299" i="1"/>
  <c r="R299" i="1"/>
  <c r="T304" i="1"/>
  <c r="R304" i="1"/>
  <c r="T319" i="1"/>
  <c r="R319" i="1"/>
  <c r="T145" i="1"/>
  <c r="O145" i="1"/>
  <c r="P145" i="1" s="1"/>
  <c r="T185" i="1"/>
  <c r="O185" i="1"/>
  <c r="P185" i="1" s="1"/>
  <c r="O255" i="1"/>
  <c r="P255" i="1" s="1"/>
  <c r="O275" i="1"/>
  <c r="P275" i="1" s="1"/>
  <c r="T339" i="1"/>
  <c r="R339" i="1"/>
  <c r="O350" i="1"/>
  <c r="P350" i="1" s="1"/>
  <c r="T360" i="1"/>
  <c r="R360" i="1"/>
  <c r="R387" i="1"/>
  <c r="O412" i="1"/>
  <c r="P412" i="1" s="1"/>
  <c r="T412" i="1"/>
  <c r="T336" i="1"/>
  <c r="R336" i="1"/>
  <c r="V404" i="1"/>
  <c r="O343" i="1"/>
  <c r="P343" i="1" s="1"/>
  <c r="T343" i="1"/>
  <c r="T277" i="1"/>
  <c r="R277" i="1"/>
  <c r="T195" i="1"/>
  <c r="O195" i="1"/>
  <c r="P195" i="1" s="1"/>
  <c r="O214" i="1"/>
  <c r="P214" i="1" s="1"/>
  <c r="L242" i="1"/>
  <c r="T242" i="1" s="1"/>
  <c r="O277" i="1"/>
  <c r="P277" i="1" s="1"/>
  <c r="O280" i="1"/>
  <c r="P280" i="1" s="1"/>
  <c r="T295" i="1"/>
  <c r="R295" i="1"/>
  <c r="O304" i="1"/>
  <c r="P304" i="1" s="1"/>
  <c r="T307" i="1"/>
  <c r="R307" i="1"/>
  <c r="O319" i="1"/>
  <c r="P319" i="1" s="1"/>
  <c r="O322" i="1"/>
  <c r="P322" i="1" s="1"/>
  <c r="O341" i="1"/>
  <c r="P341" i="1" s="1"/>
  <c r="R394" i="1"/>
  <c r="N86" i="2"/>
  <c r="P86" i="2" s="1"/>
  <c r="O252" i="1"/>
  <c r="P252" i="1" s="1"/>
  <c r="R266" i="1"/>
  <c r="R269" i="1" s="1"/>
  <c r="L269" i="1"/>
  <c r="O269" i="1" s="1"/>
  <c r="P269" i="1" s="1"/>
  <c r="T324" i="1"/>
  <c r="R324" i="1"/>
  <c r="O202" i="1"/>
  <c r="P202" i="1" s="1"/>
  <c r="T260" i="1"/>
  <c r="R260" i="1"/>
  <c r="M233" i="1" l="1"/>
  <c r="V124" i="1"/>
  <c r="V126" i="1" s="1"/>
  <c r="G408" i="1"/>
  <c r="G416" i="1" s="1"/>
  <c r="T165" i="1"/>
  <c r="L231" i="1"/>
  <c r="O231" i="1" s="1"/>
  <c r="P231" i="1" s="1"/>
  <c r="T189" i="1"/>
  <c r="T56" i="1"/>
  <c r="V207" i="1"/>
  <c r="V233" i="1" s="1"/>
  <c r="V271" i="1"/>
  <c r="V380" i="1" s="1"/>
  <c r="M424" i="1"/>
  <c r="M244" i="1"/>
  <c r="M247" i="1" s="1"/>
  <c r="M3" i="1" s="1"/>
  <c r="Q239" i="1"/>
  <c r="G129" i="1"/>
  <c r="T414" i="1"/>
  <c r="T221" i="1"/>
  <c r="T231" i="1" s="1"/>
  <c r="T376" i="1"/>
  <c r="Q408" i="1"/>
  <c r="R376" i="1"/>
  <c r="T178" i="1"/>
  <c r="T78" i="1"/>
  <c r="T312" i="1"/>
  <c r="G424" i="1"/>
  <c r="G240" i="1"/>
  <c r="G244" i="1" s="1"/>
  <c r="O16" i="1"/>
  <c r="P13" i="1"/>
  <c r="P16" i="1" s="1"/>
  <c r="O402" i="1"/>
  <c r="P402" i="1" s="1"/>
  <c r="T402" i="1"/>
  <c r="R402" i="1"/>
  <c r="T297" i="1"/>
  <c r="R297" i="1"/>
  <c r="R312" i="1" s="1"/>
  <c r="R378" i="1" s="1"/>
  <c r="O297" i="1"/>
  <c r="P297" i="1" s="1"/>
  <c r="I424" i="1"/>
  <c r="O390" i="1"/>
  <c r="P390" i="1" s="1"/>
  <c r="P201" i="1"/>
  <c r="P204" i="1" s="1"/>
  <c r="O204" i="1"/>
  <c r="T390" i="1"/>
  <c r="X384" i="1"/>
  <c r="X385" i="1" s="1"/>
  <c r="T36" i="1"/>
  <c r="T122" i="1"/>
  <c r="R384" i="1"/>
  <c r="R390" i="1" s="1"/>
  <c r="V406" i="1"/>
  <c r="V85" i="1"/>
  <c r="V129" i="1" s="1"/>
  <c r="V378" i="1"/>
  <c r="O38" i="1"/>
  <c r="P38" i="1" s="1"/>
  <c r="O155" i="1"/>
  <c r="P155" i="1" s="1"/>
  <c r="T144" i="1"/>
  <c r="O144" i="1"/>
  <c r="P144" i="1" s="1"/>
  <c r="L149" i="1"/>
  <c r="L207" i="1" s="1"/>
  <c r="T400" i="1"/>
  <c r="T404" i="1" s="1"/>
  <c r="O400" i="1"/>
  <c r="P400" i="1" s="1"/>
  <c r="R400" i="1"/>
  <c r="O36" i="1"/>
  <c r="P36" i="1" s="1"/>
  <c r="T193" i="1"/>
  <c r="T197" i="1" s="1"/>
  <c r="O193" i="1"/>
  <c r="P193" i="1" s="1"/>
  <c r="T110" i="1"/>
  <c r="W101" i="1"/>
  <c r="L404" i="1"/>
  <c r="O404" i="1" s="1"/>
  <c r="P404" i="1" s="1"/>
  <c r="T261" i="1"/>
  <c r="T263" i="1" s="1"/>
  <c r="T271" i="1" s="1"/>
  <c r="R261" i="1"/>
  <c r="R263" i="1" s="1"/>
  <c r="R271" i="1" s="1"/>
  <c r="O261" i="1"/>
  <c r="P261" i="1" s="1"/>
  <c r="L124" i="1"/>
  <c r="O110" i="1"/>
  <c r="P110" i="1" s="1"/>
  <c r="J247" i="1"/>
  <c r="J424" i="1"/>
  <c r="L239" i="1"/>
  <c r="L263" i="1"/>
  <c r="N400" i="1" s="1"/>
  <c r="M180" i="2"/>
  <c r="O376" i="1"/>
  <c r="P376" i="1" s="1"/>
  <c r="L378" i="1"/>
  <c r="P149" i="1"/>
  <c r="I247" i="1"/>
  <c r="I3" i="1" s="1"/>
  <c r="O147" i="1"/>
  <c r="P147" i="1" s="1"/>
  <c r="T147" i="1"/>
  <c r="T16" i="1"/>
  <c r="R404" i="1" l="1"/>
  <c r="T378" i="1"/>
  <c r="T380" i="1"/>
  <c r="T149" i="1"/>
  <c r="T207" i="1" s="1"/>
  <c r="T233" i="1" s="1"/>
  <c r="L406" i="1"/>
  <c r="O406" i="1" s="1"/>
  <c r="P406" i="1" s="1"/>
  <c r="N261" i="1"/>
  <c r="T124" i="1"/>
  <c r="T126" i="1" s="1"/>
  <c r="T38" i="1"/>
  <c r="R380" i="1"/>
  <c r="T239" i="1"/>
  <c r="O239" i="1"/>
  <c r="P239" i="1" s="1"/>
  <c r="Q240" i="1"/>
  <c r="Q241" i="1" s="1"/>
  <c r="G247" i="1"/>
  <c r="G3" i="1" s="1"/>
  <c r="O149" i="1"/>
  <c r="L233" i="1"/>
  <c r="O207" i="1"/>
  <c r="P207" i="1" s="1"/>
  <c r="R406" i="1"/>
  <c r="O124" i="1"/>
  <c r="P124" i="1" s="1"/>
  <c r="L126" i="1"/>
  <c r="O126" i="1" s="1"/>
  <c r="P126" i="1" s="1"/>
  <c r="J129" i="1"/>
  <c r="J3" i="1" s="1"/>
  <c r="J2" i="1" s="1"/>
  <c r="L65" i="1"/>
  <c r="M182" i="2"/>
  <c r="M181" i="2"/>
  <c r="L4" i="2"/>
  <c r="L5" i="2" s="1"/>
  <c r="V408" i="1"/>
  <c r="V416" i="1" s="1"/>
  <c r="N310" i="1"/>
  <c r="N301" i="1"/>
  <c r="N286" i="1"/>
  <c r="N368" i="1"/>
  <c r="N346" i="1"/>
  <c r="N334" i="1"/>
  <c r="N332" i="1"/>
  <c r="N330" i="1"/>
  <c r="N326" i="1"/>
  <c r="N282" i="1"/>
  <c r="O378" i="1"/>
  <c r="P378" i="1" s="1"/>
  <c r="N357" i="1"/>
  <c r="N353" i="1"/>
  <c r="N324" i="1"/>
  <c r="N318" i="1"/>
  <c r="N276" i="1"/>
  <c r="N309" i="1"/>
  <c r="N352" i="1"/>
  <c r="N292" i="1"/>
  <c r="N325" i="1"/>
  <c r="N342" i="1"/>
  <c r="N329" i="1"/>
  <c r="N344" i="1"/>
  <c r="N335" i="1"/>
  <c r="N315" i="1"/>
  <c r="N347" i="1"/>
  <c r="N307" i="1"/>
  <c r="N295" i="1"/>
  <c r="N361" i="1"/>
  <c r="N374" i="1"/>
  <c r="N294" i="1"/>
  <c r="N281" i="1"/>
  <c r="N359" i="1"/>
  <c r="N371" i="1"/>
  <c r="N340" i="1"/>
  <c r="N305" i="1"/>
  <c r="N278" i="1"/>
  <c r="N300" i="1"/>
  <c r="N285" i="1"/>
  <c r="N275" i="1"/>
  <c r="N304" i="1"/>
  <c r="N366" i="1"/>
  <c r="N336" i="1"/>
  <c r="N351" i="1"/>
  <c r="N279" i="1"/>
  <c r="N320" i="1"/>
  <c r="N370" i="1"/>
  <c r="N291" i="1"/>
  <c r="N373" i="1"/>
  <c r="N341" i="1"/>
  <c r="N343" i="1"/>
  <c r="N354" i="1"/>
  <c r="N322" i="1"/>
  <c r="N308" i="1"/>
  <c r="N348" i="1"/>
  <c r="N362" i="1"/>
  <c r="N337" i="1"/>
  <c r="N358" i="1"/>
  <c r="N316" i="1"/>
  <c r="N284" i="1"/>
  <c r="N365" i="1"/>
  <c r="N280" i="1"/>
  <c r="N328" i="1"/>
  <c r="N363" i="1"/>
  <c r="N327" i="1"/>
  <c r="N317" i="1"/>
  <c r="N319" i="1"/>
  <c r="N298" i="1"/>
  <c r="N331" i="1"/>
  <c r="N372" i="1"/>
  <c r="N321" i="1"/>
  <c r="N296" i="1"/>
  <c r="N333" i="1"/>
  <c r="N283" i="1"/>
  <c r="N303" i="1"/>
  <c r="N345" i="1"/>
  <c r="N277" i="1"/>
  <c r="N356" i="1"/>
  <c r="N290" i="1"/>
  <c r="N287" i="1"/>
  <c r="N306" i="1"/>
  <c r="N288" i="1"/>
  <c r="N289" i="1"/>
  <c r="N350" i="1"/>
  <c r="N364" i="1"/>
  <c r="N339" i="1"/>
  <c r="N369" i="1"/>
  <c r="N349" i="1"/>
  <c r="N293" i="1"/>
  <c r="N338" i="1"/>
  <c r="N360" i="1"/>
  <c r="N302" i="1"/>
  <c r="N367" i="1"/>
  <c r="N323" i="1"/>
  <c r="N299" i="1"/>
  <c r="N297" i="1"/>
  <c r="N386" i="1"/>
  <c r="O263" i="1"/>
  <c r="P263" i="1" s="1"/>
  <c r="L271" i="1"/>
  <c r="N260" i="1"/>
  <c r="N256" i="1"/>
  <c r="N253" i="1"/>
  <c r="N388" i="1"/>
  <c r="N395" i="1"/>
  <c r="N393" i="1"/>
  <c r="N384" i="1"/>
  <c r="N257" i="1"/>
  <c r="N396" i="1"/>
  <c r="N266" i="1"/>
  <c r="N399" i="1"/>
  <c r="N401" i="1"/>
  <c r="N385" i="1"/>
  <c r="N255" i="1"/>
  <c r="N267" i="1"/>
  <c r="N258" i="1"/>
  <c r="N254" i="1"/>
  <c r="N394" i="1"/>
  <c r="N252" i="1"/>
  <c r="N398" i="1"/>
  <c r="N259" i="1"/>
  <c r="N411" i="1"/>
  <c r="N397" i="1"/>
  <c r="N387" i="1"/>
  <c r="N412" i="1"/>
  <c r="T406" i="1"/>
  <c r="N402" i="1"/>
  <c r="T408" i="1" l="1"/>
  <c r="T416" i="1" s="1"/>
  <c r="T240" i="1" s="1"/>
  <c r="X240" i="1" s="1"/>
  <c r="N390" i="1"/>
  <c r="T424" i="1"/>
  <c r="N229" i="1"/>
  <c r="N160" i="1"/>
  <c r="N216" i="1"/>
  <c r="N146" i="1"/>
  <c r="N143" i="1"/>
  <c r="N136" i="1"/>
  <c r="N195" i="1"/>
  <c r="O233" i="1"/>
  <c r="N161" i="1"/>
  <c r="N172" i="1"/>
  <c r="N217" i="1"/>
  <c r="N182" i="1"/>
  <c r="N212" i="1"/>
  <c r="N174" i="1"/>
  <c r="N219" i="1"/>
  <c r="N183" i="1"/>
  <c r="N145" i="1"/>
  <c r="N158" i="1"/>
  <c r="N225" i="1"/>
  <c r="N187" i="1"/>
  <c r="N138" i="1"/>
  <c r="N163" i="1"/>
  <c r="N201" i="1"/>
  <c r="N162" i="1"/>
  <c r="N214" i="1"/>
  <c r="N142" i="1"/>
  <c r="N176" i="1"/>
  <c r="N202" i="1"/>
  <c r="N181" i="1"/>
  <c r="N173" i="1"/>
  <c r="N169" i="1"/>
  <c r="N185" i="1"/>
  <c r="N200" i="1"/>
  <c r="N194" i="1"/>
  <c r="N215" i="1"/>
  <c r="N139" i="1"/>
  <c r="N186" i="1"/>
  <c r="N137" i="1"/>
  <c r="N171" i="1"/>
  <c r="N141" i="1"/>
  <c r="N192" i="1"/>
  <c r="N224" i="1"/>
  <c r="N184" i="1"/>
  <c r="N218" i="1"/>
  <c r="N213" i="1"/>
  <c r="N159" i="1"/>
  <c r="N140" i="1"/>
  <c r="N152" i="1"/>
  <c r="N153" i="1"/>
  <c r="N175" i="1"/>
  <c r="N168" i="1"/>
  <c r="N170" i="1"/>
  <c r="N147" i="1"/>
  <c r="N144" i="1"/>
  <c r="N193" i="1"/>
  <c r="N263" i="1"/>
  <c r="N414" i="1"/>
  <c r="N376" i="1"/>
  <c r="V424" i="1"/>
  <c r="V240" i="1"/>
  <c r="V244" i="1" s="1"/>
  <c r="V247" i="1" s="1"/>
  <c r="V3" i="1" s="1"/>
  <c r="N404" i="1"/>
  <c r="N406" i="1" s="1"/>
  <c r="O65" i="1"/>
  <c r="P65" i="1" s="1"/>
  <c r="T65" i="1"/>
  <c r="T69" i="1" s="1"/>
  <c r="T85" i="1" s="1"/>
  <c r="T129" i="1" s="1"/>
  <c r="L69" i="1"/>
  <c r="N312" i="1"/>
  <c r="O271" i="1"/>
  <c r="P271" i="1" s="1"/>
  <c r="L380" i="1"/>
  <c r="N269" i="1"/>
  <c r="R408" i="1"/>
  <c r="N204" i="1" l="1"/>
  <c r="N271" i="1"/>
  <c r="O69" i="1"/>
  <c r="P69" i="1" s="1"/>
  <c r="L85" i="1"/>
  <c r="P233" i="1"/>
  <c r="N227" i="1"/>
  <c r="N165" i="1"/>
  <c r="N149" i="1"/>
  <c r="N197" i="1"/>
  <c r="N189" i="1"/>
  <c r="N178" i="1"/>
  <c r="N221" i="1"/>
  <c r="N231" i="1" s="1"/>
  <c r="L408" i="1"/>
  <c r="O380" i="1"/>
  <c r="P380" i="1" s="1"/>
  <c r="N155" i="1"/>
  <c r="N378" i="1"/>
  <c r="N408" i="1" s="1"/>
  <c r="N416" i="1" s="1"/>
  <c r="T244" i="1"/>
  <c r="T247" i="1" s="1"/>
  <c r="T3" i="1" s="1"/>
  <c r="N207" i="1" l="1"/>
  <c r="N233" i="1" s="1"/>
  <c r="O85" i="1"/>
  <c r="L129" i="1"/>
  <c r="L416" i="1"/>
  <c r="O408" i="1"/>
  <c r="P408" i="1" s="1"/>
  <c r="O416" i="1" l="1"/>
  <c r="P416" i="1" s="1"/>
  <c r="L240" i="1"/>
  <c r="L424" i="1"/>
  <c r="N95" i="1"/>
  <c r="N97" i="1" s="1"/>
  <c r="N63" i="1"/>
  <c r="N119" i="1"/>
  <c r="N90" i="1"/>
  <c r="N92" i="1" s="1"/>
  <c r="N114" i="1"/>
  <c r="N105" i="1"/>
  <c r="N116" i="1"/>
  <c r="N62" i="1"/>
  <c r="N76" i="1"/>
  <c r="N81" i="1"/>
  <c r="N83" i="1" s="1"/>
  <c r="N19" i="1"/>
  <c r="N108" i="1"/>
  <c r="N64" i="1"/>
  <c r="N104" i="1"/>
  <c r="N24" i="1"/>
  <c r="N30" i="1"/>
  <c r="N103" i="1"/>
  <c r="N54" i="1"/>
  <c r="N107" i="1"/>
  <c r="N53" i="1"/>
  <c r="N32" i="1"/>
  <c r="N60" i="1"/>
  <c r="N117" i="1"/>
  <c r="N21" i="1"/>
  <c r="N46" i="1"/>
  <c r="N48" i="1"/>
  <c r="N31" i="1"/>
  <c r="N66" i="1"/>
  <c r="N67" i="1"/>
  <c r="N102" i="1"/>
  <c r="N25" i="1"/>
  <c r="N13" i="1"/>
  <c r="N20" i="1"/>
  <c r="N28" i="1"/>
  <c r="N14" i="1"/>
  <c r="N61" i="1"/>
  <c r="N34" i="1"/>
  <c r="N115" i="1"/>
  <c r="N27" i="1"/>
  <c r="N113" i="1"/>
  <c r="N101" i="1"/>
  <c r="N72" i="1"/>
  <c r="N41" i="1"/>
  <c r="N43" i="1" s="1"/>
  <c r="N120" i="1"/>
  <c r="N106" i="1"/>
  <c r="N33" i="1"/>
  <c r="N47" i="1"/>
  <c r="N74" i="1"/>
  <c r="N73" i="1"/>
  <c r="N75" i="1"/>
  <c r="N59" i="1"/>
  <c r="N118" i="1"/>
  <c r="N26" i="1"/>
  <c r="N65" i="1"/>
  <c r="O129" i="1"/>
  <c r="P85" i="1"/>
  <c r="P129" i="1" s="1"/>
  <c r="N36" i="1" l="1"/>
  <c r="N78" i="1"/>
  <c r="N69" i="1"/>
  <c r="N50" i="1"/>
  <c r="N16" i="1"/>
  <c r="O424" i="1"/>
  <c r="P424" i="1" s="1"/>
  <c r="L426" i="1"/>
  <c r="N182" i="2" s="1"/>
  <c r="O182" i="2" s="1"/>
  <c r="N110" i="1"/>
  <c r="N56" i="1"/>
  <c r="O240" i="1"/>
  <c r="P240" i="1" s="1"/>
  <c r="L244" i="1"/>
  <c r="N122" i="1"/>
  <c r="N38" i="1" l="1"/>
  <c r="N85" i="1" s="1"/>
  <c r="N124" i="1"/>
  <c r="N126" i="1" s="1"/>
  <c r="O244" i="1"/>
  <c r="N241" i="1"/>
  <c r="N236" i="1"/>
  <c r="N239" i="1"/>
  <c r="L247" i="1"/>
  <c r="L3" i="1" s="1"/>
  <c r="N240" i="1"/>
  <c r="N129" i="1" l="1"/>
  <c r="P244" i="1"/>
  <c r="P247" i="1" s="1"/>
  <c r="P3" i="1" s="1"/>
  <c r="O247" i="1"/>
  <c r="O3" i="1" s="1"/>
  <c r="N244" i="1"/>
  <c r="N2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 O Y</author>
  </authors>
  <commentList>
    <comment ref="Q359" authorId="0" shapeId="0" xr:uid="{1C6B1488-7B1A-420B-8D0D-61486952C5A5}">
      <text>
        <r>
          <rPr>
            <b/>
            <sz val="9"/>
            <color indexed="81"/>
            <rFont val="Tahoma"/>
            <family val="2"/>
          </rPr>
          <t>B O Y:</t>
        </r>
        <r>
          <rPr>
            <sz val="9"/>
            <color indexed="81"/>
            <rFont val="Tahoma"/>
            <family val="2"/>
          </rPr>
          <t xml:space="preserve">
Dari penyusutan mobil TA</t>
        </r>
      </text>
    </comment>
  </commentList>
</comments>
</file>

<file path=xl/sharedStrings.xml><?xml version="1.0" encoding="utf-8"?>
<sst xmlns="http://schemas.openxmlformats.org/spreadsheetml/2006/main" count="479" uniqueCount="368">
  <si>
    <t>WORKSHEET</t>
  </si>
  <si>
    <t>DESCRIPTION</t>
  </si>
  <si>
    <t>CODE ACCOUNT</t>
  </si>
  <si>
    <t>A  J  E  /  R  J  E</t>
  </si>
  <si>
    <t>Vertical</t>
  </si>
  <si>
    <t>INCREASE (DECREASE)</t>
  </si>
  <si>
    <t>KETERANGAN</t>
  </si>
  <si>
    <t>rounded</t>
  </si>
  <si>
    <t xml:space="preserve">rounded </t>
  </si>
  <si>
    <t>PER BOOK</t>
  </si>
  <si>
    <t>NO</t>
  </si>
  <si>
    <t>PER AUDIT</t>
  </si>
  <si>
    <t>composition</t>
  </si>
  <si>
    <t>2021</t>
  </si>
  <si>
    <t>2020</t>
  </si>
  <si>
    <t>AJE</t>
  </si>
  <si>
    <t>DEBET</t>
  </si>
  <si>
    <t>CREDIT</t>
  </si>
  <si>
    <t>%</t>
  </si>
  <si>
    <t>Amount</t>
  </si>
  <si>
    <t>ASET</t>
  </si>
  <si>
    <t>ASET LANCAR</t>
  </si>
  <si>
    <t>Kas dan Bank</t>
  </si>
  <si>
    <t>Kas ditangan</t>
  </si>
  <si>
    <t>Kas Operasional</t>
  </si>
  <si>
    <t>Kas pengeluaran</t>
  </si>
  <si>
    <t>Kas Remisa</t>
  </si>
  <si>
    <t>Kas pemasukan</t>
  </si>
  <si>
    <t>Sub-jumlah</t>
  </si>
  <si>
    <t>Kas dibank</t>
  </si>
  <si>
    <t>IDR-Bank Central Asia RMS</t>
  </si>
  <si>
    <t>IDR-Bank Central Asia OPR</t>
  </si>
  <si>
    <t>IDR-Bank Permata RMS</t>
  </si>
  <si>
    <t>IDR-Bank CIMB Niaga RMS</t>
  </si>
  <si>
    <t>IDR-Bank CIMB Niaga OPR</t>
  </si>
  <si>
    <t>IDR-Bank Jateng</t>
  </si>
  <si>
    <t>IDR-Bank Jatim</t>
  </si>
  <si>
    <t>IDR-Bank Jabar Banten</t>
  </si>
  <si>
    <t>IDR-Bank Panin</t>
  </si>
  <si>
    <t>IDR-Bank Mas</t>
  </si>
  <si>
    <t>IDR-Bank Lampung</t>
  </si>
  <si>
    <t>IDR-Bank Sulsel</t>
  </si>
  <si>
    <t>IDR-Bank DKI</t>
  </si>
  <si>
    <t>IDR-Bank OCBC NISP RMS</t>
  </si>
  <si>
    <t>IDR-Bank OCBC NISP OPR</t>
  </si>
  <si>
    <t>IDR-Bank BRI</t>
  </si>
  <si>
    <t>Jumlah kas dan bank</t>
  </si>
  <si>
    <t>Piutang Usaha</t>
  </si>
  <si>
    <t>Piutang Dagang</t>
  </si>
  <si>
    <t>Jumlah piutang usaha</t>
  </si>
  <si>
    <t>Piutang Lain-lain</t>
  </si>
  <si>
    <t>Piutang Karyawan</t>
  </si>
  <si>
    <t>Piutang Giro</t>
  </si>
  <si>
    <t>Piutang lain-lain Pihak Ketiga</t>
  </si>
  <si>
    <t>Jumlah piutang lain-lain</t>
  </si>
  <si>
    <t xml:space="preserve">Persediaan </t>
  </si>
  <si>
    <t>Persediaan Barang Dagangan Import</t>
  </si>
  <si>
    <t>Persediaan Barang Dagangan Trading</t>
  </si>
  <si>
    <t>Jumlah persediaan</t>
  </si>
  <si>
    <t>Uang muka</t>
  </si>
  <si>
    <t>Uang Muka Pembelian Barang Dagangan</t>
  </si>
  <si>
    <t>Uang Muka Pemeliharaan Gedung</t>
  </si>
  <si>
    <t>Harusnya Desember 0</t>
  </si>
  <si>
    <t>Uang Muka Imasco</t>
  </si>
  <si>
    <t>Vendor masker</t>
  </si>
  <si>
    <t>Uang Muka AIE</t>
  </si>
  <si>
    <t>Forwarder</t>
  </si>
  <si>
    <t>Uang Muka Asuransi</t>
  </si>
  <si>
    <t>Uang Muka Rumah Sakit</t>
  </si>
  <si>
    <t>Uang Muka lain-lain</t>
  </si>
  <si>
    <t>Uang Muka Sewa</t>
  </si>
  <si>
    <t>Beban ditangguhkan</t>
  </si>
  <si>
    <t>Jumlah uang muka</t>
  </si>
  <si>
    <t>Pajak dibayar dimuka</t>
  </si>
  <si>
    <t>Pajak Dibayar di Muka PPh 21</t>
  </si>
  <si>
    <t>Pajak Dibayar di Muka PPh 22</t>
  </si>
  <si>
    <t>Pajak Dibayar di Muka PPh 25</t>
  </si>
  <si>
    <t>PPN Masukan</t>
  </si>
  <si>
    <t>Pajak Dibayar di Muka Lainnya</t>
  </si>
  <si>
    <t>Jumlah pajak dibayar dimuka</t>
  </si>
  <si>
    <t>Aset lancar lain-lain</t>
  </si>
  <si>
    <t>Jumlah aset lancar lain-lain</t>
  </si>
  <si>
    <t>JUMLAH ASET LANCAR</t>
  </si>
  <si>
    <t>ASET TIDAK LANCAR</t>
  </si>
  <si>
    <t>Investasi saham</t>
  </si>
  <si>
    <t>PT MAS</t>
  </si>
  <si>
    <t>Jumlah investasi saham</t>
  </si>
  <si>
    <t>Aset pajak tangguhan</t>
  </si>
  <si>
    <t>Imbalan kerja jangka panjang</t>
  </si>
  <si>
    <t>Jumlah aset pajak tangguhan</t>
  </si>
  <si>
    <t>Aset tetap</t>
  </si>
  <si>
    <t>Harga perolehan</t>
  </si>
  <si>
    <t>Bangunan Permanen</t>
  </si>
  <si>
    <t>Bangunan non permanen</t>
  </si>
  <si>
    <t>Kendaraan Gol 1</t>
  </si>
  <si>
    <t>Kendaraan Gol 2</t>
  </si>
  <si>
    <t>Inventaris Gol 1</t>
  </si>
  <si>
    <t>Inventaris Gol 2</t>
  </si>
  <si>
    <t>Aktiva SGU Gol 2</t>
  </si>
  <si>
    <t>Aktiva Tidak Berwujud</t>
  </si>
  <si>
    <t>Akumulasi penyusutan</t>
  </si>
  <si>
    <t>Akumulasi Penyusutan Bangunan Permanen</t>
  </si>
  <si>
    <t>Akumulasi Penyusutan Bangunan Non Permanen</t>
  </si>
  <si>
    <t>Akumulasi Penyusutan Kendaraan Gol 1</t>
  </si>
  <si>
    <t>Akumulasi Penyusutan Kendaraan Gol 2</t>
  </si>
  <si>
    <t>Akumulasi penyusutan Inventaris Gol 1</t>
  </si>
  <si>
    <t>Akumulasi Penyusutan Inventaris Gol 2</t>
  </si>
  <si>
    <t>Akumulasi Penyusutan Aktiva SGU Gol 2</t>
  </si>
  <si>
    <t>Akumulasi Amortisasi Aktiva tidak berwujud</t>
  </si>
  <si>
    <t>Jumlah aset tetap - bersih</t>
  </si>
  <si>
    <t>JUMLAH ASET TIDAK LANCAR</t>
  </si>
  <si>
    <t>TOTAL ASSETS</t>
  </si>
  <si>
    <t>LIABILITAS DAN EKUITAS</t>
  </si>
  <si>
    <t>LIABILITAS JANGKA PENDEK</t>
  </si>
  <si>
    <t>Utang bank jangka pendek</t>
  </si>
  <si>
    <t>Utang Bank Danamon PRK</t>
  </si>
  <si>
    <t>Utang Bank OCBC PRK</t>
  </si>
  <si>
    <t>Utang Bank Danamon RL</t>
  </si>
  <si>
    <t>Utang Bank Danamon OTF</t>
  </si>
  <si>
    <t>Utang Bank OCBC LC</t>
  </si>
  <si>
    <t>Utang Bank BCA RK</t>
  </si>
  <si>
    <t>Utang Bank OCBC PA</t>
  </si>
  <si>
    <t>Utang Bank BCA TLR 1</t>
  </si>
  <si>
    <t>Utang Bank BCA TLR 2</t>
  </si>
  <si>
    <t>Utang Bank CIMB Niaga PRK</t>
  </si>
  <si>
    <t>Utang Bank CIMB Niaga PTK</t>
  </si>
  <si>
    <t>Utang Bank MAS PRK</t>
  </si>
  <si>
    <t>Jumlah utang bank jangka pendek</t>
  </si>
  <si>
    <t>Utang usaha</t>
  </si>
  <si>
    <t>Utang Dagang Import</t>
  </si>
  <si>
    <t>Utang Dagang Lokal</t>
  </si>
  <si>
    <t>Jumlah utang usaha</t>
  </si>
  <si>
    <t>Utang lain-lain</t>
  </si>
  <si>
    <t>Titipan Pelanggan</t>
  </si>
  <si>
    <t>Utang Toko</t>
  </si>
  <si>
    <t>Utang Pada Pihak Ketiga</t>
  </si>
  <si>
    <t>Utang MBB</t>
  </si>
  <si>
    <t>Utang AIE</t>
  </si>
  <si>
    <t>Utang Dagang Selain Barang Dagangan</t>
  </si>
  <si>
    <t>Jumlah utang lain-lain</t>
  </si>
  <si>
    <t>Utang bank</t>
  </si>
  <si>
    <t>Utang Bank CIMB Niaga PI 1</t>
  </si>
  <si>
    <t>Utang Bank CIMB Niaga PI 2</t>
  </si>
  <si>
    <t>Utang Bank BCA IL</t>
  </si>
  <si>
    <t>Utang Bank BCA KI</t>
  </si>
  <si>
    <t>Utang Bank Mas</t>
  </si>
  <si>
    <t>Utang Bank OCBC TL</t>
  </si>
  <si>
    <t>Utang Bank Danamon TL</t>
  </si>
  <si>
    <t>Jumlah utang bank</t>
  </si>
  <si>
    <t>Utang pajak</t>
  </si>
  <si>
    <t>Utang Pajak PPh 21</t>
  </si>
  <si>
    <t>Utang Pajak PPh 23</t>
  </si>
  <si>
    <t>Utang Pajak PPh 25</t>
  </si>
  <si>
    <t>Utang Pajak PPh 29</t>
  </si>
  <si>
    <t>PPN Keluaran</t>
  </si>
  <si>
    <t>Utang Pajak pph 4 ay 2</t>
  </si>
  <si>
    <t>Pajak lainya</t>
  </si>
  <si>
    <t>Jumlah utang pajak</t>
  </si>
  <si>
    <t>Beban akrual</t>
  </si>
  <si>
    <t>Utang Biaya Penjualan</t>
  </si>
  <si>
    <t>Utang THR</t>
  </si>
  <si>
    <t>Utang Jamsostek</t>
  </si>
  <si>
    <t>Lain-lain</t>
  </si>
  <si>
    <t>Jumlah beban akrual</t>
  </si>
  <si>
    <t>Utang SGU</t>
  </si>
  <si>
    <t>Utang SGU BOT</t>
  </si>
  <si>
    <t>Utang SGU BCA</t>
  </si>
  <si>
    <t>PT BFI</t>
  </si>
  <si>
    <t>Jumlah utang SGU</t>
  </si>
  <si>
    <t>JUMLAH LIABILITAS JANGKA PENDEK</t>
  </si>
  <si>
    <t>LIABILITAS JANGKA PANJANG</t>
  </si>
  <si>
    <t xml:space="preserve">Utang SGU </t>
  </si>
  <si>
    <t>JUMLAH LIABILITAS JANGKA PANJANG</t>
  </si>
  <si>
    <t>JUMLAH LIABILITAS</t>
  </si>
  <si>
    <t>EKUITAS</t>
  </si>
  <si>
    <t>Modal saham</t>
  </si>
  <si>
    <t>Tambahan modal disetor - TA</t>
  </si>
  <si>
    <t>Laba ditahan</t>
  </si>
  <si>
    <t>Tahun sebelumnya</t>
  </si>
  <si>
    <t>Tahun berjalan</t>
  </si>
  <si>
    <t>Penghasilan komprehensif lain-lain</t>
  </si>
  <si>
    <t>Kerugian aktuaris</t>
  </si>
  <si>
    <t>JUMLAH EKUITAS</t>
  </si>
  <si>
    <t>JUMLAH LIABILITAS DAN EKUITAS</t>
  </si>
  <si>
    <t>LAPORAN LABA RUGI</t>
  </si>
  <si>
    <t>PENJUALAN</t>
  </si>
  <si>
    <t>Penjualan barang dagangan import</t>
  </si>
  <si>
    <t>Penjualan barang dagangan trading</t>
  </si>
  <si>
    <t>Retur Penjualan Import</t>
  </si>
  <si>
    <t>Retur Penjualan Trading</t>
  </si>
  <si>
    <t>Potongan Penjualan import</t>
  </si>
  <si>
    <t>Potongan penjualan trading</t>
  </si>
  <si>
    <t>Potongan HNA Import</t>
  </si>
  <si>
    <t>Potongan HNA Trading</t>
  </si>
  <si>
    <t>Biaya Pelanggan Import</t>
  </si>
  <si>
    <t>Biaya Pelanggan Trading</t>
  </si>
  <si>
    <t>JUMLAH PENDAPATAN - BERSIH</t>
  </si>
  <si>
    <t>BEBAN POKOK PENDAPATAN</t>
  </si>
  <si>
    <t>Harga Pokok Penjualan Barang Import</t>
  </si>
  <si>
    <t>Harga pokok penjualan barang trading</t>
  </si>
  <si>
    <t>JUMLAH BEBAN POKOK PENDAPATAN</t>
  </si>
  <si>
    <t>LABA KOTOR</t>
  </si>
  <si>
    <t>BEBAN USAHA</t>
  </si>
  <si>
    <t>Biaya penjualan</t>
  </si>
  <si>
    <t>Beban Gaji MKT</t>
  </si>
  <si>
    <t>Gaji dan tunjangan</t>
  </si>
  <si>
    <t>Beban Insentif MKT</t>
  </si>
  <si>
    <t>Beban Tunj. Makan MKT</t>
  </si>
  <si>
    <t>Beban BPJS Kesehatan (Biaya Kesehatan) MKT</t>
  </si>
  <si>
    <t>Beban Tunjangan Hari Raya (THR) MKT</t>
  </si>
  <si>
    <t>Beban Tunj. Pajak PPh 21 MKT</t>
  </si>
  <si>
    <t>Beban Cadangan THR MKT</t>
  </si>
  <si>
    <t>Beban Pesangon MKT</t>
  </si>
  <si>
    <t>Beban BPJS Ketenagakerjaan 3,7% MKT</t>
  </si>
  <si>
    <t>Beban Pelatihan MKT</t>
  </si>
  <si>
    <t>Beban Asuransi MKT</t>
  </si>
  <si>
    <t>Asuransi</t>
  </si>
  <si>
    <t>Beban Cadangan Insentif MKT</t>
  </si>
  <si>
    <t>Beban Promosi &amp; Iklan</t>
  </si>
  <si>
    <t xml:space="preserve">Promosi </t>
  </si>
  <si>
    <t>Beban Klaim Diskon</t>
  </si>
  <si>
    <t>Beban Perjalanan Dinas MKT</t>
  </si>
  <si>
    <t>Perjalanan dinas</t>
  </si>
  <si>
    <t>Beban Sponsorship</t>
  </si>
  <si>
    <t>Beban Presentasi Produk</t>
  </si>
  <si>
    <t>Beban Cetakan</t>
  </si>
  <si>
    <t>Beban Sparepart &amp; Mesin</t>
  </si>
  <si>
    <t>Pemeliharaan</t>
  </si>
  <si>
    <t>Beban Tender</t>
  </si>
  <si>
    <t>Beban Sampel</t>
  </si>
  <si>
    <t>Beban Perjamuan Tamu (Entertainment)</t>
  </si>
  <si>
    <t>Entertaiment</t>
  </si>
  <si>
    <t>Beban BP Cancel</t>
  </si>
  <si>
    <t>Komisi</t>
  </si>
  <si>
    <t>Beban Pemeliharaan kendaraan MKT</t>
  </si>
  <si>
    <t>Beban Asuransi Kendaraan MKT</t>
  </si>
  <si>
    <t>Beban BBM Kendaraan MKT</t>
  </si>
  <si>
    <t>Transportasi</t>
  </si>
  <si>
    <t>Beban Parkir &amp; Tol kendaraan MKT</t>
  </si>
  <si>
    <t>Beban Pajak Kendaraan MKT</t>
  </si>
  <si>
    <t>Beban Sparepart dan suku cadang kendaraan MKT</t>
  </si>
  <si>
    <t>Beban Pengangkutan Internal</t>
  </si>
  <si>
    <t>Ekspedisi</t>
  </si>
  <si>
    <t>Beban Pengangkutan external</t>
  </si>
  <si>
    <t>Beban Pengepakan</t>
  </si>
  <si>
    <t>Beban Relokasi</t>
  </si>
  <si>
    <t>Beban Telp MKT</t>
  </si>
  <si>
    <t>Beban Pelanggan</t>
  </si>
  <si>
    <t>Beban Kanvas</t>
  </si>
  <si>
    <t>Subjumlah biaya penjualan</t>
  </si>
  <si>
    <t>Beban umum dan administrasi</t>
  </si>
  <si>
    <t>Beban Gaji ADM &amp; GA</t>
  </si>
  <si>
    <t>Beban Insentif ADM &amp; GA</t>
  </si>
  <si>
    <t>Beban Tunj. Makan ADM &amp; GA</t>
  </si>
  <si>
    <t>Beban BPJS Kesehatan (Biaya Kesehatan) ADM &amp; GA</t>
  </si>
  <si>
    <t>Beban Tunjangan Hari Raya (THR) ADM &amp; GA</t>
  </si>
  <si>
    <t>Beban Tunj. Pajak PPh 21 ADM &amp; GA</t>
  </si>
  <si>
    <t>Beban Pesangon ADM &amp; GA</t>
  </si>
  <si>
    <t>Beban BPJS Ketenagakerjaan 3,7% ADM &amp; GA</t>
  </si>
  <si>
    <t>Beban Jasa Profesional</t>
  </si>
  <si>
    <t>Beban Cadangan THR Adm &amp; GA</t>
  </si>
  <si>
    <t>Beban Pelatihan ADM &amp; GA</t>
  </si>
  <si>
    <t>Beban Asuransi ADM &amp; GA</t>
  </si>
  <si>
    <t>Beban Cadangan Insentif ADM &amp; GA</t>
  </si>
  <si>
    <t>Beban Peralatan Kantor &amp; Fotocopy</t>
  </si>
  <si>
    <t>Keperluan kantor</t>
  </si>
  <si>
    <t>Beban Belanja keperluan kantor</t>
  </si>
  <si>
    <t>Beban Materai, Pos &amp; Surat</t>
  </si>
  <si>
    <t>Beban Meeting</t>
  </si>
  <si>
    <t>Beban Asuransi lain-lain</t>
  </si>
  <si>
    <t>Beban Pemeliharaan Inventaris</t>
  </si>
  <si>
    <t>Beban program / system</t>
  </si>
  <si>
    <t>Beban Audit Internal</t>
  </si>
  <si>
    <t>Beban Selisih Tagihan</t>
  </si>
  <si>
    <t>Beban Perjalanan Dinas ADM &amp; GA</t>
  </si>
  <si>
    <t>Beban Pemeliharaa kendaraan GA</t>
  </si>
  <si>
    <t>Beban Asuransi Kendaraan GA</t>
  </si>
  <si>
    <t>Beban BBM Kendaraan GA</t>
  </si>
  <si>
    <t>Beban Parkir &amp; tol kendaraan GA</t>
  </si>
  <si>
    <t>Beban Pajak Kendaraan GA</t>
  </si>
  <si>
    <t>Beban Sparepart dan suku cadang kendaraan GA</t>
  </si>
  <si>
    <t>Beban Pemeliharaan &amp; Perbaikan Gedung</t>
  </si>
  <si>
    <t>Beban Kebersihan &amp; Keamanan</t>
  </si>
  <si>
    <t>Kebersihan dan keamanan</t>
  </si>
  <si>
    <t>Beban Listrik &amp; Air</t>
  </si>
  <si>
    <t>Listrik dan air</t>
  </si>
  <si>
    <t>Beban Asuransi Gedung &amp; Property</t>
  </si>
  <si>
    <t>Beban Sewa Gedung</t>
  </si>
  <si>
    <t>Sewa</t>
  </si>
  <si>
    <t>Beban Telp &amp; Fax</t>
  </si>
  <si>
    <t>Internet dan telepon</t>
  </si>
  <si>
    <t>Beban Internet</t>
  </si>
  <si>
    <t>Beban Iuran, Sumbangan &amp; Keanggotaan</t>
  </si>
  <si>
    <t>Beban Perijinan &amp; Surat-Surat</t>
  </si>
  <si>
    <t>Beban Sewa lain-lain</t>
  </si>
  <si>
    <t>Beban Perlengkapan Bangunan</t>
  </si>
  <si>
    <t>Beban Penyusutan bangunan permanen</t>
  </si>
  <si>
    <t>Penyusutan</t>
  </si>
  <si>
    <t>Beban Penyusutan bangunan non permanen</t>
  </si>
  <si>
    <t>Beban Penyusutan kendaraan gol 1</t>
  </si>
  <si>
    <t>Beban Penyusutan kendaraan gol 2</t>
  </si>
  <si>
    <t>Beban Penyusutan inventaris gol 1</t>
  </si>
  <si>
    <t>Beban Penyusutan inventaris gol 2</t>
  </si>
  <si>
    <t>Beban Penyusutan Aktiva SGU Gol 1</t>
  </si>
  <si>
    <t>Beban Penyusutan Aktiva SGU Gol 2</t>
  </si>
  <si>
    <t>Beban Amortisasi aktiva tidak berwujud</t>
  </si>
  <si>
    <t>Beban Administrasi bank</t>
  </si>
  <si>
    <t>Beban Bunga pinjaman</t>
  </si>
  <si>
    <t xml:space="preserve">Beban Provisi </t>
  </si>
  <si>
    <t>Beban Notaris</t>
  </si>
  <si>
    <t>Beban Buku cek dan giro</t>
  </si>
  <si>
    <t>Beban Bunga SGU</t>
  </si>
  <si>
    <t>Beban PPh 21 BP</t>
  </si>
  <si>
    <t>Beban PBB</t>
  </si>
  <si>
    <t>Pajak bumi dan bangunan</t>
  </si>
  <si>
    <t>Beban PPh 22</t>
  </si>
  <si>
    <t>Beban pajak lainnya</t>
  </si>
  <si>
    <t>Subjumlah biaya umum dan administrasi</t>
  </si>
  <si>
    <t>JUMLAH BEBAN USAHA</t>
  </si>
  <si>
    <t>LABA (RUGI) USAHA</t>
  </si>
  <si>
    <t>PENDAPATAN (BEBAN) LAIN-LAIN</t>
  </si>
  <si>
    <t>Pendapatan lain-lain</t>
  </si>
  <si>
    <t>Jasa giro</t>
  </si>
  <si>
    <t>Selisih kurs</t>
  </si>
  <si>
    <t>Selisih persediaan</t>
  </si>
  <si>
    <t>Selisih harga</t>
  </si>
  <si>
    <t>Jumlah pendapatan lain-lain</t>
  </si>
  <si>
    <t>Beban lain-lain</t>
  </si>
  <si>
    <t>Bank administrasi</t>
  </si>
  <si>
    <t>Pajak Jasa Giro</t>
  </si>
  <si>
    <t>Bunga pinjaman</t>
  </si>
  <si>
    <t>Beban Bunga BFI</t>
  </si>
  <si>
    <t>Beban provisi</t>
  </si>
  <si>
    <t>Keuntungan dan kerugian aktiva</t>
  </si>
  <si>
    <t>Beban pajak</t>
  </si>
  <si>
    <t>Jumlah beban lain-lain</t>
  </si>
  <si>
    <t>JUMLAH PENDAPATAN (BEBAN) LAIN-LAIN</t>
  </si>
  <si>
    <t>LABA (RUGI) SEBELUM PAJAK</t>
  </si>
  <si>
    <t>PAJAK PENGHASILAN</t>
  </si>
  <si>
    <t>Pajak kini</t>
  </si>
  <si>
    <t>Pajak tangguhan</t>
  </si>
  <si>
    <t>JUMLAH PAJAK PENGHASILAN</t>
  </si>
  <si>
    <t>LABA (RUGI) SETELAH PAJAK</t>
  </si>
  <si>
    <t>PENDAPATAN KOMPREHENSIF LAIN</t>
  </si>
  <si>
    <t xml:space="preserve">Pajak terkait </t>
  </si>
  <si>
    <t>JUMLAH PENDAPATAN KOMPREHENSIF LAIN</t>
  </si>
  <si>
    <t>LABA (RUGI) KOMPREHENSIF</t>
  </si>
  <si>
    <t>Disetujui oleh</t>
  </si>
  <si>
    <t>LIST OF PROPOSED ADJUSTMENTS</t>
  </si>
  <si>
    <t>No.</t>
  </si>
  <si>
    <t>Code
Account</t>
  </si>
  <si>
    <t>Description</t>
  </si>
  <si>
    <t>Ref</t>
  </si>
  <si>
    <t>Adjustments</t>
  </si>
  <si>
    <t>Balance Sheet</t>
  </si>
  <si>
    <t>Income Statement</t>
  </si>
  <si>
    <t>Debet</t>
  </si>
  <si>
    <t>Credit</t>
  </si>
  <si>
    <t>AUDIT ADJUSTMENT</t>
  </si>
  <si>
    <t>AUDIT REKLASSIFIKASI</t>
  </si>
  <si>
    <t>CLIENT ADJUSTMENT</t>
  </si>
  <si>
    <t>PT XXX</t>
  </si>
  <si>
    <t>31 DESEMBER 2023</t>
  </si>
  <si>
    <t>XXX</t>
  </si>
  <si>
    <t>FISCAL RECONCILIATION XXX</t>
  </si>
  <si>
    <t>FISCAL PROFIT &amp; LOSS                                     XXX</t>
  </si>
  <si>
    <t>31 DESEMBER 2022</t>
  </si>
  <si>
    <t>PT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</si>
</sst>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\-_);_(@_)"/>
    <numFmt numFmtId="165" formatCode="_(* #,##0_);_(* \(#,##0\);_(* &quot;-&quot;_);_(@_)"/>
    <numFmt numFmtId="166" formatCode="_(* #,##0.00_);_(* \(#,##0.00\);_(* \-??_);_(@_)"/>
    <numFmt numFmtId="167" formatCode="_(* #,##0.00_);_(* \(#,##0.00\);_(* \-_);_(@_)"/>
    <numFmt numFmtId="168" formatCode="0.000%"/>
  </numFmts>
  <fonts count="2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sz val="15"/>
      <color rgb="FF00FFFF"/>
      <name val="Aharoni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0"/>
      <name val="Calibri"/>
      <family val="2"/>
      <charset val="1"/>
      <scheme val="minor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3"/>
      </patternFill>
    </fill>
    <fill>
      <patternFill patternType="solid">
        <fgColor theme="0" tint="-4.9989318521683403E-2"/>
        <bgColor indexed="23"/>
      </patternFill>
    </fill>
    <fill>
      <patternFill patternType="solid">
        <fgColor rgb="FFFFC000"/>
        <bgColor indexed="26"/>
      </patternFill>
    </fill>
    <fill>
      <patternFill patternType="solid">
        <fgColor rgb="FFCCCC00"/>
        <bgColor indexed="64"/>
      </patternFill>
    </fill>
    <fill>
      <patternFill patternType="solid">
        <fgColor rgb="FFCCCC00"/>
        <bgColor indexed="31"/>
      </patternFill>
    </fill>
  </fills>
  <borders count="5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 tint="0.24994659260841701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7" tint="0.399975585192419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7" tint="0.399975585192419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10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" fillId="0" borderId="0" applyFill="0" applyBorder="0" applyAlignment="0" applyProtection="0"/>
    <xf numFmtId="166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0" fontId="1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42">
    <xf numFmtId="0" fontId="0" fillId="0" borderId="0" xfId="0"/>
    <xf numFmtId="164" fontId="2" fillId="2" borderId="0" xfId="3" applyFill="1" applyBorder="1" applyAlignment="1" applyProtection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3" applyNumberFormat="1" applyFill="1" applyBorder="1" applyAlignment="1" applyProtection="1">
      <alignment horizontal="center" vertical="center"/>
    </xf>
    <xf numFmtId="165" fontId="2" fillId="2" borderId="0" xfId="3" applyNumberFormat="1" applyFill="1" applyBorder="1" applyAlignment="1" applyProtection="1">
      <alignment vertical="center"/>
    </xf>
    <xf numFmtId="164" fontId="2" fillId="2" borderId="0" xfId="3" applyFill="1" applyBorder="1" applyAlignment="1" applyProtection="1">
      <alignment horizontal="center" vertical="center"/>
    </xf>
    <xf numFmtId="164" fontId="2" fillId="4" borderId="0" xfId="3" applyFill="1" applyBorder="1" applyAlignment="1" applyProtection="1">
      <alignment vertical="center"/>
    </xf>
    <xf numFmtId="164" fontId="4" fillId="0" borderId="0" xfId="3" applyFont="1" applyFill="1" applyBorder="1" applyAlignment="1" applyProtection="1">
      <alignment horizontal="center" vertical="center"/>
    </xf>
    <xf numFmtId="164" fontId="4" fillId="0" borderId="0" xfId="3" applyFont="1" applyFill="1" applyBorder="1" applyAlignment="1" applyProtection="1">
      <alignment vertical="center"/>
    </xf>
    <xf numFmtId="10" fontId="2" fillId="2" borderId="0" xfId="2" applyNumberFormat="1" applyFont="1" applyFill="1" applyBorder="1" applyAlignment="1" applyProtection="1">
      <alignment horizontal="center" vertical="center"/>
    </xf>
    <xf numFmtId="164" fontId="2" fillId="5" borderId="0" xfId="3" applyFill="1" applyBorder="1" applyAlignment="1" applyProtection="1">
      <alignment vertical="center"/>
    </xf>
    <xf numFmtId="166" fontId="2" fillId="5" borderId="0" xfId="4" applyFill="1" applyBorder="1" applyAlignment="1" applyProtection="1">
      <alignment horizontal="right" vertical="center"/>
    </xf>
    <xf numFmtId="165" fontId="4" fillId="4" borderId="0" xfId="3" applyNumberFormat="1" applyFont="1" applyFill="1" applyBorder="1" applyAlignment="1" applyProtection="1">
      <alignment vertical="center"/>
    </xf>
    <xf numFmtId="167" fontId="2" fillId="4" borderId="0" xfId="3" applyNumberFormat="1" applyFill="1" applyBorder="1" applyAlignment="1" applyProtection="1">
      <alignment vertical="center"/>
    </xf>
    <xf numFmtId="10" fontId="6" fillId="5" borderId="0" xfId="2" applyNumberFormat="1" applyFont="1" applyFill="1" applyBorder="1" applyAlignment="1" applyProtection="1">
      <alignment vertical="center"/>
    </xf>
    <xf numFmtId="10" fontId="6" fillId="5" borderId="0" xfId="5" applyNumberFormat="1" applyFont="1" applyFill="1" applyBorder="1" applyAlignment="1" applyProtection="1">
      <alignment vertical="center"/>
    </xf>
    <xf numFmtId="0" fontId="0" fillId="5" borderId="0" xfId="0" quotePrefix="1" applyFill="1" applyAlignment="1">
      <alignment vertical="center"/>
    </xf>
    <xf numFmtId="165" fontId="2" fillId="4" borderId="0" xfId="1" applyFont="1" applyFill="1" applyBorder="1" applyAlignment="1" applyProtection="1">
      <alignment vertical="center"/>
    </xf>
    <xf numFmtId="9" fontId="2" fillId="3" borderId="0" xfId="6" applyFill="1" applyAlignment="1">
      <alignment vertical="center"/>
    </xf>
    <xf numFmtId="164" fontId="4" fillId="2" borderId="0" xfId="3" applyFont="1" applyFill="1" applyBorder="1" applyAlignment="1" applyProtection="1">
      <alignment horizontal="center" vertical="center"/>
    </xf>
    <xf numFmtId="165" fontId="2" fillId="5" borderId="0" xfId="1" applyFont="1" applyFill="1" applyBorder="1" applyAlignment="1" applyProtection="1">
      <alignment vertical="center"/>
    </xf>
    <xf numFmtId="165" fontId="2" fillId="5" borderId="0" xfId="1" applyFont="1" applyFill="1" applyBorder="1" applyAlignment="1" applyProtection="1">
      <alignment horizontal="right" vertical="center"/>
    </xf>
    <xf numFmtId="164" fontId="2" fillId="4" borderId="0" xfId="3" applyFill="1" applyBorder="1" applyAlignment="1" applyProtection="1"/>
    <xf numFmtId="164" fontId="2" fillId="4" borderId="0" xfId="3" applyFill="1" applyBorder="1" applyAlignment="1" applyProtection="1">
      <alignment horizontal="center"/>
    </xf>
    <xf numFmtId="164" fontId="2" fillId="4" borderId="0" xfId="3" quotePrefix="1" applyFill="1" applyBorder="1" applyAlignment="1" applyProtection="1">
      <alignment horizontal="center"/>
    </xf>
    <xf numFmtId="164" fontId="2" fillId="4" borderId="14" xfId="3" applyFill="1" applyBorder="1" applyAlignment="1" applyProtection="1">
      <alignment vertical="center"/>
    </xf>
    <xf numFmtId="164" fontId="2" fillId="4" borderId="18" xfId="3" applyFill="1" applyBorder="1" applyAlignment="1" applyProtection="1">
      <alignment vertical="center"/>
    </xf>
    <xf numFmtId="164" fontId="2" fillId="4" borderId="17" xfId="3" applyFill="1" applyBorder="1" applyAlignment="1" applyProtection="1">
      <alignment vertical="center"/>
    </xf>
    <xf numFmtId="164" fontId="4" fillId="4" borderId="0" xfId="3" applyFont="1" applyFill="1" applyBorder="1" applyAlignment="1" applyProtection="1">
      <alignment vertical="center"/>
    </xf>
    <xf numFmtId="164" fontId="4" fillId="4" borderId="18" xfId="3" applyFont="1" applyFill="1" applyBorder="1" applyAlignment="1" applyProtection="1">
      <alignment horizontal="center" vertical="center"/>
    </xf>
    <xf numFmtId="165" fontId="4" fillId="8" borderId="18" xfId="3" applyNumberFormat="1" applyFont="1" applyFill="1" applyBorder="1" applyAlignment="1" applyProtection="1">
      <alignment vertical="center"/>
    </xf>
    <xf numFmtId="164" fontId="4" fillId="4" borderId="18" xfId="3" applyFont="1" applyFill="1" applyBorder="1" applyAlignment="1" applyProtection="1">
      <alignment vertical="center"/>
    </xf>
    <xf numFmtId="0" fontId="2" fillId="4" borderId="0" xfId="0" applyFont="1" applyFill="1" applyAlignment="1">
      <alignment horizontal="center" vertical="center"/>
    </xf>
    <xf numFmtId="164" fontId="4" fillId="4" borderId="0" xfId="3" applyFont="1" applyFill="1" applyBorder="1" applyAlignment="1" applyProtection="1">
      <alignment horizontal="center" vertical="center"/>
    </xf>
    <xf numFmtId="164" fontId="4" fillId="8" borderId="18" xfId="3" applyFont="1" applyFill="1" applyBorder="1" applyAlignment="1" applyProtection="1">
      <alignment vertical="center"/>
    </xf>
    <xf numFmtId="164" fontId="4" fillId="9" borderId="19" xfId="3" applyFont="1" applyFill="1" applyBorder="1" applyAlignment="1" applyProtection="1">
      <alignment vertical="center"/>
    </xf>
    <xf numFmtId="164" fontId="2" fillId="4" borderId="0" xfId="3" applyFill="1" applyBorder="1" applyAlignment="1" applyProtection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2" fillId="5" borderId="18" xfId="3" applyFill="1" applyBorder="1" applyAlignment="1" applyProtection="1">
      <alignment vertical="center"/>
    </xf>
    <xf numFmtId="165" fontId="4" fillId="4" borderId="18" xfId="3" applyNumberFormat="1" applyFont="1" applyFill="1" applyBorder="1" applyAlignment="1" applyProtection="1">
      <alignment horizontal="center" vertical="center"/>
    </xf>
    <xf numFmtId="164" fontId="4" fillId="5" borderId="0" xfId="3" applyFont="1" applyFill="1" applyBorder="1" applyAlignment="1" applyProtection="1">
      <alignment vertical="center"/>
    </xf>
    <xf numFmtId="164" fontId="2" fillId="10" borderId="0" xfId="3" applyFill="1" applyBorder="1" applyAlignment="1" applyProtection="1">
      <alignment vertical="center"/>
    </xf>
    <xf numFmtId="164" fontId="2" fillId="4" borderId="23" xfId="3" applyFill="1" applyBorder="1" applyAlignment="1" applyProtection="1">
      <alignment vertical="center"/>
    </xf>
    <xf numFmtId="164" fontId="4" fillId="8" borderId="26" xfId="3" applyFont="1" applyFill="1" applyBorder="1" applyAlignment="1" applyProtection="1">
      <alignment vertical="center"/>
    </xf>
    <xf numFmtId="164" fontId="2" fillId="0" borderId="18" xfId="3" applyFill="1" applyBorder="1" applyAlignment="1" applyProtection="1">
      <alignment vertical="center"/>
    </xf>
    <xf numFmtId="164" fontId="4" fillId="0" borderId="18" xfId="3" applyFont="1" applyFill="1" applyBorder="1" applyAlignment="1" applyProtection="1">
      <alignment vertical="center"/>
    </xf>
    <xf numFmtId="168" fontId="2" fillId="4" borderId="0" xfId="2" applyNumberFormat="1" applyFont="1" applyFill="1" applyBorder="1" applyAlignment="1" applyProtection="1">
      <alignment vertical="center"/>
    </xf>
    <xf numFmtId="165" fontId="4" fillId="8" borderId="23" xfId="3" applyNumberFormat="1" applyFont="1" applyFill="1" applyBorder="1" applyAlignment="1" applyProtection="1">
      <alignment vertical="center"/>
    </xf>
    <xf numFmtId="164" fontId="4" fillId="0" borderId="23" xfId="3" applyFont="1" applyFill="1" applyBorder="1" applyAlignment="1" applyProtection="1">
      <alignment vertical="center"/>
    </xf>
    <xf numFmtId="10" fontId="2" fillId="4" borderId="0" xfId="2" applyNumberFormat="1" applyFont="1" applyFill="1" applyBorder="1" applyAlignment="1" applyProtection="1">
      <alignment vertical="center"/>
    </xf>
    <xf numFmtId="164" fontId="4" fillId="8" borderId="23" xfId="3" applyFont="1" applyFill="1" applyBorder="1" applyAlignment="1" applyProtection="1">
      <alignment vertical="center"/>
    </xf>
    <xf numFmtId="0" fontId="10" fillId="0" borderId="16" xfId="0" applyFont="1" applyBorder="1" applyAlignment="1">
      <alignment vertical="center"/>
    </xf>
    <xf numFmtId="164" fontId="2" fillId="0" borderId="23" xfId="3" applyFill="1" applyBorder="1" applyAlignment="1" applyProtection="1">
      <alignment vertical="center"/>
    </xf>
    <xf numFmtId="164" fontId="2" fillId="0" borderId="14" xfId="3" applyFill="1" applyBorder="1" applyAlignment="1" applyProtection="1">
      <alignment vertical="center"/>
    </xf>
    <xf numFmtId="164" fontId="4" fillId="8" borderId="32" xfId="3" applyFont="1" applyFill="1" applyBorder="1" applyAlignment="1" applyProtection="1">
      <alignment horizontal="left" vertical="center"/>
    </xf>
    <xf numFmtId="0" fontId="2" fillId="4" borderId="0" xfId="0" applyFont="1" applyFill="1" applyAlignment="1">
      <alignment vertical="center"/>
    </xf>
    <xf numFmtId="0" fontId="2" fillId="4" borderId="0" xfId="3" applyNumberFormat="1" applyFill="1" applyBorder="1" applyAlignment="1" applyProtection="1">
      <alignment horizontal="center" vertical="center"/>
    </xf>
    <xf numFmtId="165" fontId="2" fillId="8" borderId="0" xfId="3" applyNumberFormat="1" applyFill="1" applyBorder="1" applyAlignment="1" applyProtection="1">
      <alignment vertical="center"/>
    </xf>
    <xf numFmtId="165" fontId="2" fillId="4" borderId="0" xfId="3" applyNumberFormat="1" applyFill="1" applyBorder="1" applyAlignment="1" applyProtection="1">
      <alignment vertical="center"/>
    </xf>
    <xf numFmtId="10" fontId="2" fillId="2" borderId="0" xfId="2" applyNumberFormat="1" applyFont="1" applyFill="1" applyBorder="1" applyAlignment="1" applyProtection="1">
      <alignment horizontal="center"/>
    </xf>
    <xf numFmtId="164" fontId="2" fillId="5" borderId="0" xfId="3" applyFill="1" applyBorder="1" applyAlignment="1" applyProtection="1"/>
    <xf numFmtId="10" fontId="2" fillId="5" borderId="0" xfId="5" applyNumberFormat="1" applyFont="1" applyFill="1" applyBorder="1" applyAlignment="1" applyProtection="1">
      <alignment horizontal="right"/>
    </xf>
    <xf numFmtId="164" fontId="2" fillId="4" borderId="33" xfId="3" applyFill="1" applyBorder="1" applyAlignment="1" applyProtection="1">
      <alignment vertical="center"/>
    </xf>
    <xf numFmtId="0" fontId="2" fillId="3" borderId="0" xfId="0" applyFont="1" applyFill="1"/>
    <xf numFmtId="0" fontId="2" fillId="2" borderId="0" xfId="3" applyNumberFormat="1" applyFill="1" applyBorder="1" applyAlignment="1" applyProtection="1">
      <alignment horizontal="center"/>
    </xf>
    <xf numFmtId="165" fontId="2" fillId="4" borderId="0" xfId="3" applyNumberFormat="1" applyFill="1" applyBorder="1" applyAlignment="1" applyProtection="1"/>
    <xf numFmtId="164" fontId="2" fillId="2" borderId="0" xfId="3" applyFill="1" applyBorder="1" applyAlignment="1" applyProtection="1">
      <alignment horizontal="center"/>
    </xf>
    <xf numFmtId="0" fontId="16" fillId="0" borderId="0" xfId="7" applyFont="1"/>
    <xf numFmtId="0" fontId="15" fillId="0" borderId="0" xfId="7"/>
    <xf numFmtId="165" fontId="0" fillId="0" borderId="0" xfId="8" applyFont="1"/>
    <xf numFmtId="165" fontId="16" fillId="0" borderId="34" xfId="7" applyNumberFormat="1" applyFont="1" applyBorder="1"/>
    <xf numFmtId="165" fontId="10" fillId="0" borderId="0" xfId="7" applyNumberFormat="1" applyFont="1"/>
    <xf numFmtId="0" fontId="10" fillId="0" borderId="36" xfId="7" applyFont="1" applyBorder="1"/>
    <xf numFmtId="0" fontId="10" fillId="0" borderId="36" xfId="7" applyFont="1" applyBorder="1" applyAlignment="1">
      <alignment horizontal="center"/>
    </xf>
    <xf numFmtId="0" fontId="10" fillId="0" borderId="37" xfId="7" applyFont="1" applyBorder="1"/>
    <xf numFmtId="0" fontId="10" fillId="0" borderId="38" xfId="7" applyFont="1" applyBorder="1"/>
    <xf numFmtId="0" fontId="10" fillId="0" borderId="39" xfId="7" applyFont="1" applyBorder="1"/>
    <xf numFmtId="165" fontId="10" fillId="0" borderId="36" xfId="9" applyFont="1" applyBorder="1"/>
    <xf numFmtId="0" fontId="17" fillId="0" borderId="37" xfId="7" applyFont="1" applyBorder="1"/>
    <xf numFmtId="165" fontId="0" fillId="0" borderId="0" xfId="0" applyNumberFormat="1"/>
    <xf numFmtId="165" fontId="10" fillId="0" borderId="36" xfId="9" applyFont="1" applyFill="1" applyBorder="1"/>
    <xf numFmtId="0" fontId="18" fillId="0" borderId="37" xfId="7" applyFont="1" applyBorder="1"/>
    <xf numFmtId="165" fontId="0" fillId="0" borderId="0" xfId="1" applyFont="1"/>
    <xf numFmtId="0" fontId="16" fillId="0" borderId="37" xfId="7" applyFont="1" applyBorder="1"/>
    <xf numFmtId="0" fontId="19" fillId="0" borderId="37" xfId="7" applyFont="1" applyBorder="1"/>
    <xf numFmtId="0" fontId="16" fillId="0" borderId="40" xfId="7" applyFont="1" applyBorder="1" applyAlignment="1">
      <alignment horizontal="center"/>
    </xf>
    <xf numFmtId="0" fontId="10" fillId="0" borderId="41" xfId="7" applyFont="1" applyBorder="1"/>
    <xf numFmtId="0" fontId="10" fillId="0" borderId="10" xfId="7" applyFont="1" applyBorder="1"/>
    <xf numFmtId="0" fontId="10" fillId="0" borderId="42" xfId="7" applyFont="1" applyBorder="1"/>
    <xf numFmtId="0" fontId="11" fillId="0" borderId="40" xfId="7" applyFont="1" applyBorder="1" applyAlignment="1">
      <alignment horizontal="center"/>
    </xf>
    <xf numFmtId="165" fontId="16" fillId="0" borderId="40" xfId="9" applyFont="1" applyBorder="1"/>
    <xf numFmtId="165" fontId="20" fillId="0" borderId="0" xfId="8" applyFont="1" applyBorder="1"/>
    <xf numFmtId="0" fontId="16" fillId="0" borderId="43" xfId="7" applyFont="1" applyBorder="1" applyAlignment="1">
      <alignment horizontal="center"/>
    </xf>
    <xf numFmtId="0" fontId="16" fillId="0" borderId="44" xfId="7" applyFont="1" applyBorder="1"/>
    <xf numFmtId="0" fontId="16" fillId="0" borderId="33" xfId="7" applyFont="1" applyBorder="1"/>
    <xf numFmtId="0" fontId="16" fillId="0" borderId="45" xfId="7" applyFont="1" applyBorder="1"/>
    <xf numFmtId="165" fontId="16" fillId="0" borderId="43" xfId="9" applyFont="1" applyBorder="1"/>
    <xf numFmtId="0" fontId="16" fillId="0" borderId="34" xfId="7" applyFont="1" applyBorder="1" applyAlignment="1">
      <alignment horizontal="center"/>
    </xf>
    <xf numFmtId="0" fontId="16" fillId="0" borderId="46" xfId="7" applyFont="1" applyBorder="1"/>
    <xf numFmtId="0" fontId="16" fillId="0" borderId="47" xfId="7" applyFont="1" applyBorder="1"/>
    <xf numFmtId="0" fontId="16" fillId="0" borderId="48" xfId="7" applyFont="1" applyBorder="1"/>
    <xf numFmtId="165" fontId="16" fillId="0" borderId="34" xfId="9" applyFont="1" applyBorder="1"/>
    <xf numFmtId="165" fontId="10" fillId="0" borderId="0" xfId="9" applyFont="1"/>
    <xf numFmtId="165" fontId="1" fillId="0" borderId="0" xfId="8" applyFont="1" applyBorder="1"/>
    <xf numFmtId="165" fontId="1" fillId="0" borderId="0" xfId="8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1" fillId="4" borderId="0" xfId="3" applyFont="1" applyFill="1" applyBorder="1" applyAlignment="1" applyProtection="1">
      <alignment horizontal="center" vertical="center"/>
    </xf>
    <xf numFmtId="165" fontId="0" fillId="0" borderId="0" xfId="8" applyFont="1" applyBorder="1"/>
    <xf numFmtId="165" fontId="1" fillId="7" borderId="0" xfId="8" applyFont="1" applyFill="1" applyBorder="1"/>
    <xf numFmtId="0" fontId="10" fillId="0" borderId="0" xfId="7" applyFont="1"/>
    <xf numFmtId="0" fontId="16" fillId="11" borderId="35" xfId="7" applyFont="1" applyFill="1" applyBorder="1" applyAlignment="1">
      <alignment horizontal="center"/>
    </xf>
    <xf numFmtId="165" fontId="4" fillId="12" borderId="2" xfId="3" applyNumberFormat="1" applyFont="1" applyFill="1" applyBorder="1" applyAlignment="1" applyProtection="1">
      <alignment horizontal="center"/>
    </xf>
    <xf numFmtId="164" fontId="4" fillId="12" borderId="2" xfId="3" applyFont="1" applyFill="1" applyBorder="1" applyAlignment="1" applyProtection="1">
      <alignment horizontal="center"/>
    </xf>
    <xf numFmtId="165" fontId="4" fillId="12" borderId="3" xfId="3" applyNumberFormat="1" applyFont="1" applyFill="1" applyBorder="1" applyAlignment="1" applyProtection="1">
      <alignment horizontal="center"/>
    </xf>
    <xf numFmtId="10" fontId="4" fillId="12" borderId="4" xfId="2" applyNumberFormat="1" applyFont="1" applyFill="1" applyBorder="1" applyAlignment="1" applyProtection="1">
      <alignment horizontal="center"/>
    </xf>
    <xf numFmtId="165" fontId="4" fillId="12" borderId="7" xfId="3" applyNumberFormat="1" applyFont="1" applyFill="1" applyBorder="1" applyAlignment="1" applyProtection="1">
      <alignment horizontal="center"/>
    </xf>
    <xf numFmtId="164" fontId="4" fillId="12" borderId="7" xfId="3" applyFont="1" applyFill="1" applyBorder="1" applyAlignment="1" applyProtection="1">
      <alignment horizontal="center"/>
    </xf>
    <xf numFmtId="10" fontId="4" fillId="12" borderId="7" xfId="2" applyNumberFormat="1" applyFont="1" applyFill="1" applyBorder="1" applyAlignment="1" applyProtection="1">
      <alignment horizontal="center" vertical="center" wrapText="1"/>
    </xf>
    <xf numFmtId="165" fontId="4" fillId="12" borderId="9" xfId="3" quotePrefix="1" applyNumberFormat="1" applyFont="1" applyFill="1" applyBorder="1" applyAlignment="1" applyProtection="1">
      <alignment horizontal="center"/>
    </xf>
    <xf numFmtId="164" fontId="4" fillId="12" borderId="9" xfId="3" applyFont="1" applyFill="1" applyBorder="1" applyAlignment="1" applyProtection="1">
      <alignment horizontal="center"/>
    </xf>
    <xf numFmtId="164" fontId="4" fillId="12" borderId="9" xfId="3" applyFont="1" applyFill="1" applyBorder="1" applyAlignment="1" applyProtection="1">
      <alignment horizontal="center" vertical="center"/>
    </xf>
    <xf numFmtId="0" fontId="4" fillId="12" borderId="9" xfId="3" quotePrefix="1" applyNumberFormat="1" applyFont="1" applyFill="1" applyBorder="1" applyAlignment="1" applyProtection="1">
      <alignment horizontal="center"/>
    </xf>
    <xf numFmtId="10" fontId="4" fillId="12" borderId="9" xfId="2" applyNumberFormat="1" applyFont="1" applyFill="1" applyBorder="1" applyAlignment="1" applyProtection="1">
      <alignment horizontal="center" vertical="center" wrapText="1"/>
    </xf>
    <xf numFmtId="164" fontId="2" fillId="11" borderId="10" xfId="3" quotePrefix="1" applyFill="1" applyBorder="1" applyAlignment="1" applyProtection="1">
      <alignment horizontal="center" vertical="center" wrapText="1"/>
    </xf>
    <xf numFmtId="10" fontId="2" fillId="11" borderId="10" xfId="5" quotePrefix="1" applyNumberFormat="1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3" applyNumberFormat="1" applyFill="1" applyBorder="1" applyAlignment="1" applyProtection="1">
      <alignment horizontal="center" vertical="center"/>
    </xf>
    <xf numFmtId="165" fontId="2" fillId="0" borderId="14" xfId="3" applyNumberFormat="1" applyFill="1" applyBorder="1" applyAlignment="1" applyProtection="1">
      <alignment vertical="center"/>
    </xf>
    <xf numFmtId="164" fontId="2" fillId="0" borderId="14" xfId="3" applyFill="1" applyBorder="1" applyAlignment="1" applyProtection="1">
      <alignment horizontal="center" vertical="center"/>
    </xf>
    <xf numFmtId="0" fontId="4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3" applyNumberFormat="1" applyFill="1" applyBorder="1" applyAlignment="1" applyProtection="1">
      <alignment horizontal="center" vertical="center"/>
    </xf>
    <xf numFmtId="165" fontId="2" fillId="0" borderId="18" xfId="3" applyNumberFormat="1" applyFill="1" applyBorder="1" applyAlignment="1" applyProtection="1">
      <alignment vertical="center"/>
    </xf>
    <xf numFmtId="164" fontId="2" fillId="0" borderId="18" xfId="3" applyFill="1" applyBorder="1" applyAlignment="1" applyProtection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164" fontId="4" fillId="0" borderId="18" xfId="3" applyFont="1" applyFill="1" applyBorder="1" applyAlignment="1" applyProtection="1">
      <alignment horizontal="center" vertical="center"/>
    </xf>
    <xf numFmtId="165" fontId="4" fillId="0" borderId="18" xfId="3" applyNumberFormat="1" applyFont="1" applyFill="1" applyBorder="1" applyAlignment="1" applyProtection="1">
      <alignment vertical="center"/>
    </xf>
    <xf numFmtId="164" fontId="2" fillId="0" borderId="0" xfId="3" applyFill="1" applyBorder="1" applyAlignment="1" applyProtection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10" fontId="4" fillId="0" borderId="18" xfId="2" applyNumberFormat="1" applyFont="1" applyFill="1" applyBorder="1" applyAlignment="1" applyProtection="1">
      <alignment horizontal="center" vertical="center"/>
    </xf>
    <xf numFmtId="0" fontId="2" fillId="0" borderId="18" xfId="3" quotePrefix="1" applyNumberFormat="1" applyFill="1" applyBorder="1" applyAlignment="1" applyProtection="1">
      <alignment horizontal="center" vertical="center"/>
    </xf>
    <xf numFmtId="165" fontId="4" fillId="0" borderId="18" xfId="3" applyNumberFormat="1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4" fillId="0" borderId="18" xfId="3" applyNumberFormat="1" applyFont="1" applyFill="1" applyBorder="1" applyAlignment="1" applyProtection="1">
      <alignment horizontal="center" vertical="center"/>
    </xf>
    <xf numFmtId="164" fontId="4" fillId="0" borderId="18" xfId="3" applyFont="1" applyFill="1" applyBorder="1" applyAlignment="1" applyProtection="1">
      <alignment horizontal="left" vertical="center" indent="1"/>
    </xf>
    <xf numFmtId="0" fontId="4" fillId="0" borderId="15" xfId="3" applyNumberFormat="1" applyFont="1" applyFill="1" applyBorder="1" applyAlignment="1" applyProtection="1">
      <alignment vertical="center"/>
    </xf>
    <xf numFmtId="164" fontId="2" fillId="0" borderId="18" xfId="3" applyFill="1" applyBorder="1" applyAlignment="1" applyProtection="1">
      <alignment horizontal="left" vertical="center"/>
    </xf>
    <xf numFmtId="164" fontId="4" fillId="0" borderId="18" xfId="3" applyFont="1" applyFill="1" applyBorder="1" applyAlignment="1" applyProtection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65" fontId="2" fillId="0" borderId="18" xfId="3" applyNumberFormat="1" applyFill="1" applyBorder="1" applyAlignment="1" applyProtection="1">
      <alignment horizontal="left" vertical="center"/>
    </xf>
    <xf numFmtId="164" fontId="12" fillId="0" borderId="18" xfId="3" applyFont="1" applyFill="1" applyBorder="1" applyAlignment="1" applyProtection="1">
      <alignment horizontal="center" vertical="center"/>
    </xf>
    <xf numFmtId="164" fontId="12" fillId="0" borderId="18" xfId="3" applyFont="1" applyFill="1" applyBorder="1" applyAlignment="1" applyProtection="1">
      <alignment vertical="center"/>
    </xf>
    <xf numFmtId="164" fontId="2" fillId="0" borderId="28" xfId="3" applyFill="1" applyBorder="1" applyAlignment="1" applyProtection="1">
      <alignment vertical="center"/>
    </xf>
    <xf numFmtId="164" fontId="4" fillId="0" borderId="19" xfId="3" applyFont="1" applyFill="1" applyBorder="1" applyAlignment="1" applyProtection="1">
      <alignment vertical="center"/>
    </xf>
    <xf numFmtId="10" fontId="2" fillId="0" borderId="14" xfId="2" applyNumberFormat="1" applyFont="1" applyFill="1" applyBorder="1" applyAlignment="1" applyProtection="1">
      <alignment horizontal="center" vertical="center"/>
    </xf>
    <xf numFmtId="10" fontId="2" fillId="0" borderId="18" xfId="2" applyNumberFormat="1" applyFont="1" applyFill="1" applyBorder="1" applyAlignment="1" applyProtection="1">
      <alignment horizontal="center" vertical="center"/>
    </xf>
    <xf numFmtId="10" fontId="2" fillId="0" borderId="18" xfId="2" applyNumberFormat="1" applyFont="1" applyFill="1" applyBorder="1" applyAlignment="1" applyProtection="1">
      <alignment vertical="center"/>
    </xf>
    <xf numFmtId="10" fontId="2" fillId="0" borderId="14" xfId="5" applyNumberFormat="1" applyFont="1" applyFill="1" applyBorder="1" applyAlignment="1" applyProtection="1">
      <alignment horizontal="right" vertical="center"/>
    </xf>
    <xf numFmtId="10" fontId="2" fillId="0" borderId="18" xfId="5" applyNumberFormat="1" applyFont="1" applyFill="1" applyBorder="1" applyAlignment="1" applyProtection="1">
      <alignment horizontal="right" vertical="center"/>
    </xf>
    <xf numFmtId="10" fontId="4" fillId="0" borderId="18" xfId="6" applyNumberFormat="1" applyFont="1" applyFill="1" applyBorder="1" applyAlignment="1" applyProtection="1">
      <alignment horizontal="right" vertical="center"/>
    </xf>
    <xf numFmtId="10" fontId="4" fillId="0" borderId="18" xfId="5" applyNumberFormat="1" applyFont="1" applyFill="1" applyBorder="1" applyAlignment="1" applyProtection="1">
      <alignment horizontal="right" vertical="center"/>
    </xf>
    <xf numFmtId="164" fontId="7" fillId="0" borderId="18" xfId="3" applyFont="1" applyFill="1" applyBorder="1" applyAlignment="1" applyProtection="1">
      <alignment vertical="center"/>
    </xf>
    <xf numFmtId="10" fontId="8" fillId="0" borderId="18" xfId="5" applyNumberFormat="1" applyFont="1" applyFill="1" applyBorder="1" applyAlignment="1" applyProtection="1">
      <alignment horizontal="right" vertical="center"/>
    </xf>
    <xf numFmtId="0" fontId="2" fillId="0" borderId="18" xfId="5" applyNumberFormat="1" applyFont="1" applyFill="1" applyBorder="1" applyAlignment="1" applyProtection="1">
      <alignment horizontal="right" vertical="center"/>
    </xf>
    <xf numFmtId="164" fontId="11" fillId="0" borderId="18" xfId="3" applyFont="1" applyFill="1" applyBorder="1" applyAlignment="1" applyProtection="1">
      <alignment vertical="center"/>
    </xf>
    <xf numFmtId="10" fontId="12" fillId="0" borderId="18" xfId="5" applyNumberFormat="1" applyFont="1" applyFill="1" applyBorder="1" applyAlignment="1" applyProtection="1">
      <alignment horizontal="right" vertical="center"/>
    </xf>
    <xf numFmtId="164" fontId="2" fillId="0" borderId="49" xfId="3" applyFill="1" applyBorder="1" applyAlignment="1" applyProtection="1">
      <alignment vertical="center"/>
    </xf>
    <xf numFmtId="10" fontId="2" fillId="0" borderId="49" xfId="5" applyNumberFormat="1" applyFont="1" applyFill="1" applyBorder="1" applyAlignment="1" applyProtection="1">
      <alignment horizontal="right" vertical="center"/>
    </xf>
    <xf numFmtId="0" fontId="2" fillId="0" borderId="50" xfId="3" applyNumberFormat="1" applyFill="1" applyBorder="1" applyAlignment="1" applyProtection="1">
      <alignment horizontal="center" vertical="center"/>
    </xf>
    <xf numFmtId="167" fontId="2" fillId="0" borderId="50" xfId="3" applyNumberFormat="1" applyFill="1" applyBorder="1" applyAlignment="1" applyProtection="1">
      <alignment horizontal="center" vertical="center"/>
    </xf>
    <xf numFmtId="164" fontId="2" fillId="0" borderId="50" xfId="3" applyFill="1" applyBorder="1" applyAlignment="1" applyProtection="1">
      <alignment horizontal="center" vertical="center"/>
    </xf>
    <xf numFmtId="164" fontId="2" fillId="0" borderId="50" xfId="3" applyFill="1" applyBorder="1" applyAlignment="1" applyProtection="1">
      <alignment vertical="center"/>
    </xf>
    <xf numFmtId="10" fontId="2" fillId="0" borderId="50" xfId="2" applyNumberFormat="1" applyFont="1" applyFill="1" applyBorder="1" applyAlignment="1" applyProtection="1">
      <alignment horizontal="center" vertical="center"/>
    </xf>
    <xf numFmtId="10" fontId="2" fillId="0" borderId="50" xfId="5" applyNumberFormat="1" applyFont="1" applyFill="1" applyBorder="1" applyAlignment="1" applyProtection="1">
      <alignment horizontal="right" vertical="center"/>
    </xf>
    <xf numFmtId="164" fontId="2" fillId="0" borderId="51" xfId="3" applyFill="1" applyBorder="1" applyAlignment="1" applyProtection="1">
      <alignment vertical="center"/>
    </xf>
    <xf numFmtId="0" fontId="2" fillId="0" borderId="2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5" xfId="0" applyFont="1" applyBorder="1" applyAlignment="1">
      <alignment vertical="center"/>
    </xf>
    <xf numFmtId="167" fontId="2" fillId="0" borderId="14" xfId="3" applyNumberFormat="1" applyFill="1" applyBorder="1" applyAlignment="1" applyProtection="1">
      <alignment horizontal="center" vertical="center"/>
    </xf>
    <xf numFmtId="164" fontId="2" fillId="0" borderId="52" xfId="3" applyFill="1" applyBorder="1" applyAlignment="1" applyProtection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5" fontId="2" fillId="0" borderId="50" xfId="3" applyNumberFormat="1" applyFill="1" applyBorder="1" applyAlignment="1" applyProtection="1">
      <alignment vertical="center"/>
    </xf>
    <xf numFmtId="10" fontId="2" fillId="0" borderId="14" xfId="2" applyNumberFormat="1" applyFont="1" applyFill="1" applyBorder="1" applyAlignment="1" applyProtection="1">
      <alignment vertical="center"/>
    </xf>
    <xf numFmtId="164" fontId="4" fillId="0" borderId="14" xfId="3" applyFont="1" applyFill="1" applyBorder="1" applyAlignment="1" applyProtection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10" fontId="2" fillId="0" borderId="50" xfId="2" applyNumberFormat="1" applyFont="1" applyFill="1" applyBorder="1" applyAlignment="1" applyProtection="1">
      <alignment vertical="center"/>
    </xf>
    <xf numFmtId="0" fontId="4" fillId="0" borderId="3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164" fontId="4" fillId="0" borderId="50" xfId="3" applyFont="1" applyFill="1" applyBorder="1" applyAlignment="1" applyProtection="1">
      <alignment vertical="center"/>
    </xf>
    <xf numFmtId="164" fontId="4" fillId="6" borderId="1" xfId="3" applyFont="1" applyFill="1" applyBorder="1" applyAlignment="1" applyProtection="1">
      <alignment horizontal="center" vertical="center" wrapText="1"/>
    </xf>
    <xf numFmtId="164" fontId="4" fillId="6" borderId="6" xfId="3" applyFont="1" applyFill="1" applyBorder="1" applyAlignment="1" applyProtection="1">
      <alignment horizontal="center" vertical="center" wrapText="1"/>
    </xf>
    <xf numFmtId="164" fontId="4" fillId="6" borderId="8" xfId="3" applyFont="1" applyFill="1" applyBorder="1" applyAlignment="1" applyProtection="1">
      <alignment horizontal="center" vertical="center" wrapText="1"/>
    </xf>
    <xf numFmtId="164" fontId="4" fillId="4" borderId="0" xfId="3" applyFont="1" applyFill="1" applyBorder="1" applyAlignment="1" applyProtection="1">
      <alignment horizontal="center" vertical="center"/>
    </xf>
    <xf numFmtId="164" fontId="4" fillId="4" borderId="0" xfId="3" applyFont="1" applyFill="1" applyBorder="1" applyAlignment="1" applyProtection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1" xfId="3" applyNumberFormat="1" applyFont="1" applyFill="1" applyBorder="1" applyAlignment="1" applyProtection="1">
      <alignment horizontal="center" vertical="center" wrapText="1"/>
    </xf>
    <xf numFmtId="0" fontId="4" fillId="12" borderId="6" xfId="3" applyNumberFormat="1" applyFont="1" applyFill="1" applyBorder="1" applyAlignment="1" applyProtection="1">
      <alignment horizontal="center" vertical="center" wrapText="1"/>
    </xf>
    <xf numFmtId="0" fontId="4" fillId="12" borderId="8" xfId="3" applyNumberFormat="1" applyFont="1" applyFill="1" applyBorder="1" applyAlignment="1" applyProtection="1">
      <alignment horizontal="center" vertical="center" wrapText="1"/>
    </xf>
    <xf numFmtId="164" fontId="4" fillId="12" borderId="1" xfId="3" applyFont="1" applyFill="1" applyBorder="1" applyAlignment="1" applyProtection="1">
      <alignment horizontal="center" vertical="center"/>
    </xf>
    <xf numFmtId="164" fontId="4" fillId="12" borderId="8" xfId="3" applyFont="1" applyFill="1" applyBorder="1" applyAlignment="1" applyProtection="1">
      <alignment horizontal="center" vertical="center"/>
    </xf>
    <xf numFmtId="164" fontId="4" fillId="11" borderId="5" xfId="3" applyFont="1" applyFill="1" applyBorder="1" applyAlignment="1" applyProtection="1">
      <alignment horizontal="center" vertical="center" wrapText="1"/>
    </xf>
    <xf numFmtId="164" fontId="4" fillId="11" borderId="0" xfId="3" applyFont="1" applyFill="1" applyBorder="1" applyAlignment="1" applyProtection="1">
      <alignment horizontal="center" vertical="center" wrapText="1"/>
    </xf>
    <xf numFmtId="164" fontId="4" fillId="12" borderId="2" xfId="3" applyFont="1" applyFill="1" applyBorder="1" applyAlignment="1" applyProtection="1">
      <alignment horizontal="center" vertical="center" wrapText="1"/>
    </xf>
    <xf numFmtId="164" fontId="4" fillId="12" borderId="7" xfId="3" applyFont="1" applyFill="1" applyBorder="1" applyAlignment="1" applyProtection="1">
      <alignment horizontal="center" vertical="center" wrapText="1"/>
    </xf>
    <xf numFmtId="164" fontId="4" fillId="12" borderId="9" xfId="3" applyFont="1" applyFill="1" applyBorder="1" applyAlignment="1" applyProtection="1">
      <alignment horizontal="center" vertical="center" wrapText="1"/>
    </xf>
    <xf numFmtId="164" fontId="4" fillId="12" borderId="1" xfId="3" applyFont="1" applyFill="1" applyBorder="1" applyAlignment="1" applyProtection="1">
      <alignment horizontal="center" vertical="center" wrapText="1"/>
    </xf>
    <xf numFmtId="164" fontId="4" fillId="12" borderId="6" xfId="3" applyFont="1" applyFill="1" applyBorder="1" applyAlignment="1" applyProtection="1">
      <alignment horizontal="center" vertical="center" wrapText="1"/>
    </xf>
    <xf numFmtId="164" fontId="4" fillId="12" borderId="8" xfId="3" applyFont="1" applyFill="1" applyBorder="1" applyAlignment="1" applyProtection="1">
      <alignment horizontal="center" vertical="center" wrapText="1"/>
    </xf>
    <xf numFmtId="0" fontId="16" fillId="11" borderId="34" xfId="7" applyFont="1" applyFill="1" applyBorder="1" applyAlignment="1">
      <alignment horizontal="center"/>
    </xf>
    <xf numFmtId="0" fontId="16" fillId="11" borderId="35" xfId="7" applyFont="1" applyFill="1" applyBorder="1" applyAlignment="1">
      <alignment horizontal="center"/>
    </xf>
    <xf numFmtId="0" fontId="16" fillId="11" borderId="34" xfId="7" applyFont="1" applyFill="1" applyBorder="1" applyAlignment="1">
      <alignment horizontal="center" wrapText="1"/>
    </xf>
  </cellXfs>
  <cellStyles count="10">
    <cellStyle name="Comma [0]" xfId="1" builtinId="6"/>
    <cellStyle name="Comma [0] 10 2" xfId="3" xr:uid="{1575EE15-336D-404C-95F1-BD673C3EE5FF}"/>
    <cellStyle name="Comma [0] 10 4 2" xfId="8" xr:uid="{AF19982B-B420-4411-A0FC-4ADC1C2E5988}"/>
    <cellStyle name="Comma [0] 11 2 2" xfId="9" xr:uid="{B528F095-174E-482D-985A-D4033CF72C85}"/>
    <cellStyle name="Comma 100" xfId="4" xr:uid="{75D78E70-2FCE-4060-B5FF-F7C6474F9CFE}"/>
    <cellStyle name="Normal" xfId="0" builtinId="0"/>
    <cellStyle name="Normal 142 2" xfId="7" xr:uid="{E5D0190B-9222-42AF-940B-6600E837E7DE}"/>
    <cellStyle name="Percent" xfId="2" builtinId="5"/>
    <cellStyle name="Percent 10 2" xfId="6" xr:uid="{6A767916-3783-47D0-BC1A-BD3D41D57B82}"/>
    <cellStyle name="Percent 3" xfId="5" xr:uid="{54C37522-DC51-4CB5-A72D-104016E64F22}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6" Type="http://schemas.openxmlformats.org/officeDocument/2006/relationships/externalLink" Target="externalLinks/externalLink14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679825</xdr:colOff>
      <xdr:row>0</xdr:row>
      <xdr:rowOff>67235</xdr:rowOff>
    </xdr:from>
    <xdr:to>
      <xdr:col>17</xdr:col>
      <xdr:colOff>1260939</xdr:colOff>
      <xdr:row>3</xdr:row>
      <xdr:rowOff>141941</xdr:rowOff>
    </xdr:to>
    <xdr:pic>
      <xdr:nvPicPr>
        <xdr:cNvPr id="2" name="Picture 1" descr="A black and gold letter r&#10;&#10;Description automatically generated">
          <a:extLst>
            <a:ext uri="{FF2B5EF4-FFF2-40B4-BE49-F238E27FC236}">
              <a16:creationId xmlns:a16="http://schemas.microsoft.com/office/drawing/2014/main" id="{0AC64ABF-A17C-330F-05E9-8258AD3A6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28237" y="67235"/>
          <a:ext cx="581114" cy="5453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P%20TANDIAWAN\PT%20Lembaga%20Energi%20Indonesia\2019\Report\FINANCIAL%20STATEMENTS%20LEI%202018%20-%2020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bs5/E/UH/Sby/GOLDEN/HR%201205/My%20Documents/Ea/IW%20TITIP/My%20Documents/IW/UFO%20BALI/BALI%200803/UFO%20Bali-0803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00%20Revenue%20%20Combined%20Leadsheet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682D4E4\5611.1%20Analisa%20penyusutan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682D4E4\8130.1%20Analisa%20Rental%20WD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Kerjaan%20Nani\AUDIT%20MAYORA%202008\MARSHALLING%20MAYORA%20GROUP%20FINAL%202008\MI%20KONSOL%202008%20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5\E\UH\Sby\GOLDEN\HR%201205\Des04\My%20Documents\Ea\IW%20TITIP\My%20Documents\IW\UFO%20BALI\BALI%200803\UFO%20Bali-08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6\tiga\DEE%20(G)\YT%20&amp;%20CPA\LEM%20TH%202007\CPA\April\PT.MAPN\2006\Januari\My%20Documents\ER\MAPAN\2004\My%20Documents\ER\MAPAN\2004\ER\MAPAN\Documents%20and%20Settings\Nexus%20S\My%20Documents\Klien%20File\Mapan\GRPJSWM%20ok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azizah\PERBANKAN%20BARU\BANK%20PASAR%20BHAKTI\KKP%20-%20Perpajak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My_CPA\Krestons%20File\PT%20Mitrabangun%20Adigraha\PBC\LAPORAN%20KEUANGAN\12-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PRASTIAN\PRASTIAN\SELF%20CLIENT\PGB\7.Kertas%20Kerja%20Audit\WP%202\Stock%20bulan%20Nov'08\Yee%20Wo%20Program\Stock%20Report%20Sept'08,%20YW%20Indonesi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Lam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R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5\E\UH\Sby\GOLDEN\HR%201205\My%20Documents\Ea\IW%20TITIP\My%20Documents\IW\UFO%20BALI\BALI%200803\UFO%20Bali-08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ds\Sec\Tefo(08-04)\TEFO%202003\My%20Documents\dee\SEC\Tefo\DATA%20TANZIL\STAFF\RK\Sec\cl\STAFF\rk\sec\kertas%20kerja\kk%20ph%20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My_CPA\Krestons%20File\PT%20Mitrabangun%20Adigraha\Report%202006\WP%202006\WP%20PTMA%20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PT%20Indojaya%20Agrinusa\Audit%20File%20December%2031,%202007\My_CPA\Krestons%20File\PT%20Mitrabangun%20Adigraha\Report%202006\WP%202006\WP%20PTMA%2020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6696CA7\PT%20Mitrabangu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39B3D7\UNIV.%20MUHAMMADIYAH%20SBY%2020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HYR\Latihan\Ampel%20Jaya%20dan%20Astarika\bbng\korin%20Januari%2020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BJU%20april%202007\Audit\Pak%20Yanto%20Grup%20Baru%20kirim%20Desember\Per%2031%20Desember%202006\New%20Folder\WINDOWS\TEMP\Piuta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EANEAGLE%20HEAVYPART%20INDONESIA\Data%20for%20audit\Lapkeu+GL%20Konsol\GL_Konsol_0712.K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ME\Accounts\Year%202001\2001%20Management%20Accounts\May%202001\2001-SHSB%20Mgt%20Ac%20Jan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\My%20Documents\Documents%20and%20Settings\Luthfi\Local%20Settings\Temporary%20Internet%20Files\Content.IE5\O28PPRJS\Doc%20KAP\PT%20Lintech\Stock_GMR_Des_20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Lu_thanh_binh\d\Luu_Tru\Ltb_ktkh\DZ220KV_Dau_Noi_sau_tram_500kV_Ha_Tinh\Gia_thau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INDO%20BUANA%20LESTARI\Draft%202004\My%20Documents\PPPK%20PETRA\2003-2004\KK%20exel\Final\PPPK-PETRA-2004-Lam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Lapkeu%20Unimas%20Oct'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Lapkeu%20Unimas%20Oct'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MyData\UNIMAS\FINANCIAL%20REPORT\Lapkeu%20Unimas%20Oct'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MyData\UNIMAS\FINANCIAL%20REPORT\Lapkeu%20Unimas%20Oct'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RIAN\Desktop\Report%20PIR%202013\New%20folder\MyData\SSH\MarineHUB\Transfer%20to%20MHGI\MyData\SSH\Financial%20Report\2007\MyData\UNIMAS\FINANCIAL%20REPORT\Lapkeu%20Unimas%20Oct'0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RIAN\Desktop\Report%20PIR%202013\New%20folder\MyData\SSH\MarineHUB\Transfer%20to%20MHGI\MyData\SSH\Financial%20Report\2007\Lapkeu%20Unimas%20Oct'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SH\Jan08\MyData\UNIMAS\FINANCIAL%20REPORT\Lapkeu%20Unimas%20Oct'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RIAN\Desktop\Report%20PIR%202013\New%20folder\SSH\Jan08\MyData\UNIMAS\FINANCIAL%20REPORT\Lapkeu%20Unimas%20Oct'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QI\SharedDocs\11.%20Payroll%20Dec'08%20operator_for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ME\Accounts\Year%202001\2001%20Management%20Accounts\Sep%202001\2001-STSB%20Mgt.Ac%20Aug%200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FB55818\kertas%20kerj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DO-HUONG\GT-BO\TKTC10-8\phong%20nen\DT-THL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10\pjk\Documents%20and%20Settings\Pajak\My%20Documents\tamim\KEJAR%20TAYANG\REDTROINDO\tamim\KKP_LHP\WINDOWS\Desktop\INDUSTRY\pwd%20Nop0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MyData\UNIMAS\FINANCIAL%20REPORT\Lapkeu%20Unimas%20Des'01%20FINAL%20REV.01%20for%20auditor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Report%20PT.%20MHGI%2011%200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Report%20SSH%20Marinehub%20060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Lapkeu%20Unimas%20Nov'01%20II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SH\Jan08\MyData\UNIMAS\FINANCIAL%20REPORT\Lapkeu%20Unimas%20Des'01%20FINAL%20REV.01%20for%20auditor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idcenter\database\My%20Documents\Downloads\SSP-BAD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Congviec\Ta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Downloads\SSP-BAD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bbng\korin%20Januari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idcenter\database\SolidServer\OFFICE\PT%20Ekadi%20Trisakti%20Mas\Laporan%20Keuangan%20ETM%202008\SolidServer\OFFICE\PT%20Ekadi%20Trisakti%20Mas\Laporan%20Keuangan%20ETM%202008\RE_Laporan%20ETM%202008%20Combine%203%20version%20sds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Audit\NRC2007_15Me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GPP%20Manukan\Neraca%20Juni-1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Laporan%20Keuangan%202007\laptah07nb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6\tiga\PAJAK\UFO%20KEDIRI%20TAX\ULJTX-08-OK\Lap%20Keu\A1%20Lap%20Keu%20KDR%20en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\nesty\My%20Documents_ST\ESTI%202006\BA%201007\PROJECT%201007\LAP%20KEU\GL\GL%20DESEMBER%202006\AKTIVA%20SSC-CAKUNG%202006-REVISI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BD3F4A8\AKTIVA%20SSC-CAKUNG%202006-REVISI-ES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eneral\Desktop\OAS%202010\WORKSHEET%20-%20OAS'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azizah\PERBANKAN%20BARU\BANK%20PASAR%20BHAKTI\KKP%20-%20Perpajaka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\angkot\ACCOUNT\AGUS\UTANG98\UL0498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SH\MarineHUB\Transfer%20to%20MHGI\MyData\SSH\Financial%20Report\2007\MyData\UNIMAS\FINANCIAL%20REPORT\Lapkeu%20Unimas%20Des'01%20FINAL%20REV.01%20for%20auditor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bs5/E/UH/Sby/GOLDEN/HR%201205/My%20Documents/IW/SP/2005/Maret'05/WINDOWS/Desktop/My%20Documents/Cece%20Ana/DATA%20TANZIL/STAFF/RK/Sec/Irb/ck/kk%20ph%200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6\tiga\PAJAK\UFO%20KEDIRI%20TAX\ULJTX-08-OK\Lap%20Keu\c\CLIENT\UFO\UFO-2005\april\data%20tansil\tanzil1\STAFF\RK\Sec\ph\DATA%20TANZIL\STAFF\LC\Zr\STAFF\rk\sec\kertas%20kerja\ph\ck\kk%20ph%200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Accounting-ptu-\Andi%20R%20Sharing\MyData\CAN\Financial%20Report\2005\REPORT%20CAN%200505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MyData\CAN\Financial%20Report\2005\REPORT%20CAN%20050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PT%20Indojaya%20Agrinusa\Audit%20File%20December%2031,%202007\My_CPA\Krestons%20File\PT%20Mitrabangun%20Adigraha\PBC\LAPORAN%20KEUANGAN\12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PRASTIAN\PRASTIAN\SELF%20CLIENT\PGB\7.Kertas%20Kerja%20Audit\WP%202\Stock%20bulan%20Nov'08\Stock%20Report%20OKT'08%20Singapore%20New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Data\Tax\2003\2003%20Tax%20Review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kfei\c\kut\t\TAHUN%202006\BB\BB-01-06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Sec\Irb\Lap%202004\My%20Documents\ER\MAPAN\2004\ER\MAPAN\Documents%20and%20Settings\Nexus%20S\My%20Documents\Klien%20File\Mapan\data%20tansil\tanzil1\STAFF\LC\RJ\NM01-0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Data\Tax\2003\2003%201771%20V1.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10\pjk\Documents%20and%20Settings\Pajak\My%20Documents\tamim\KEJAR%20TAYANG\REDTROINDO\tamim\KKP_LHP\unzipped\darma\PPNIND~1\kert.%20Pe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y%20Documents\dee\SEC\Tefo\DATA%20TANZIL\STAFF\RK\Sec\cl\STAFF\rk\sec\kertas%20kerja\kk%20ph%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892F011\8631%20Others%20-%20net%20Combined%20Leadshe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Rar$DI00.766\Documents%20and%20Settings\Kumala\My%20Documents\My%20Documents\dee\SEC\Tefo\DATA%20TANZIL\STAFF\LC\RJ\NM04-0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idcenter\database\PERSIAPAN%20BUKU\PERSIAPAN%20BUKU-(2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SIAPAN%20BUKU\PERSIAPAN%20BUKU-(2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udiharto\Sudiharto\PAJAK\BAB4B\1770PEMBUKUAN\SP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BETTY%20HDD\Hanny%20Audit\BMP%20&amp;%20BMR\BMP\PT%20Bahari%20Maritim%20Persada%20-%20dari%20Rika\report\16%20April%202015\Server\Sudiharto\Sudiharto\PAJAK\BAB4B\1770PEMBUKUAN\S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Sec\Irb\Lap%202004\My%20Documents\ER\MAPAN\2004\ER\MAPAN\Documents%20and%20Settings\Nexus%20S\My%20Documents\Klien%20File\Mapan\GRPJSWM%20ok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ra\c\Ppn05\SPM%20APR%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%20group%20sds\My%20Documents\Handoko%20&amp;%20Suparmun%20Batam\SPT%20Pribadi\PAJAK\BAB4A\KASUS5\SPT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BETTY%20HDD\Hanny%20Audit\BMP%20&amp;%20BMR\BMP\PT%20Bahari%20Maritim%20Persada%20-%20dari%20Rika\report\16%20April%202015\Server\data%20group%20sds\My%20Documents\Handoko%20&amp;%20Suparmun%20Batam\SPT%20Pribadi\PAJAK\BAB4A\KASUS5\SPT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yantoMHGlobal\My%20Documents\Account%20&amp;%20Finance\05.%20Fixed%20Asset\Asset%20Register%202008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GPP%20Manukan\PA\PUTRO%20AGUNG%20frdi\Rencana%20to%2011PA%2010-2007%20ok%20lasti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Users\novi\AppData\Local\Temp\GPP%20Manukan\PA\PUTRO%20AGUNG%20frdi\WINDOWS\Desktop\PA%2010-2007%20okok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PRASTIAN\PRASTIAN\SELF%20CLIENT\PGB\7.Kertas%20Kerja%20Audit\WP%202\Stock%20Report%20Oct'08%20YW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PRASTIAN\PRASTIAN\SELF%20CLIENT\PGB\7.Kertas%20Kerja%20Audit\WP%202\Stock%20Report%20Des'08%20YW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PRASTIAN\PRASTIAN\SELF%20CLIENT\PGB\7.Kertas%20Kerja%20Audit\WP%202\Stock%20bulan%20Nov'08\Stock%20Report%20Sept'%2008%20Singapore%20New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PPK%20PETRA\2004-2005\PPPK-PETRA-20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UKE\AppData\Local\Temp\CLIENT\MANDALA%20MANDIRI%20MOTOR%20.PT\2012\azizah\PERBANKAN%20BARU\BANK%20PASAR%20BHAKTI\KKP%20-%20Perpajak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Private%20Files\WP%20AE%20Holding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0mayora\WP%20dari%20%20EOT\Mayora%20Indah%20Tbk%202013\WPL-MAI%202013\PT%20Indojaya%20Agrinusa\Audit%20File%20December%2031,%202007\Users\owen\Documents\File%20Owen%20MSS\SSC%20JKT\OWEN\WP%20AE%20Holding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C5A557\WP%20AE%20Holding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amond1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6\tiga\PAJAK\UFO%20KEDIRI%20TAX\ULJTX-08-OK\Lap%20Keu\c\CLIENT\KIDSTAR\april\data%20tansil\tanzil1\STAFF\RK\Sec\ph\DATA%20TANZIL\STAFF\LC\Zr\STAFF\rk\sec\kertas%20kerja\ph\ck\kk%20ph%2007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MyData\UNIMAS\FINANCIAL%20REPORT\Lapkeu%20Unimas%20Nov'01%20II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tam4\Desktop\Diana\Monthly%20Report\PT%20MHGI\2008\Diana\Monthly%20Report\MyData\SSH\Financial%20Report\2007\Lapkeu%20Unimas%20Des'01%2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rpenaredonda\Local%20Settings\Temporary%20Internet%20Files\Content.Outlook\GL05KKAX\WINNT\TEMP\WINNT\temp\5.4%20Significant%20Process%20Map%20version%202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Hoai\B-CAOQ~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PRASTIAN\PRASTIAN\SELF%20CLIENT\PGB\7.Kertas%20Kerja%20Audit\WP%202\Stock%20bulan%20Nov'08\Wiri\PT.%20YW\Sept'08\Stock%20Report%20Sept'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"/>
      <sheetName val="ADJ"/>
      <sheetName val="BS"/>
      <sheetName val="IS"/>
      <sheetName val="EQ"/>
      <sheetName val="CF"/>
      <sheetName val="NOTES"/>
      <sheetName val="Aset tetap"/>
      <sheetName val="CAP"/>
      <sheetName val="Pihak berelasi"/>
      <sheetName val="Moneter"/>
      <sheetName val="Sheet1"/>
      <sheetName val="Pending data"/>
      <sheetName val="Rincian AR OR"/>
      <sheetName val="ANLKL"/>
      <sheetName val="Permanent info"/>
      <sheetName val="Marshal"/>
      <sheetName val="Links"/>
    </sheetNames>
    <sheetDataSet>
      <sheetData sheetId="0">
        <row r="1">
          <cell r="B1" t="str">
            <v>PT LEMBAGA ENERGI INDONESIA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6"/>
    </sheetNames>
    <sheetDataSet>
      <sheetData sheetId="0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XREF"/>
      <sheetName val="Tickmarks"/>
      <sheetName val="3PCS"/>
      <sheetName val="10UPD "/>
      <sheetName val="1PWD"/>
      <sheetName val="12KT"/>
      <sheetName val="4SGS"/>
      <sheetName val="6MJS"/>
      <sheetName val="9BALI "/>
      <sheetName val="5PWD"/>
      <sheetName val="WBS2"/>
      <sheetName val="analisa bunga BRI"/>
      <sheetName val="Marshal"/>
      <sheetName val="GeneralInfo"/>
      <sheetName val="PNL Statement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-BU"/>
      <sheetName val="XREF"/>
    </sheetNames>
    <sheetDataSet>
      <sheetData sheetId="0"/>
      <sheetData sheetId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l"/>
      <sheetName val="XREF"/>
      <sheetName val="Tickmarks"/>
    </sheetNames>
    <sheetDataSet>
      <sheetData sheetId="0" refreshError="1"/>
      <sheetData sheetId="1"/>
      <sheetData sheetId="2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 Konsol "/>
      <sheetName val="AJE"/>
      <sheetName val="CAJE"/>
      <sheetName val="RJE"/>
      <sheetName val="CF Konsol"/>
      <sheetName val="Tax Exp"/>
      <sheetName val="EJE"/>
      <sheetName val="INV"/>
      <sheetName val="taxation MI"/>
      <sheetName val="taxation MI Konsol"/>
      <sheetName val="tax effect"/>
      <sheetName val="SEGMENT"/>
      <sheetName val="CF kon"/>
      <sheetName val="CF"/>
      <sheetName val="CS WP"/>
      <sheetName val="CF eq"/>
      <sheetName val="Sheet1"/>
      <sheetName val="CF Forex effec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6"/>
      <sheetName val="NM"/>
      <sheetName val="LMK"/>
      <sheetName val="RINCI"/>
      <sheetName val="BY7"/>
      <sheetName val="LR"/>
      <sheetName val="NRC"/>
      <sheetName val="jurnal"/>
      <sheetName val="gby"/>
      <sheetName val="gpp"/>
      <sheetName val="gpen"/>
      <sheetName val="grl"/>
      <sheetName val="Biaya"/>
      <sheetName val="AKTIVA"/>
      <sheetName val="AKT"/>
      <sheetName val="summary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jualan"/>
      <sheetName val="BY6"/>
      <sheetName val="summary-1"/>
    </sheetNames>
    <sheetDataSet>
      <sheetData sheetId="0">
        <row r="32">
          <cell r="D32" t="str">
            <v>NOVEMBER</v>
          </cell>
          <cell r="E32" t="str">
            <v>DESEMBER</v>
          </cell>
          <cell r="F32" t="str">
            <v>JANUARI</v>
          </cell>
          <cell r="G32" t="str">
            <v>PEBRUARI</v>
          </cell>
          <cell r="H32" t="str">
            <v>MARET</v>
          </cell>
          <cell r="I32" t="str">
            <v>APRIL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onsiliasi PPh 21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GeneralInfo"/>
      <sheetName val="BANK"/>
      <sheetName val="ged"/>
      <sheetName val="NH-Badan"/>
      <sheetName val="WBS2"/>
      <sheetName val="P'DPTAN &amp; BEBAN LAIN2"/>
      <sheetName val="AKTIVA TETAP"/>
      <sheetName val="PERINC'PASSIVA"/>
      <sheetName val="Tran0104"/>
      <sheetName val="PPH1298S"/>
      <sheetName val="BS"/>
      <sheetName val="9"/>
      <sheetName val="C1 NOV"/>
      <sheetName val="Details BS YTD"/>
      <sheetName val="Home"/>
      <sheetName val="laporan"/>
      <sheetName val="LPP-2"/>
      <sheetName val="Tax Rate"/>
      <sheetName val="analisa L-K"/>
      <sheetName val="DbKtr"/>
      <sheetName val="DES 02"/>
      <sheetName val="IDR customers"/>
      <sheetName val="USD customers"/>
      <sheetName val="add-tanah"/>
      <sheetName val="Okt"/>
      <sheetName val="Income Statement-May 2004"/>
      <sheetName val="P&amp;L98"/>
      <sheetName val="Marshal"/>
      <sheetName val="Significant Processes"/>
      <sheetName val="Identitas"/>
      <sheetName val="A"/>
      <sheetName val="2002"/>
      <sheetName val="3800"/>
      <sheetName val="BS-RTI"/>
      <sheetName val="master supplier"/>
      <sheetName val="Ex_Rate"/>
      <sheetName val="RDS"/>
      <sheetName val="TELDEP_RP"/>
      <sheetName val="Vehicles"/>
      <sheetName val="Investment Summary"/>
      <sheetName val="Sst02BBng&lt;95 (Dep123)"/>
      <sheetName val="Sst02&gt;=95 (Dep123)"/>
      <sheetName val="LPPPSL"/>
      <sheetName val="21"/>
      <sheetName val="perhitgSTP"/>
      <sheetName val="KKP 21"/>
      <sheetName val="PPN OUT1 SDR"/>
      <sheetName val="PPN OUT1"/>
      <sheetName val="PPN OUT2"/>
      <sheetName val="PPN OUT3"/>
      <sheetName val="NO FAKTUR"/>
      <sheetName val="Cover"/>
      <sheetName val="Rolling"/>
      <sheetName val="YTD"/>
      <sheetName val="Month"/>
      <sheetName val="Key Figures"/>
      <sheetName val="Segment"/>
      <sheetName val="Ref1"/>
      <sheetName val="COGS"/>
      <sheetName val="Permanent info"/>
      <sheetName val="WBS1"/>
      <sheetName val="General Info"/>
      <sheetName val="Q-PC1"/>
      <sheetName val="Q-PC2"/>
      <sheetName val="SALESJAN'03"/>
      <sheetName val="SALESMRT'03"/>
      <sheetName val="jvr"/>
      <sheetName val="F.8.2 Details Premix"/>
      <sheetName val="Detail-PARENT"/>
      <sheetName val="Feedback"/>
      <sheetName val="Sheet1"/>
      <sheetName val="Nerla"/>
      <sheetName val="1195 B1"/>
      <sheetName val="A.4.2"/>
      <sheetName val="A.4.3"/>
      <sheetName val="Trading Statement"/>
      <sheetName val="Trf"/>
      <sheetName val="Worksheet-03"/>
      <sheetName val="Pnl-10"/>
      <sheetName val="20"/>
      <sheetName val="30"/>
      <sheetName val="70"/>
      <sheetName val="AA"/>
      <sheetName val="AP110"/>
      <sheetName val="B-10"/>
      <sheetName val="BB-1"/>
      <sheetName val="C-5"/>
      <sheetName val="C-6"/>
      <sheetName val="C-6a"/>
      <sheetName val="CC"/>
      <sheetName val="F-1l2"/>
      <sheetName val="F-21"/>
      <sheetName val="F-4"/>
      <sheetName val="F-9c"/>
      <sheetName val="FF"/>
      <sheetName val="FF-2"/>
      <sheetName val="F-8(FSA)"/>
      <sheetName val="L"/>
      <sheetName val="M MM"/>
      <sheetName val="10"/>
      <sheetName val="30a"/>
      <sheetName val="30-Note"/>
      <sheetName val="U-2"/>
      <sheetName val="Isian"/>
      <sheetName val="Rekanan"/>
      <sheetName val="SPK"/>
      <sheetName val="Undangan"/>
      <sheetName val="Penawaran"/>
      <sheetName val="BA Nego"/>
      <sheetName val="Rekapitulasi"/>
      <sheetName val="BA Penjelasan"/>
      <sheetName val="BA Pembukaan"/>
      <sheetName val="Time Schedulle"/>
      <sheetName val="Daf Hadir Kons"/>
      <sheetName val="XL4Test5"/>
      <sheetName val="Comparison"/>
      <sheetName val="P&amp;L_LC"/>
      <sheetName val="Aktiva"/>
      <sheetName val="GL05"/>
      <sheetName val="PRBM0900"/>
      <sheetName val="SK HTM"/>
      <sheetName val="Entry  HTM"/>
      <sheetName val="Tax_Rate"/>
      <sheetName val="analisa_L-K"/>
      <sheetName val="1195_B1"/>
      <sheetName val="SK_HTM"/>
      <sheetName val="Entry__HTM"/>
      <sheetName val="KTG"/>
      <sheetName val="Tax_Rate1"/>
      <sheetName val="analisa_L-K1"/>
      <sheetName val="1195_B11"/>
      <sheetName val="SK_HTM1"/>
      <sheetName val="Entry__HTM1"/>
      <sheetName val="BS 2010 (client)"/>
      <sheetName val="11"/>
      <sheetName val="DFA"/>
      <sheetName val="12 - CTC"/>
      <sheetName val="A u g"/>
      <sheetName val="F1771-2"/>
      <sheetName val="MERC BENZ+INV"/>
      <sheetName val="HONDA SUPRA "/>
      <sheetName val="CAMRY"/>
      <sheetName val="po 01123"/>
      <sheetName val="po 00981"/>
      <sheetName val="MITS_FE 74"/>
      <sheetName val="MIT FM 517 HS"/>
      <sheetName val="R-L"/>
      <sheetName val="HUTANG "/>
      <sheetName val="Lookup"/>
      <sheetName val="lm7-11"/>
      <sheetName val="pn"/>
      <sheetName val="master"/>
      <sheetName val="DES_02"/>
      <sheetName val="IDR_customers"/>
      <sheetName val="USD_customers"/>
      <sheetName val="Income_Statement-May_2004"/>
      <sheetName val="C1_NOV"/>
      <sheetName val="master_supplier"/>
      <sheetName val="Investment_Summary"/>
      <sheetName val="Sst02BBng&lt;95_(Dep123)"/>
      <sheetName val="Sst02&gt;=95_(Dep123)"/>
      <sheetName val="KKP_21"/>
      <sheetName val="PPN_OUT1_SDR"/>
      <sheetName val="PPN_OUT1"/>
      <sheetName val="PPN_OUT2"/>
      <sheetName val="PPN_OUT3"/>
      <sheetName val="NO_FAKTUR"/>
      <sheetName val="Key_Figures"/>
      <sheetName val="Permanent_info"/>
      <sheetName val="General_Info"/>
      <sheetName val="F_8_2_Details_Premix"/>
      <sheetName val="P'DPTAN_&amp;_BEBAN_LAIN2"/>
      <sheetName val="AKTIVA_TETAP"/>
      <sheetName val="FYR-04"/>
      <sheetName val="summary-1"/>
      <sheetName val="COA"/>
      <sheetName val="Instructions"/>
      <sheetName val="jiwa GL"/>
      <sheetName val="Kas Jan-Juni'06"/>
      <sheetName val="Data WP"/>
      <sheetName val="gby"/>
      <sheetName val="BIAYA20"/>
      <sheetName val="EX RATE"/>
      <sheetName val="A-2"/>
      <sheetName val="P&amp;L BSheet CFlow"/>
      <sheetName val="XREF"/>
      <sheetName val="TB"/>
      <sheetName val="PenjOwn"/>
      <sheetName val="Tabel"/>
      <sheetName val="fm13(Giro)"/>
      <sheetName val="sbl"/>
      <sheetName val="USS1203"/>
      <sheetName val="R-16.1"/>
      <sheetName val="performance_assumptions"/>
      <sheetName val="t"/>
      <sheetName val="Cashflow"/>
      <sheetName val="Sat-Tan"/>
      <sheetName val="Infrastruktur"/>
      <sheetName val="CRA-Detail"/>
      <sheetName val="INPUTS"/>
      <sheetName val="GD_actuals"/>
      <sheetName val="7x"/>
      <sheetName val="8x"/>
      <sheetName val="Dates"/>
      <sheetName val="5"/>
      <sheetName val="3x"/>
      <sheetName val="2x"/>
      <sheetName val="1"/>
      <sheetName val="3"/>
      <sheetName val="4"/>
      <sheetName val="9x"/>
      <sheetName val="4x"/>
      <sheetName val="6x"/>
      <sheetName val="1721"/>
      <sheetName val="Peternak"/>
      <sheetName val="Entry"/>
      <sheetName val="Pertanyaan"/>
      <sheetName val="Kurs BI_31 Des 2018"/>
      <sheetName val="Neraca 2018"/>
      <sheetName val="Note to BS_2018"/>
      <sheetName val="PL_2018"/>
      <sheetName val="AR_2018"/>
      <sheetName val="AP_2018"/>
      <sheetName val="COGS_2018"/>
      <sheetName val="Bank Loan_18"/>
      <sheetName val="Lease Payable_18"/>
      <sheetName val="PAJE"/>
      <sheetName val="RAJE"/>
      <sheetName val="TB 31 Des 2018"/>
      <sheetName val="Marsl Assets"/>
      <sheetName val="Marsl Pasiva"/>
      <sheetName val="Marsl PL"/>
      <sheetName val="A1-B WBS Assets"/>
      <sheetName val="A1-C WBS Pasiva"/>
      <sheetName val="A1-D WBS P &amp; L"/>
      <sheetName val="Opinion"/>
      <sheetName val="Director"/>
      <sheetName val="Table of Content"/>
      <sheetName val="Fin State"/>
      <sheetName val="Profit&amp;Loss"/>
      <sheetName val="Equity"/>
      <sheetName val="Cash Flow"/>
      <sheetName val="Notes 1 sd 29"/>
      <sheetName val="Note 13"/>
      <sheetName val="Notes 29_A"/>
      <sheetName val="Notes 29_B"/>
      <sheetName val="Notes 29 sd 30"/>
      <sheetName val="Fiscal"/>
      <sheetName val="Audit Deferred Tax"/>
      <sheetName val="Corp Inc tax 2018"/>
      <sheetName val="LK_2018"/>
      <sheetName val="Other Inc (Exp)"/>
      <sheetName val="Rekap"/>
      <sheetName val="COGS_17"/>
      <sheetName val="Tax 2018"/>
      <sheetName val="Trade Pay_Impor"/>
      <sheetName val="Sales_Domestic_18"/>
      <sheetName val="Sales_Export_18"/>
      <sheetName val="LS_FixedAssets"/>
      <sheetName val="Movement FA"/>
      <sheetName val="Add_FA 2017"/>
      <sheetName val="Dispos_FA 2017"/>
      <sheetName val="Ratio_"/>
      <sheetName val="Rekap Lok-Eks 2018"/>
      <sheetName val="Rekap_Lease_18"/>
      <sheetName val="Rekap_Lease_17"/>
      <sheetName val="Pajak Tangguhan"/>
      <sheetName val="Imbalan Kerja"/>
      <sheetName val="Tax 2017"/>
      <sheetName val="Tax 2016"/>
      <sheetName val="Corp Inc tax 2016"/>
      <sheetName val="Leasing  17"/>
      <sheetName val="Leasing_16"/>
      <sheetName val="FOH_17"/>
      <sheetName val="COGS_16"/>
      <sheetName val="COGS Comparative"/>
      <sheetName val="COGS Comp cummulative"/>
      <sheetName val="Notes to BS_17"/>
      <sheetName val="AR_17"/>
      <sheetName val="AP_17"/>
      <sheetName val="Ending Inv_17"/>
      <sheetName val="Fixed Asset  (2)"/>
      <sheetName val="Bank Loan_17"/>
      <sheetName val="Sales by Brand 17"/>
      <sheetName val="Sales by Product (2)"/>
      <sheetName val="Opex "/>
      <sheetName val="Opex Comp (2)"/>
      <sheetName val="Opex Monthly  (2)"/>
      <sheetName val="GA by Dept (2)"/>
      <sheetName val="Selling by dept (2)"/>
      <sheetName val="Other Inc_17"/>
      <sheetName val="FOH by Months (2)"/>
      <sheetName val="FOH Comp (2)"/>
      <sheetName val="FOH by dept  (2)"/>
      <sheetName val="FOH by dept cumm (2)"/>
      <sheetName val="GL on Curr exch (2)"/>
      <sheetName val="Production result (2)"/>
      <sheetName val="Purchases per country"/>
      <sheetName val="Sales per country"/>
      <sheetName val="Comparison Sales Actual"/>
      <sheetName val="Aging AR_2017"/>
      <sheetName val="Aging AP_17"/>
      <sheetName val="Aging AR_16"/>
      <sheetName val="Aging AP_16"/>
      <sheetName val="Ask &amp; Data Pending"/>
      <sheetName val="PERUBAHAN"/>
      <sheetName val="Current Fiscal Loss"/>
      <sheetName val="Corp Inc tax 2015"/>
      <sheetName val="Remunerasi _2016"/>
      <sheetName val="Notes BS_16"/>
      <sheetName val="Aging Piutang_16"/>
      <sheetName val="AR_16"/>
      <sheetName val="AP _16"/>
      <sheetName val="End Inv_16"/>
      <sheetName val="Fixed Asset_16 "/>
      <sheetName val="Bank Loan_16"/>
      <sheetName val="Summary"/>
      <sheetName val="Overseas"/>
      <sheetName val="Domestic"/>
      <sheetName val="Export"/>
      <sheetName val="Lokal"/>
      <sheetName val="Sales Export"/>
      <sheetName val="Sales Lokal"/>
      <sheetName val="Sales by Brand_16"/>
      <sheetName val="Sales by Product_16"/>
      <sheetName val="Op Exp_16"/>
      <sheetName val="Prepaid Ins_16"/>
      <sheetName val="Opex Monthly_16"/>
      <sheetName val="Othr Inc_16"/>
      <sheetName val="NK0116"/>
      <sheetName val="FOH_16"/>
      <sheetName val="GL on Curr exch_16"/>
      <sheetName val="Purchases per country_16"/>
      <sheetName val="Sales per country_16"/>
      <sheetName val="Obsolecence 2016"/>
      <sheetName val="COGS "/>
      <sheetName val="Notes to BS "/>
      <sheetName val="AR "/>
      <sheetName val="AP "/>
      <sheetName val="Ending Inv "/>
      <sheetName val="Fixed Asset "/>
      <sheetName val="Bank Loan "/>
      <sheetName val="Leasing "/>
      <sheetName val="Sales by Brand"/>
      <sheetName val="Sales by Product"/>
      <sheetName val="Opex  "/>
      <sheetName val="Opex Comp"/>
      <sheetName val="Opex Monthly "/>
      <sheetName val="GA by Dept"/>
      <sheetName val="Selling by dept"/>
      <sheetName val="O Income"/>
      <sheetName val="FOH "/>
      <sheetName val="FOH by Months"/>
      <sheetName val="FOH Comp"/>
      <sheetName val="FOH by dept "/>
      <sheetName val="FOH by dept cumm"/>
      <sheetName val="Production result"/>
      <sheetName val="GL on Curr exch"/>
      <sheetName val="Doubtful Acc"/>
      <sheetName val="penambahan"/>
      <sheetName val="Pengurangan"/>
      <sheetName val="SPI"/>
      <sheetName val="HARVEST02"/>
    </sheetNames>
    <sheetDataSet>
      <sheetData sheetId="0" refreshError="1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 LAIN2"/>
      <sheetName val="PIUTANG USAHA"/>
      <sheetName val="P'DPTAN &amp; BEBAN LAIN2"/>
      <sheetName val="BIAYA ADMINISTRASI"/>
      <sheetName val="P'DPTAN JASA KONSTRUKSI"/>
      <sheetName val="P'DPTAN JASA KONSTRUKSI (2)"/>
      <sheetName val="AKTIVA TETAP"/>
      <sheetName val="HP JASA KONSTRUKSI"/>
      <sheetName val="HP JASA KONSTRUKSI (2)"/>
      <sheetName val="WIP - AKTUAL"/>
      <sheetName val="WIP - AKTUAL (2)"/>
      <sheetName val="PENDAPATAN RUGI-LABA"/>
      <sheetName val="PERINC'PASSIVA"/>
      <sheetName val="NERACA - PASSIVA"/>
      <sheetName val="NERACA - AKTIVA"/>
      <sheetName val="PERINC' AKTIVA"/>
      <sheetName val="P_DPTAN _ BEBAN LAIN2"/>
      <sheetName val="PERINC_PASSIV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ssue"/>
      <sheetName val="PO"/>
      <sheetName val="Purchase"/>
    </sheetNames>
    <sheetDataSet>
      <sheetData sheetId="0" refreshError="1"/>
      <sheetData sheetId="1" refreshError="1"/>
      <sheetData sheetId="2" refreshError="1">
        <row r="3">
          <cell r="A3" t="str">
            <v>000010</v>
          </cell>
          <cell r="B3" t="str">
            <v>Yi Cheng ( HK )</v>
          </cell>
          <cell r="C3" t="str">
            <v>Thread paris 99 - 810</v>
          </cell>
          <cell r="D3">
            <v>15</v>
          </cell>
          <cell r="F3">
            <v>0</v>
          </cell>
          <cell r="G3">
            <v>15</v>
          </cell>
          <cell r="H3">
            <v>15</v>
          </cell>
          <cell r="I3">
            <v>0</v>
          </cell>
        </row>
        <row r="4">
          <cell r="A4" t="str">
            <v>00006-1</v>
          </cell>
          <cell r="B4" t="str">
            <v>Yi Cheng ( HK )</v>
          </cell>
          <cell r="C4" t="str">
            <v>Double Tape</v>
          </cell>
          <cell r="D4">
            <v>66000</v>
          </cell>
          <cell r="F4">
            <v>0</v>
          </cell>
          <cell r="G4">
            <v>6600</v>
          </cell>
          <cell r="H4">
            <v>6600</v>
          </cell>
          <cell r="I4">
            <v>59400</v>
          </cell>
        </row>
        <row r="5">
          <cell r="A5" t="str">
            <v>00006-2</v>
          </cell>
          <cell r="B5" t="str">
            <v>Yi Cheng ( HK )</v>
          </cell>
          <cell r="C5" t="str">
            <v>Tangga Lipat</v>
          </cell>
          <cell r="D5">
            <v>1</v>
          </cell>
          <cell r="F5">
            <v>0</v>
          </cell>
          <cell r="G5">
            <v>1</v>
          </cell>
          <cell r="H5">
            <v>1</v>
          </cell>
          <cell r="I5">
            <v>0</v>
          </cell>
        </row>
        <row r="6">
          <cell r="A6" t="str">
            <v>00006-3</v>
          </cell>
          <cell r="B6" t="str">
            <v>Yi Cheng ( HK )</v>
          </cell>
          <cell r="C6" t="str">
            <v>Jarum</v>
          </cell>
          <cell r="D6">
            <v>10</v>
          </cell>
          <cell r="F6">
            <v>0</v>
          </cell>
          <cell r="G6">
            <v>10</v>
          </cell>
          <cell r="H6">
            <v>10</v>
          </cell>
          <cell r="I6">
            <v>0</v>
          </cell>
        </row>
        <row r="7">
          <cell r="A7" t="str">
            <v>00006-4</v>
          </cell>
          <cell r="B7" t="str">
            <v>Yi Cheng ( HK )</v>
          </cell>
          <cell r="C7" t="str">
            <v>Sapu Besar</v>
          </cell>
          <cell r="D7">
            <v>10</v>
          </cell>
          <cell r="F7">
            <v>0</v>
          </cell>
          <cell r="G7">
            <v>10</v>
          </cell>
          <cell r="H7">
            <v>10</v>
          </cell>
          <cell r="I7">
            <v>0</v>
          </cell>
        </row>
        <row r="8">
          <cell r="A8" t="str">
            <v>00006-5</v>
          </cell>
          <cell r="B8" t="str">
            <v>Yi Cheng ( HK )</v>
          </cell>
          <cell r="C8" t="str">
            <v>Sapu Kecil</v>
          </cell>
          <cell r="D8">
            <v>50</v>
          </cell>
          <cell r="F8">
            <v>0</v>
          </cell>
          <cell r="G8">
            <v>50</v>
          </cell>
          <cell r="H8">
            <v>50</v>
          </cell>
          <cell r="I8">
            <v>0</v>
          </cell>
        </row>
        <row r="9">
          <cell r="A9" t="str">
            <v>00007-1</v>
          </cell>
          <cell r="B9" t="str">
            <v>Yi Cheng ( HK )</v>
          </cell>
          <cell r="C9" t="str">
            <v>Paris 99 - 1679</v>
          </cell>
          <cell r="D9">
            <v>6</v>
          </cell>
          <cell r="F9">
            <v>0</v>
          </cell>
          <cell r="G9">
            <v>6</v>
          </cell>
          <cell r="H9">
            <v>6</v>
          </cell>
          <cell r="I9">
            <v>0</v>
          </cell>
        </row>
        <row r="10">
          <cell r="A10" t="str">
            <v>00007-2</v>
          </cell>
          <cell r="B10" t="str">
            <v>Yi Cheng ( HK )</v>
          </cell>
          <cell r="C10" t="str">
            <v>Paris 99 - 1407</v>
          </cell>
          <cell r="D10">
            <v>4</v>
          </cell>
          <cell r="F10">
            <v>0</v>
          </cell>
          <cell r="G10">
            <v>4</v>
          </cell>
          <cell r="H10">
            <v>4</v>
          </cell>
          <cell r="I10">
            <v>0</v>
          </cell>
        </row>
        <row r="11">
          <cell r="A11" t="str">
            <v>00007-3</v>
          </cell>
          <cell r="B11" t="str">
            <v>Yi Cheng ( HK )</v>
          </cell>
          <cell r="C11" t="str">
            <v>Paris 99 - 469</v>
          </cell>
          <cell r="D11">
            <v>7</v>
          </cell>
          <cell r="F11">
            <v>0</v>
          </cell>
          <cell r="G11">
            <v>7</v>
          </cell>
          <cell r="H11">
            <v>7</v>
          </cell>
          <cell r="I11">
            <v>0</v>
          </cell>
        </row>
        <row r="12">
          <cell r="A12" t="str">
            <v>00009-1</v>
          </cell>
          <cell r="B12" t="str">
            <v>Yi Cheng ( HK )</v>
          </cell>
          <cell r="C12" t="str">
            <v>Thread SL - 52</v>
          </cell>
          <cell r="D12">
            <v>400</v>
          </cell>
          <cell r="F12">
            <v>0</v>
          </cell>
          <cell r="G12">
            <v>400</v>
          </cell>
          <cell r="H12">
            <v>400</v>
          </cell>
          <cell r="I12">
            <v>0</v>
          </cell>
        </row>
        <row r="13">
          <cell r="A13" t="str">
            <v>00009-2</v>
          </cell>
          <cell r="B13" t="str">
            <v>Yi Cheng ( HK )</v>
          </cell>
          <cell r="C13" t="str">
            <v>Thread SL - 1 / KSR-150</v>
          </cell>
          <cell r="D13">
            <v>300</v>
          </cell>
          <cell r="F13">
            <v>0</v>
          </cell>
          <cell r="G13">
            <v>300</v>
          </cell>
          <cell r="H13">
            <v>300</v>
          </cell>
          <cell r="I13">
            <v>0</v>
          </cell>
        </row>
        <row r="14">
          <cell r="A14" t="str">
            <v>GRN00007-7</v>
          </cell>
          <cell r="B14" t="str">
            <v>Sukses Bersama, CV</v>
          </cell>
          <cell r="C14" t="str">
            <v>Packing Tape</v>
          </cell>
          <cell r="D14">
            <v>288</v>
          </cell>
          <cell r="F14">
            <v>0</v>
          </cell>
          <cell r="G14">
            <v>288</v>
          </cell>
          <cell r="H14">
            <v>288</v>
          </cell>
          <cell r="I14">
            <v>0</v>
          </cell>
        </row>
        <row r="15">
          <cell r="A15" t="str">
            <v>GRN00007-8</v>
          </cell>
          <cell r="B15" t="str">
            <v>Sukses Bersama, CV</v>
          </cell>
          <cell r="C15" t="str">
            <v>Packing Tape</v>
          </cell>
          <cell r="D15">
            <v>192</v>
          </cell>
          <cell r="F15">
            <v>0</v>
          </cell>
          <cell r="G15">
            <v>192</v>
          </cell>
          <cell r="H15">
            <v>192</v>
          </cell>
          <cell r="I15">
            <v>0</v>
          </cell>
        </row>
        <row r="16">
          <cell r="A16" t="str">
            <v>GRN00007-9</v>
          </cell>
          <cell r="B16" t="str">
            <v>Sukses Bersama, CV</v>
          </cell>
          <cell r="C16" t="str">
            <v>Masking Tape</v>
          </cell>
          <cell r="D16">
            <v>24</v>
          </cell>
          <cell r="F16">
            <v>0</v>
          </cell>
          <cell r="G16">
            <v>24</v>
          </cell>
          <cell r="H16">
            <v>24</v>
          </cell>
          <cell r="I16">
            <v>0</v>
          </cell>
        </row>
        <row r="17">
          <cell r="A17" t="str">
            <v>YW-000088-1</v>
          </cell>
          <cell r="B17" t="str">
            <v>Yi Cheng ( HK )</v>
          </cell>
          <cell r="C17" t="str">
            <v>Sakura 3676</v>
          </cell>
          <cell r="D17">
            <v>25</v>
          </cell>
          <cell r="F17">
            <v>0</v>
          </cell>
          <cell r="G17">
            <v>25</v>
          </cell>
          <cell r="H17">
            <v>25</v>
          </cell>
          <cell r="I17">
            <v>0</v>
          </cell>
        </row>
        <row r="18">
          <cell r="A18" t="str">
            <v>YW-000088-2</v>
          </cell>
          <cell r="B18" t="str">
            <v>Yi Cheng ( HK )</v>
          </cell>
          <cell r="C18" t="str">
            <v>Sakura 2516</v>
          </cell>
          <cell r="D18">
            <v>9</v>
          </cell>
          <cell r="F18">
            <v>0</v>
          </cell>
          <cell r="G18">
            <v>9</v>
          </cell>
          <cell r="H18">
            <v>9</v>
          </cell>
          <cell r="I18">
            <v>0</v>
          </cell>
        </row>
        <row r="19">
          <cell r="A19" t="str">
            <v>YW-000088-3</v>
          </cell>
          <cell r="B19" t="str">
            <v>Yi Cheng ( HK )</v>
          </cell>
          <cell r="C19" t="str">
            <v>Sakura 2271</v>
          </cell>
          <cell r="D19">
            <v>11</v>
          </cell>
          <cell r="F19">
            <v>0</v>
          </cell>
          <cell r="G19">
            <v>11</v>
          </cell>
          <cell r="H19">
            <v>11</v>
          </cell>
          <cell r="I19">
            <v>0</v>
          </cell>
        </row>
        <row r="20">
          <cell r="A20" t="str">
            <v>YW-000088-4</v>
          </cell>
          <cell r="B20" t="str">
            <v>Yi Cheng ( HK )</v>
          </cell>
          <cell r="C20" t="str">
            <v>Sakura 2398</v>
          </cell>
          <cell r="D20">
            <v>23</v>
          </cell>
          <cell r="F20">
            <v>0</v>
          </cell>
          <cell r="G20">
            <v>23</v>
          </cell>
          <cell r="H20">
            <v>23</v>
          </cell>
          <cell r="I20">
            <v>0</v>
          </cell>
        </row>
        <row r="21">
          <cell r="A21" t="str">
            <v>YW-000089-5</v>
          </cell>
          <cell r="B21" t="str">
            <v xml:space="preserve">Khai lien </v>
          </cell>
          <cell r="C21" t="str">
            <v>Spary adhesive ( 501 ml )</v>
          </cell>
          <cell r="D21">
            <v>600</v>
          </cell>
          <cell r="F21">
            <v>0</v>
          </cell>
          <cell r="G21">
            <v>600</v>
          </cell>
          <cell r="H21">
            <v>600</v>
          </cell>
          <cell r="I21">
            <v>0</v>
          </cell>
        </row>
        <row r="22">
          <cell r="A22" t="str">
            <v>ZP-00001-1</v>
          </cell>
          <cell r="B22" t="str">
            <v>Yi Cheng ( HK )</v>
          </cell>
          <cell r="C22" t="str">
            <v>SL - 52</v>
          </cell>
          <cell r="D22">
            <v>400</v>
          </cell>
          <cell r="F22">
            <v>0</v>
          </cell>
          <cell r="G22">
            <v>400</v>
          </cell>
          <cell r="H22">
            <v>400</v>
          </cell>
          <cell r="I22">
            <v>0</v>
          </cell>
        </row>
        <row r="23">
          <cell r="A23" t="str">
            <v>ZP-00001-2</v>
          </cell>
          <cell r="B23" t="str">
            <v>Yi Cheng ( HK )</v>
          </cell>
          <cell r="C23" t="str">
            <v>SL - 1</v>
          </cell>
          <cell r="D23">
            <v>300</v>
          </cell>
          <cell r="F23">
            <v>0</v>
          </cell>
          <cell r="G23">
            <v>300</v>
          </cell>
          <cell r="H23">
            <v>300</v>
          </cell>
          <cell r="I23">
            <v>0</v>
          </cell>
        </row>
        <row r="24">
          <cell r="A24" t="str">
            <v>ZP-00001-3</v>
          </cell>
          <cell r="B24" t="str">
            <v>Yi Cheng ( HK )</v>
          </cell>
          <cell r="C24" t="str">
            <v>Aplic A ( A.E.R.O ) Baru</v>
          </cell>
          <cell r="D24">
            <v>70500</v>
          </cell>
          <cell r="F24">
            <v>0</v>
          </cell>
          <cell r="G24">
            <v>70500</v>
          </cell>
          <cell r="H24">
            <v>70500</v>
          </cell>
          <cell r="I24">
            <v>0</v>
          </cell>
        </row>
        <row r="25">
          <cell r="A25" t="str">
            <v>ZP-00001-4</v>
          </cell>
          <cell r="B25" t="str">
            <v>Yi Cheng ( HK )</v>
          </cell>
          <cell r="C25" t="str">
            <v>Aplic E ( A.E.R.O ) Baru</v>
          </cell>
          <cell r="D25">
            <v>70500</v>
          </cell>
          <cell r="F25">
            <v>0</v>
          </cell>
          <cell r="G25">
            <v>70500</v>
          </cell>
          <cell r="H25">
            <v>70500</v>
          </cell>
          <cell r="I25">
            <v>0</v>
          </cell>
        </row>
        <row r="26">
          <cell r="A26" t="str">
            <v>ZP-00001-5</v>
          </cell>
          <cell r="B26" t="str">
            <v>Yi Cheng ( HK )</v>
          </cell>
          <cell r="C26" t="str">
            <v>Aplic R ( A.E.R.O ) Baru</v>
          </cell>
          <cell r="D26">
            <v>70500</v>
          </cell>
          <cell r="F26">
            <v>0</v>
          </cell>
          <cell r="G26">
            <v>70500</v>
          </cell>
          <cell r="H26">
            <v>70500</v>
          </cell>
          <cell r="I26">
            <v>0</v>
          </cell>
        </row>
        <row r="27">
          <cell r="A27" t="str">
            <v>ZP-00001-6</v>
          </cell>
          <cell r="B27" t="str">
            <v>Yi Cheng ( HK )</v>
          </cell>
          <cell r="C27" t="str">
            <v>Aplic O ( A.E.R.O ) Baru</v>
          </cell>
          <cell r="D27">
            <v>70500</v>
          </cell>
          <cell r="F27">
            <v>0</v>
          </cell>
          <cell r="G27">
            <v>70500</v>
          </cell>
          <cell r="H27">
            <v>70500</v>
          </cell>
          <cell r="I27">
            <v>0</v>
          </cell>
        </row>
        <row r="28">
          <cell r="A28" t="str">
            <v>ZP-00001-7</v>
          </cell>
          <cell r="B28" t="str">
            <v>Yi Cheng ( HK )</v>
          </cell>
          <cell r="C28" t="str">
            <v>Paris 99 - 1679</v>
          </cell>
          <cell r="D28">
            <v>2</v>
          </cell>
          <cell r="F28">
            <v>0</v>
          </cell>
          <cell r="G28">
            <v>2</v>
          </cell>
          <cell r="H28">
            <v>2</v>
          </cell>
          <cell r="I28">
            <v>0</v>
          </cell>
        </row>
        <row r="29">
          <cell r="A29" t="str">
            <v>ZP-00001-8</v>
          </cell>
          <cell r="B29" t="str">
            <v>Yi Cheng ( HK )</v>
          </cell>
          <cell r="C29" t="str">
            <v>Paris 99 - 1407</v>
          </cell>
          <cell r="D29">
            <v>2</v>
          </cell>
          <cell r="F29">
            <v>0</v>
          </cell>
          <cell r="G29">
            <v>2</v>
          </cell>
          <cell r="H29">
            <v>2</v>
          </cell>
          <cell r="I29">
            <v>0</v>
          </cell>
        </row>
        <row r="30">
          <cell r="A30" t="str">
            <v>ZP-00001-9</v>
          </cell>
          <cell r="B30" t="str">
            <v>Yi Cheng ( HK )</v>
          </cell>
          <cell r="C30" t="str">
            <v>Paris 99 - 469</v>
          </cell>
          <cell r="D30">
            <v>3</v>
          </cell>
          <cell r="F30">
            <v>0</v>
          </cell>
          <cell r="G30">
            <v>3</v>
          </cell>
          <cell r="H30">
            <v>3</v>
          </cell>
          <cell r="I30">
            <v>0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  <sheetName val="PO"/>
      <sheetName val="1195 B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"/>
      <sheetName val="Sheet1"/>
      <sheetName val="COV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  <sheetName val="PO"/>
      <sheetName val="Identi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6"/>
      <sheetName val="NM"/>
      <sheetName val="LMK"/>
      <sheetName val="RINCI"/>
      <sheetName val="BY7"/>
      <sheetName val="LR"/>
      <sheetName val="NRC"/>
      <sheetName val="jurnal"/>
      <sheetName val="gby"/>
      <sheetName val="gpp"/>
      <sheetName val="gpen"/>
      <sheetName val="grl"/>
      <sheetName val="Biaya"/>
      <sheetName val="AKTIVA"/>
      <sheetName val="AKT"/>
      <sheetName val="B25-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js"/>
      <sheetName val="LR"/>
      <sheetName val="LMK"/>
      <sheetName val="nermut07"/>
      <sheetName val="AHP"/>
      <sheetName val="lap by"/>
      <sheetName val="rl baru"/>
      <sheetName val="LPH"/>
      <sheetName val="BY"/>
      <sheetName val="LPP"/>
      <sheetName val="Template "/>
      <sheetName val="add-tana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D5" t="str">
            <v>A / MALANG</v>
          </cell>
          <cell r="E5">
            <v>125620000</v>
          </cell>
          <cell r="F5">
            <v>54475000</v>
          </cell>
          <cell r="G5">
            <v>120970000</v>
          </cell>
          <cell r="H5">
            <v>59125000</v>
          </cell>
        </row>
        <row r="6">
          <cell r="D6" t="str">
            <v>AITIZEN</v>
          </cell>
          <cell r="E6">
            <v>30405000</v>
          </cell>
          <cell r="F6">
            <v>3515000</v>
          </cell>
          <cell r="G6">
            <v>28445000</v>
          </cell>
          <cell r="H6">
            <v>5475000</v>
          </cell>
        </row>
        <row r="7">
          <cell r="D7" t="str">
            <v>ANJAR</v>
          </cell>
          <cell r="E7">
            <v>750000</v>
          </cell>
          <cell r="F7">
            <v>0</v>
          </cell>
          <cell r="G7">
            <v>150000</v>
          </cell>
          <cell r="H7">
            <v>600000</v>
          </cell>
        </row>
        <row r="8">
          <cell r="D8" t="str">
            <v>ASIA JAYA / SINGARAJA</v>
          </cell>
          <cell r="E8">
            <v>52710000</v>
          </cell>
          <cell r="F8">
            <v>13650000</v>
          </cell>
          <cell r="G8">
            <v>50832000</v>
          </cell>
          <cell r="H8">
            <v>15528000</v>
          </cell>
        </row>
        <row r="9">
          <cell r="D9" t="str">
            <v>BUMI MAS / TABANAN</v>
          </cell>
          <cell r="E9">
            <v>101175000</v>
          </cell>
          <cell r="F9">
            <v>153280000</v>
          </cell>
          <cell r="G9">
            <v>93450000</v>
          </cell>
          <cell r="H9">
            <v>161005000</v>
          </cell>
        </row>
        <row r="10">
          <cell r="D10" t="str">
            <v>DAVID / SEMARANG</v>
          </cell>
          <cell r="E10">
            <v>72000000</v>
          </cell>
          <cell r="F10">
            <v>46000000</v>
          </cell>
          <cell r="G10">
            <v>59040000</v>
          </cell>
          <cell r="H10">
            <v>58960000</v>
          </cell>
        </row>
        <row r="11">
          <cell r="D11" t="str">
            <v>DUNIA E. / T. AGUNG</v>
          </cell>
          <cell r="E11">
            <v>20105000</v>
          </cell>
          <cell r="F11">
            <v>3550000</v>
          </cell>
          <cell r="G11">
            <v>20955000</v>
          </cell>
          <cell r="H11">
            <v>2700000</v>
          </cell>
        </row>
        <row r="12">
          <cell r="D12" t="str">
            <v>DUTA HARAPAN</v>
          </cell>
          <cell r="E12">
            <v>3300000</v>
          </cell>
          <cell r="F12">
            <v>8250000</v>
          </cell>
          <cell r="G12">
            <v>11550000</v>
          </cell>
          <cell r="H12">
            <v>0</v>
          </cell>
        </row>
        <row r="13">
          <cell r="D13" t="str">
            <v>EDISON KUPANG</v>
          </cell>
          <cell r="E13">
            <v>11325000</v>
          </cell>
          <cell r="F13">
            <v>87820000</v>
          </cell>
          <cell r="G13">
            <v>76145000</v>
          </cell>
          <cell r="H13">
            <v>23000000</v>
          </cell>
        </row>
        <row r="14">
          <cell r="D14" t="str">
            <v>ENG HWIE</v>
          </cell>
          <cell r="E14">
            <v>3000000</v>
          </cell>
          <cell r="F14">
            <v>3725000</v>
          </cell>
          <cell r="G14">
            <v>0</v>
          </cell>
          <cell r="H14">
            <v>6725000</v>
          </cell>
        </row>
        <row r="15">
          <cell r="D15" t="str">
            <v>GRAHA / T. AGUNG</v>
          </cell>
          <cell r="E15">
            <v>1735000</v>
          </cell>
          <cell r="F15">
            <v>1620000</v>
          </cell>
          <cell r="G15">
            <v>1735000</v>
          </cell>
          <cell r="H15">
            <v>1620000</v>
          </cell>
        </row>
        <row r="16">
          <cell r="D16" t="str">
            <v>G. MAS / LUMAJANG</v>
          </cell>
          <cell r="E16">
            <v>11125000</v>
          </cell>
          <cell r="F16">
            <v>3060000</v>
          </cell>
          <cell r="G16">
            <v>7650000</v>
          </cell>
          <cell r="H16">
            <v>6535000</v>
          </cell>
        </row>
        <row r="17">
          <cell r="D17" t="str">
            <v>HANAFI</v>
          </cell>
          <cell r="E17">
            <v>810000</v>
          </cell>
          <cell r="F17">
            <v>0</v>
          </cell>
          <cell r="G17">
            <v>100000</v>
          </cell>
          <cell r="H17">
            <v>710000</v>
          </cell>
        </row>
        <row r="18">
          <cell r="D18" t="str">
            <v>HENRY</v>
          </cell>
          <cell r="E18">
            <v>1050000</v>
          </cell>
          <cell r="F18">
            <v>0</v>
          </cell>
          <cell r="G18">
            <v>0</v>
          </cell>
          <cell r="H18">
            <v>1050000</v>
          </cell>
        </row>
        <row r="19">
          <cell r="D19" t="str">
            <v>HOUDE</v>
          </cell>
          <cell r="E19">
            <v>5350000</v>
          </cell>
          <cell r="F19">
            <v>33630000</v>
          </cell>
          <cell r="G19">
            <v>30085000</v>
          </cell>
          <cell r="H19">
            <v>8895000</v>
          </cell>
        </row>
        <row r="20">
          <cell r="D20" t="str">
            <v>JAYA MAJU / BLITAR</v>
          </cell>
          <cell r="E20">
            <v>29555000</v>
          </cell>
          <cell r="F20">
            <v>34930000</v>
          </cell>
          <cell r="G20">
            <v>28770000</v>
          </cell>
          <cell r="H20">
            <v>35715000</v>
          </cell>
        </row>
        <row r="21">
          <cell r="D21" t="str">
            <v>JAYA SAKTI / T.AGUNG</v>
          </cell>
          <cell r="E21">
            <v>37715000</v>
          </cell>
          <cell r="F21">
            <v>60475000</v>
          </cell>
          <cell r="G21">
            <v>55530000</v>
          </cell>
          <cell r="H21">
            <v>42660000</v>
          </cell>
        </row>
        <row r="22">
          <cell r="D22" t="str">
            <v>KRISTIN</v>
          </cell>
          <cell r="E22">
            <v>525000</v>
          </cell>
          <cell r="F22">
            <v>0</v>
          </cell>
          <cell r="G22">
            <v>0</v>
          </cell>
          <cell r="H22">
            <v>525000</v>
          </cell>
        </row>
        <row r="23">
          <cell r="D23" t="str">
            <v>KUMALA DEWI</v>
          </cell>
          <cell r="E23">
            <v>13940000</v>
          </cell>
          <cell r="F23">
            <v>27030000</v>
          </cell>
          <cell r="G23">
            <v>20455000</v>
          </cell>
          <cell r="H23">
            <v>20515000</v>
          </cell>
        </row>
        <row r="24">
          <cell r="D24" t="str">
            <v>LARIS / KERTOSONO</v>
          </cell>
          <cell r="E24">
            <v>175000</v>
          </cell>
          <cell r="F24">
            <v>27900000</v>
          </cell>
          <cell r="G24">
            <v>0</v>
          </cell>
          <cell r="H24">
            <v>28075000</v>
          </cell>
        </row>
        <row r="25">
          <cell r="D25" t="str">
            <v>LULUN</v>
          </cell>
          <cell r="E25">
            <v>360000</v>
          </cell>
          <cell r="F25">
            <v>0</v>
          </cell>
          <cell r="G25">
            <v>0</v>
          </cell>
          <cell r="H25">
            <v>360000</v>
          </cell>
        </row>
        <row r="26">
          <cell r="D26" t="str">
            <v>MULIA JAYA / KWANG</v>
          </cell>
          <cell r="E26">
            <v>96000</v>
          </cell>
          <cell r="F26">
            <v>0</v>
          </cell>
          <cell r="G26">
            <v>0</v>
          </cell>
          <cell r="H26">
            <v>96000</v>
          </cell>
        </row>
        <row r="27">
          <cell r="D27" t="str">
            <v>MAKMUR / MALANG</v>
          </cell>
          <cell r="E27">
            <v>24050000</v>
          </cell>
          <cell r="F27">
            <v>20705000</v>
          </cell>
          <cell r="G27">
            <v>0</v>
          </cell>
          <cell r="H27">
            <v>44755000</v>
          </cell>
        </row>
        <row r="28">
          <cell r="D28" t="str">
            <v>MERDEKA JAYA / BLITAR</v>
          </cell>
          <cell r="E28">
            <v>-2045000</v>
          </cell>
          <cell r="F28">
            <v>16645000</v>
          </cell>
          <cell r="G28">
            <v>12970000</v>
          </cell>
          <cell r="H28">
            <v>1630000</v>
          </cell>
        </row>
        <row r="29">
          <cell r="D29" t="str">
            <v>METRO / SINGARAJA</v>
          </cell>
          <cell r="E29">
            <v>23285000</v>
          </cell>
          <cell r="F29">
            <v>19495000</v>
          </cell>
          <cell r="G29">
            <v>12875000</v>
          </cell>
          <cell r="H29">
            <v>29905000</v>
          </cell>
        </row>
        <row r="30">
          <cell r="D30" t="str">
            <v xml:space="preserve">MINI / SRONO </v>
          </cell>
          <cell r="E30">
            <v>24655000</v>
          </cell>
          <cell r="F30">
            <v>31800000</v>
          </cell>
          <cell r="G30">
            <v>31855000</v>
          </cell>
          <cell r="H30">
            <v>24600000</v>
          </cell>
        </row>
        <row r="31">
          <cell r="D31" t="str">
            <v>MITRA E. / MALANG</v>
          </cell>
          <cell r="E31">
            <v>17300000</v>
          </cell>
          <cell r="F31">
            <v>17750000</v>
          </cell>
          <cell r="G31">
            <v>28300000</v>
          </cell>
          <cell r="H31">
            <v>6750000</v>
          </cell>
        </row>
        <row r="32">
          <cell r="D32" t="str">
            <v>MITRA E. / SURABAYA</v>
          </cell>
          <cell r="E32">
            <v>12525000</v>
          </cell>
          <cell r="F32">
            <v>111125000</v>
          </cell>
          <cell r="G32">
            <v>99790000</v>
          </cell>
          <cell r="H32">
            <v>23860000</v>
          </cell>
        </row>
      </sheetData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dur awal materialitas"/>
      <sheetName val="Penentuan Resiko Audit"/>
      <sheetName val="Analytical Rev"/>
      <sheetName val="psak 34"/>
      <sheetName val="psak 34 (2)"/>
      <sheetName val="AJE-RJE"/>
      <sheetName val="WBS-WPL"/>
      <sheetName val="arus kas - 06"/>
      <sheetName val="Cash&amp;Bank (A)"/>
      <sheetName val="A-1"/>
      <sheetName val="A-2"/>
      <sheetName val="A-2-1"/>
      <sheetName val="A-3"/>
      <sheetName val="bank Confirm Contrl"/>
      <sheetName val="AR Trade (B)"/>
      <sheetName val="B-1"/>
      <sheetName val="C"/>
      <sheetName val="B-1-1"/>
      <sheetName val="B-1x"/>
      <sheetName val="AR Confirm Contrl"/>
      <sheetName val="Inv (F)"/>
      <sheetName val="Uang Muka Pembelian (D)"/>
      <sheetName val="Proyek Dalam Pelaksanaan (E)"/>
      <sheetName val="Pajak Dibayar dimuka (G)"/>
      <sheetName val="G-2"/>
      <sheetName val="G-5"/>
      <sheetName val="Investasi (H)"/>
      <sheetName val="FA (I)"/>
      <sheetName val="F-1"/>
      <sheetName val="AP Suppl (AA)"/>
      <sheetName val="BB-1"/>
      <sheetName val="AP Confirm control"/>
      <sheetName val="AP SubKon (BB)"/>
      <sheetName val="AP tax (CC)"/>
      <sheetName val="CC-1"/>
      <sheetName val="CC-2"/>
      <sheetName val="CC-2-1"/>
      <sheetName val="CC-(23)"/>
      <sheetName val="BMHD (DD)"/>
      <sheetName val="AP Other (EE)"/>
      <sheetName val="PDD (FF)"/>
      <sheetName val="EB (DD)"/>
      <sheetName val="Equ (GG)"/>
      <sheetName val="WPL"/>
      <sheetName val="Revenue (10)"/>
      <sheetName val="10-1"/>
      <sheetName val="10-2"/>
      <sheetName val="COGS(20)"/>
      <sheetName val="SAles Exp(30)"/>
      <sheetName val="GA(40)"/>
      <sheetName val="Other(40)"/>
      <sheetName val="WBS_WPL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5">
          <cell r="F15">
            <v>33095964482</v>
          </cell>
          <cell r="L15">
            <v>27229089316</v>
          </cell>
        </row>
        <row r="22">
          <cell r="F22">
            <v>7235464652</v>
          </cell>
          <cell r="L22">
            <v>7235464652</v>
          </cell>
        </row>
        <row r="35">
          <cell r="L35">
            <v>52573385</v>
          </cell>
        </row>
        <row r="45">
          <cell r="F45">
            <v>10820669404</v>
          </cell>
          <cell r="L45">
            <v>10834081366.216667</v>
          </cell>
        </row>
        <row r="66">
          <cell r="F66">
            <v>528408661</v>
          </cell>
          <cell r="L66">
            <v>448866325</v>
          </cell>
        </row>
        <row r="72">
          <cell r="F72">
            <v>47977268040</v>
          </cell>
          <cell r="L72">
            <v>0</v>
          </cell>
        </row>
        <row r="83">
          <cell r="F83">
            <v>560737074</v>
          </cell>
          <cell r="L83">
            <v>270584645.21666718</v>
          </cell>
        </row>
        <row r="99">
          <cell r="F99" t="str">
            <v>Balance Per Book December 31, 2006</v>
          </cell>
          <cell r="L99" t="str">
            <v>Balance Per Audit December 31, 2006</v>
          </cell>
        </row>
        <row r="102">
          <cell r="F102">
            <v>144785367276</v>
          </cell>
          <cell r="L102">
            <v>144785367276</v>
          </cell>
        </row>
        <row r="115">
          <cell r="F115">
            <v>231304115</v>
          </cell>
          <cell r="L115">
            <v>231304115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dur awal materialitas"/>
      <sheetName val="Penentuan Resiko Audit"/>
      <sheetName val="Analytical Rev"/>
      <sheetName val="psak 34"/>
      <sheetName val="psak 34 (2)"/>
      <sheetName val="AJE-RJE"/>
      <sheetName val="WBS-WPL"/>
      <sheetName val="arus kas - 06"/>
      <sheetName val="Cash&amp;Bank (A)"/>
      <sheetName val="A-1"/>
      <sheetName val="A-2"/>
      <sheetName val="A-2-1"/>
      <sheetName val="A-3"/>
      <sheetName val="bank Confirm Contrl"/>
      <sheetName val="AR Trade (B)"/>
      <sheetName val="B-1"/>
      <sheetName val="C"/>
      <sheetName val="B-1-1"/>
      <sheetName val="B-1x"/>
      <sheetName val="AR Confirm Contrl"/>
      <sheetName val="Inv (F)"/>
      <sheetName val="Uang Muka Pembelian (D)"/>
      <sheetName val="Proyek Dalam Pelaksanaan (E)"/>
      <sheetName val="Pajak Dibayar dimuka (G)"/>
      <sheetName val="G-2"/>
      <sheetName val="G-5"/>
      <sheetName val="Investasi (H)"/>
      <sheetName val="FA (I)"/>
      <sheetName val="F-1"/>
      <sheetName val="AP Suppl (AA)"/>
      <sheetName val="BB-1"/>
      <sheetName val="AP Confirm control"/>
      <sheetName val="AP SubKon (BB)"/>
      <sheetName val="AP tax (CC)"/>
      <sheetName val="CC-1"/>
      <sheetName val="CC-2"/>
      <sheetName val="CC-2-1"/>
      <sheetName val="CC-(23)"/>
      <sheetName val="BMHD (DD)"/>
      <sheetName val="AP Other (EE)"/>
      <sheetName val="PDD (FF)"/>
      <sheetName val="EB (DD)"/>
      <sheetName val="Equ (GG)"/>
      <sheetName val="WPL"/>
      <sheetName val="Revenue (10)"/>
      <sheetName val="10-1"/>
      <sheetName val="10-2"/>
      <sheetName val="COGS(20)"/>
      <sheetName val="SAles Exp(30)"/>
      <sheetName val="GA(40)"/>
      <sheetName val="Other(40)"/>
      <sheetName val="WBS_W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_DPTAN _ BEBAN LAIN2"/>
      <sheetName val="AKTIVA TETAP"/>
      <sheetName val="PERINC_PASSIVA"/>
      <sheetName val="WBS_WPL"/>
    </sheetNames>
    <sheetDataSet>
      <sheetData sheetId="0"/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KP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p"/>
    </sheetNames>
    <sheetDataSet>
      <sheetData sheetId="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E.4"/>
      <sheetName val="jun94"/>
      <sheetName val="Marshal"/>
      <sheetName val="General"/>
      <sheetName val="ListVariables"/>
      <sheetName val="B.S."/>
      <sheetName val="Input Sheet"/>
      <sheetName val="Data"/>
      <sheetName val="TB98,oct99&amp;sap99-WPL"/>
      <sheetName val="PNL Statement"/>
      <sheetName val="SAA"/>
      <sheetName val="BP1_23"/>
      <sheetName val="data Slip  (4)"/>
      <sheetName val="FKT_PJK"/>
      <sheetName val="Input"/>
      <sheetName val="SE"/>
      <sheetName val="POV"/>
      <sheetName val="Breakdown"/>
      <sheetName val="AN_Input"/>
      <sheetName val="KB"/>
      <sheetName val="Cover Sheet"/>
      <sheetName val="PRO"/>
      <sheetName val="List"/>
      <sheetName val="WP-PBM-04"/>
      <sheetName val="GeneralInfo"/>
      <sheetName val="Daftar Akun"/>
      <sheetName val="SALDOX"/>
      <sheetName val="AR Others (G)"/>
      <sheetName val=" HH-1"/>
      <sheetName val="J-2"/>
      <sheetName val="DTA (JJ)"/>
      <sheetName val="Kartu"/>
      <sheetName val="A-Material  value "/>
      <sheetName val="COA"/>
      <sheetName val="TB"/>
      <sheetName val="WBS (2)salah"/>
      <sheetName val="Income Statement-May 2004"/>
      <sheetName val="3800"/>
      <sheetName val="BS"/>
      <sheetName val="Detail"/>
      <sheetName val="IS"/>
      <sheetName val="Coding"/>
      <sheetName val="TB-WP"/>
      <sheetName val="Feuil2"/>
      <sheetName val="18-9"/>
      <sheetName val="Option List"/>
      <sheetName val="SUMMARY "/>
      <sheetName val="Rate"/>
      <sheetName val="Assumption"/>
      <sheetName val="CGS"/>
      <sheetName val="RMCONS"/>
      <sheetName val="ENOT SALES"/>
      <sheetName val="instalasi disp Mei"/>
      <sheetName val="WBS2"/>
      <sheetName val="PIDATA"/>
      <sheetName val="BRAND"/>
      <sheetName val="Tabela"/>
      <sheetName val="BBM-03"/>
      <sheetName val="BTS"/>
      <sheetName val="Menu"/>
      <sheetName val="Hutang"/>
      <sheetName val="Rekonsi"/>
      <sheetName val="Setting"/>
      <sheetName val="Index"/>
      <sheetName val="Tanah"/>
      <sheetName val="Significant Processes"/>
      <sheetName val="RumusTB 1 bln"/>
      <sheetName val="fr BS"/>
      <sheetName val="SheetGMP"/>
      <sheetName val="SheetGMT"/>
      <sheetName val="Table Array"/>
      <sheetName val="Lead"/>
      <sheetName val="Sheet1"/>
      <sheetName val="Link"/>
      <sheetName val="JAN 08"/>
      <sheetName val="XREF"/>
      <sheetName val="UM yg blm dSPJkan"/>
      <sheetName val="Account Payable"/>
      <sheetName val="Revenue (10)"/>
      <sheetName val="Buku Besar 1"/>
      <sheetName val="Template "/>
      <sheetName val="DATA-BASE"/>
      <sheetName val="I.4.1 (2)"/>
      <sheetName val="Budget"/>
      <sheetName val="BudgetSales"/>
      <sheetName val="VARCOST"/>
      <sheetName val="Altman Z Score"/>
      <sheetName val="TN-UNVR"/>
      <sheetName val="AR_Others_(G)"/>
      <sheetName val="_HH-1"/>
      <sheetName val="DTA_(JJ)"/>
      <sheetName val="data_Slip__(4)"/>
      <sheetName val="Altman_Z_Score"/>
      <sheetName val="AR_Others_(G)1"/>
      <sheetName val="_HH-11"/>
      <sheetName val="DTA_(JJ)1"/>
      <sheetName val="data_Slip__(4)1"/>
      <sheetName val="Altman_Z_Score1"/>
      <sheetName val="TB IS0907_IKT"/>
      <sheetName val="Bro-Fee-Other"/>
      <sheetName val="#REF"/>
      <sheetName val="Global"/>
      <sheetName val="A"/>
      <sheetName val="ytd (dept)"/>
      <sheetName val="AsiaConso-B_1-01 JP2"/>
      <sheetName val="RAB"/>
      <sheetName val="RAP"/>
      <sheetName val="EVA1"/>
      <sheetName val="Direct Exp"/>
      <sheetName val="OPEX"/>
      <sheetName val="Ref"/>
      <sheetName val="BPR-Bloom"/>
      <sheetName val="Rates"/>
      <sheetName val="CHARTACCOUNT(2)"/>
      <sheetName val="Cover"/>
      <sheetName val="Comparison"/>
      <sheetName val="P&amp;L_LC"/>
      <sheetName val="FE-1770-I"/>
      <sheetName val="FE-1770.P1"/>
      <sheetName val="FE-1770-II"/>
      <sheetName val="GJ"/>
      <sheetName val="E_4"/>
      <sheetName val="B_S_"/>
      <sheetName val="Input_Sheet"/>
      <sheetName val="Income_Statement-May_2004"/>
      <sheetName val="Cover_Sheet"/>
      <sheetName val="PENY"/>
      <sheetName val="Permanent info"/>
      <sheetName val="T.material"/>
      <sheetName val="gby"/>
      <sheetName val="Ex_Rate"/>
      <sheetName val="W-RATE"/>
      <sheetName val="JurnalUmum"/>
      <sheetName val="A-Material__value_"/>
      <sheetName val="WBS_(2)salah"/>
      <sheetName val="Option_List"/>
      <sheetName val="SUMMARY_"/>
      <sheetName val="ENOT_SALES"/>
      <sheetName val="instalasi_disp_Mei"/>
      <sheetName val="master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PO"/>
      <sheetName val="Account"/>
      <sheetName val="ANLKL"/>
      <sheetName val="Piutang Karyawan"/>
      <sheetName val="pnl"/>
      <sheetName val="add-tanah"/>
      <sheetName val="COA_AR"/>
      <sheetName val="GL_Data"/>
      <sheetName val="SE-C"/>
      <sheetName val="PN"/>
      <sheetName val="Kas Jan-Juni'06"/>
      <sheetName val="Data WP"/>
      <sheetName val="Nerla"/>
      <sheetName val="Ner"/>
      <sheetName val="jiwa GL"/>
      <sheetName val="data (2)"/>
      <sheetName val="CGSgm2"/>
      <sheetName val="CGSsp"/>
      <sheetName val="Factors"/>
      <sheetName val="Sales"/>
      <sheetName val="Tabel"/>
      <sheetName val="P&amp;L BSheet CFlow"/>
      <sheetName val="Rks_ABL&amp;BMS"/>
      <sheetName val="Sources Data Kas&amp;Bank"/>
      <sheetName val="Sources Sales"/>
      <sheetName val="Sales&amp;UM MtD"/>
      <sheetName val="Sales$UM-Rina"/>
      <sheetName val="Kas&amp;Bank MtD-Erni"/>
      <sheetName val="bayar"/>
      <sheetName val="#REF!"/>
      <sheetName val="Txp"/>
      <sheetName val="Peternak"/>
      <sheetName val="Information"/>
      <sheetName val="FA Movement"/>
      <sheetName val="Summary"/>
      <sheetName val="budget 3TH"/>
      <sheetName val="PL98"/>
      <sheetName val="Prod Calc"/>
      <sheetName val="As"/>
      <sheetName val="Machine"/>
      <sheetName val="Cashfl"/>
      <sheetName val="Sat-Tan"/>
      <sheetName val="BPD"/>
      <sheetName val="spf-fnl"/>
      <sheetName val="spf_fnl"/>
      <sheetName val="FO"/>
      <sheetName val="Lumpsum Hatch"/>
      <sheetName val="800201_interest expense"/>
      <sheetName val="Neraca"/>
      <sheetName val="R-16.1"/>
      <sheetName val="R-16.2"/>
      <sheetName val="Worksheet-03"/>
      <sheetName val="ocean voyage"/>
    </sheetNames>
    <sheetDataSet>
      <sheetData sheetId="0" refreshError="1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"/>
      <sheetName val="COA"/>
      <sheetName val="Jurnal"/>
      <sheetName val="SA"/>
      <sheetName val="BB"/>
      <sheetName val="Trial Balance"/>
      <sheetName val="BS"/>
      <sheetName val="PL"/>
      <sheetName val="Cover"/>
      <sheetName val="rate"/>
      <sheetName val="PO"/>
      <sheetName val="F1771-2"/>
    </sheetNames>
    <sheetDataSet>
      <sheetData sheetId="0" refreshError="1"/>
      <sheetData sheetId="1" refreshError="1">
        <row r="4">
          <cell r="A4" t="str">
            <v>Acc No.</v>
          </cell>
          <cell r="B4" t="str">
            <v>Chart Of Acc</v>
          </cell>
          <cell r="C4" t="str">
            <v>Saldo</v>
          </cell>
          <cell r="D4" t="str">
            <v>Post/Unp</v>
          </cell>
          <cell r="E4" t="str">
            <v>BS/IS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1000.0000</v>
          </cell>
          <cell r="B6" t="str">
            <v>ASSETS</v>
          </cell>
          <cell r="C6" t="str">
            <v>D</v>
          </cell>
          <cell r="D6" t="str">
            <v>N</v>
          </cell>
          <cell r="E6" t="str">
            <v>BS</v>
          </cell>
        </row>
        <row r="7">
          <cell r="A7" t="str">
            <v>1100.0000</v>
          </cell>
          <cell r="B7" t="str">
            <v>CURRENT ASSETS</v>
          </cell>
          <cell r="C7" t="str">
            <v>D</v>
          </cell>
          <cell r="D7" t="str">
            <v>N</v>
          </cell>
          <cell r="E7" t="str">
            <v>BS</v>
          </cell>
        </row>
        <row r="8">
          <cell r="A8" t="str">
            <v>1111.0000</v>
          </cell>
          <cell r="B8" t="str">
            <v>CASH AND CASH EQUIVALENTS</v>
          </cell>
          <cell r="C8" t="str">
            <v>D</v>
          </cell>
          <cell r="D8" t="str">
            <v>N</v>
          </cell>
          <cell r="E8" t="str">
            <v>BS</v>
          </cell>
        </row>
        <row r="9">
          <cell r="A9" t="str">
            <v>1111.1000</v>
          </cell>
          <cell r="B9" t="str">
            <v>CASH</v>
          </cell>
          <cell r="C9" t="str">
            <v>D</v>
          </cell>
          <cell r="D9" t="str">
            <v>N</v>
          </cell>
          <cell r="E9" t="str">
            <v>BS</v>
          </cell>
        </row>
        <row r="10">
          <cell r="A10" t="str">
            <v>1111.1100</v>
          </cell>
          <cell r="B10" t="str">
            <v>CASH-IDR</v>
          </cell>
          <cell r="C10" t="str">
            <v>D</v>
          </cell>
          <cell r="D10" t="str">
            <v>N</v>
          </cell>
          <cell r="E10" t="str">
            <v>BS</v>
          </cell>
        </row>
        <row r="11">
          <cell r="A11" t="str">
            <v>1111.1101</v>
          </cell>
          <cell r="B11" t="str">
            <v>CASH-IDR HQ</v>
          </cell>
          <cell r="C11" t="str">
            <v>D</v>
          </cell>
          <cell r="D11" t="str">
            <v>Y</v>
          </cell>
          <cell r="E11" t="str">
            <v>BS</v>
          </cell>
        </row>
        <row r="12">
          <cell r="A12" t="str">
            <v>1111.1102</v>
          </cell>
          <cell r="B12" t="str">
            <v>CASH-IDR SN</v>
          </cell>
          <cell r="C12" t="str">
            <v>D</v>
          </cell>
          <cell r="D12" t="str">
            <v>Y</v>
          </cell>
          <cell r="E12" t="str">
            <v>BS</v>
          </cell>
        </row>
        <row r="13">
          <cell r="A13" t="str">
            <v>1111.1103</v>
          </cell>
          <cell r="B13" t="str">
            <v>CASH-IDR BJM</v>
          </cell>
          <cell r="C13" t="str">
            <v>D</v>
          </cell>
          <cell r="D13" t="str">
            <v>Y</v>
          </cell>
          <cell r="E13" t="str">
            <v>BS</v>
          </cell>
        </row>
        <row r="14">
          <cell r="A14" t="str">
            <v>1111.1104</v>
          </cell>
          <cell r="B14" t="str">
            <v>CASH-IDR BPN</v>
          </cell>
          <cell r="C14" t="str">
            <v>D</v>
          </cell>
          <cell r="D14" t="str">
            <v>Y</v>
          </cell>
          <cell r="E14" t="str">
            <v>BS</v>
          </cell>
        </row>
        <row r="15">
          <cell r="A15" t="str">
            <v>1111.1105</v>
          </cell>
          <cell r="B15" t="str">
            <v>CASH-IDR SGT</v>
          </cell>
          <cell r="C15" t="str">
            <v>D</v>
          </cell>
          <cell r="D15" t="str">
            <v>Y</v>
          </cell>
          <cell r="E15" t="str">
            <v>BS</v>
          </cell>
        </row>
        <row r="16">
          <cell r="A16" t="str">
            <v>1111.1106</v>
          </cell>
          <cell r="B16" t="str">
            <v>CASH-IDR SD</v>
          </cell>
          <cell r="C16" t="str">
            <v>D</v>
          </cell>
          <cell r="D16" t="str">
            <v>Y</v>
          </cell>
          <cell r="E16" t="str">
            <v>BS</v>
          </cell>
        </row>
        <row r="17">
          <cell r="A17" t="str">
            <v>1111.1200</v>
          </cell>
          <cell r="B17" t="str">
            <v>CASH-VALAS</v>
          </cell>
          <cell r="C17" t="str">
            <v>D</v>
          </cell>
          <cell r="D17" t="str">
            <v>N</v>
          </cell>
          <cell r="E17" t="str">
            <v>BS</v>
          </cell>
        </row>
        <row r="18">
          <cell r="A18" t="str">
            <v>1111.1201</v>
          </cell>
          <cell r="B18" t="str">
            <v>CASH-USD</v>
          </cell>
          <cell r="C18" t="str">
            <v>D</v>
          </cell>
          <cell r="D18" t="str">
            <v>Y</v>
          </cell>
          <cell r="E18" t="str">
            <v>BS</v>
          </cell>
        </row>
        <row r="19">
          <cell r="A19" t="str">
            <v>1111.1202</v>
          </cell>
          <cell r="B19" t="str">
            <v>CASH-SGD</v>
          </cell>
          <cell r="C19" t="str">
            <v>D</v>
          </cell>
          <cell r="D19" t="str">
            <v>Y</v>
          </cell>
          <cell r="E19" t="str">
            <v>BS</v>
          </cell>
        </row>
        <row r="20">
          <cell r="A20" t="str">
            <v>1111.1900</v>
          </cell>
          <cell r="B20" t="str">
            <v>CASH IN TRANSIT</v>
          </cell>
          <cell r="C20" t="str">
            <v>D</v>
          </cell>
          <cell r="D20" t="str">
            <v>N</v>
          </cell>
          <cell r="E20" t="str">
            <v>BS</v>
          </cell>
        </row>
        <row r="21">
          <cell r="A21" t="str">
            <v>1111.1901</v>
          </cell>
          <cell r="B21" t="str">
            <v>CASH IN TRANSIT-CASH to CASH</v>
          </cell>
          <cell r="C21" t="str">
            <v>D</v>
          </cell>
          <cell r="D21" t="str">
            <v>Y</v>
          </cell>
          <cell r="E21" t="str">
            <v>BS</v>
          </cell>
        </row>
        <row r="22">
          <cell r="A22" t="str">
            <v>1111.1902</v>
          </cell>
          <cell r="B22" t="str">
            <v>CASH IN TRANSIT-CASH to BANK</v>
          </cell>
          <cell r="C22" t="str">
            <v>D</v>
          </cell>
          <cell r="D22" t="str">
            <v>Y</v>
          </cell>
          <cell r="E22" t="str">
            <v>BS</v>
          </cell>
        </row>
        <row r="23">
          <cell r="A23" t="str">
            <v>1111.1903</v>
          </cell>
          <cell r="B23" t="str">
            <v>CASH IN TRANSIT-BANK to BANK</v>
          </cell>
          <cell r="C23" t="str">
            <v>D</v>
          </cell>
          <cell r="D23" t="str">
            <v>Y</v>
          </cell>
          <cell r="E23" t="str">
            <v>BS</v>
          </cell>
        </row>
        <row r="24">
          <cell r="A24" t="str">
            <v>1111.2000</v>
          </cell>
          <cell r="B24" t="str">
            <v>BANK</v>
          </cell>
          <cell r="C24" t="str">
            <v>D</v>
          </cell>
          <cell r="D24" t="str">
            <v>N</v>
          </cell>
          <cell r="E24" t="str">
            <v>BS</v>
          </cell>
        </row>
        <row r="25">
          <cell r="A25" t="str">
            <v>1111.2100</v>
          </cell>
          <cell r="B25" t="str">
            <v>OCBC</v>
          </cell>
          <cell r="C25" t="str">
            <v>D</v>
          </cell>
          <cell r="D25" t="str">
            <v>N</v>
          </cell>
          <cell r="E25" t="str">
            <v>BS</v>
          </cell>
        </row>
        <row r="26">
          <cell r="A26" t="str">
            <v>1111.2101</v>
          </cell>
          <cell r="B26" t="str">
            <v>OCBC IDR A/C 040.800000.909</v>
          </cell>
          <cell r="C26" t="str">
            <v>D</v>
          </cell>
          <cell r="D26" t="str">
            <v>Y</v>
          </cell>
          <cell r="E26" t="str">
            <v>BS</v>
          </cell>
        </row>
        <row r="27">
          <cell r="A27" t="str">
            <v>1111.2102</v>
          </cell>
          <cell r="B27" t="str">
            <v>OCBC IDR HQ A/C: 040.800000.800</v>
          </cell>
          <cell r="C27" t="str">
            <v>D</v>
          </cell>
          <cell r="D27" t="str">
            <v>Y</v>
          </cell>
          <cell r="E27" t="str">
            <v>BS</v>
          </cell>
        </row>
        <row r="28">
          <cell r="A28" t="str">
            <v>1111.2103</v>
          </cell>
          <cell r="B28" t="str">
            <v>OCBC IDR SN A/C: 040.800002.111</v>
          </cell>
          <cell r="C28" t="str">
            <v>D</v>
          </cell>
          <cell r="D28" t="str">
            <v>Y</v>
          </cell>
          <cell r="E28" t="str">
            <v>BS</v>
          </cell>
        </row>
        <row r="29">
          <cell r="A29" t="str">
            <v>1111.2104</v>
          </cell>
          <cell r="B29" t="str">
            <v>OCBC IDR BJM A/C: 040.800000.826</v>
          </cell>
          <cell r="C29" t="str">
            <v>D</v>
          </cell>
          <cell r="D29" t="str">
            <v>Y</v>
          </cell>
          <cell r="E29" t="str">
            <v>BS</v>
          </cell>
        </row>
        <row r="30">
          <cell r="A30" t="str">
            <v>1111.2105</v>
          </cell>
          <cell r="B30" t="str">
            <v>OCBC IDR BPN A/C: 040.800000.834</v>
          </cell>
          <cell r="C30" t="str">
            <v>D</v>
          </cell>
          <cell r="D30" t="str">
            <v>Y</v>
          </cell>
          <cell r="E30" t="str">
            <v>BS</v>
          </cell>
        </row>
        <row r="31">
          <cell r="A31" t="str">
            <v>1111.2106</v>
          </cell>
          <cell r="B31" t="str">
            <v>OCBC IDR SGT A/C: 040.800002.202</v>
          </cell>
          <cell r="C31" t="str">
            <v>D</v>
          </cell>
          <cell r="D31" t="str">
            <v>Y</v>
          </cell>
          <cell r="E31" t="str">
            <v>BS</v>
          </cell>
        </row>
        <row r="32">
          <cell r="A32" t="str">
            <v>1111.2107</v>
          </cell>
          <cell r="B32" t="str">
            <v>OCBC MC IDR A/C: 040.810027.777</v>
          </cell>
          <cell r="C32" t="str">
            <v>D</v>
          </cell>
          <cell r="D32" t="str">
            <v>Y</v>
          </cell>
          <cell r="E32" t="str">
            <v>BS</v>
          </cell>
        </row>
        <row r="33">
          <cell r="A33" t="str">
            <v>1111.2108</v>
          </cell>
          <cell r="B33" t="str">
            <v>OCBC HQ USD A/C: 040.800000.990</v>
          </cell>
          <cell r="C33" t="str">
            <v>D</v>
          </cell>
          <cell r="D33" t="str">
            <v>Y</v>
          </cell>
          <cell r="E33" t="str">
            <v>BS</v>
          </cell>
        </row>
        <row r="34">
          <cell r="A34" t="str">
            <v>1111.2109</v>
          </cell>
          <cell r="B34" t="str">
            <v>OCBC MC USD A/C: 040.810027.777</v>
          </cell>
          <cell r="C34" t="str">
            <v>D</v>
          </cell>
          <cell r="D34" t="str">
            <v>Y</v>
          </cell>
          <cell r="E34" t="str">
            <v>BS</v>
          </cell>
        </row>
        <row r="35">
          <cell r="A35" t="str">
            <v>1111.2110</v>
          </cell>
          <cell r="B35" t="str">
            <v>OCBC MC SGD A/C: 040.810027.777</v>
          </cell>
          <cell r="C35" t="str">
            <v>D</v>
          </cell>
          <cell r="D35" t="str">
            <v>Y</v>
          </cell>
          <cell r="E35" t="str">
            <v>BS</v>
          </cell>
        </row>
        <row r="36">
          <cell r="A36" t="str">
            <v>1111.2111</v>
          </cell>
          <cell r="B36" t="str">
            <v>OCBC MC AUD A/C: 040.810027.777</v>
          </cell>
          <cell r="C36" t="str">
            <v>D</v>
          </cell>
          <cell r="D36" t="str">
            <v>Y</v>
          </cell>
          <cell r="E36" t="str">
            <v>BS</v>
          </cell>
        </row>
        <row r="37">
          <cell r="A37" t="str">
            <v>1111.2112</v>
          </cell>
          <cell r="B37" t="str">
            <v>OCBC MC EUR A/C: 040.810027.777</v>
          </cell>
          <cell r="C37" t="str">
            <v>D</v>
          </cell>
          <cell r="D37" t="str">
            <v>Y</v>
          </cell>
          <cell r="E37" t="str">
            <v>BS</v>
          </cell>
        </row>
        <row r="38">
          <cell r="A38" t="str">
            <v>1111.2200</v>
          </cell>
          <cell r="B38" t="str">
            <v>DBS</v>
          </cell>
          <cell r="C38" t="str">
            <v>D</v>
          </cell>
          <cell r="D38" t="str">
            <v>N</v>
          </cell>
          <cell r="E38" t="str">
            <v>BS</v>
          </cell>
        </row>
        <row r="39">
          <cell r="A39" t="str">
            <v>1111.2201</v>
          </cell>
          <cell r="B39" t="str">
            <v>DBS IDR A/C: 0301638270</v>
          </cell>
          <cell r="C39" t="str">
            <v>D</v>
          </cell>
          <cell r="D39" t="str">
            <v>Y</v>
          </cell>
          <cell r="E39" t="str">
            <v>BS</v>
          </cell>
        </row>
        <row r="40">
          <cell r="A40" t="str">
            <v>1111.2202</v>
          </cell>
          <cell r="B40" t="str">
            <v>DBS USD A/C: 0301631196</v>
          </cell>
          <cell r="C40" t="str">
            <v>D</v>
          </cell>
          <cell r="D40" t="str">
            <v>Y</v>
          </cell>
          <cell r="E40" t="str">
            <v>BS</v>
          </cell>
        </row>
        <row r="41">
          <cell r="A41" t="str">
            <v>1111.2203</v>
          </cell>
          <cell r="B41" t="str">
            <v>DBS SGD A/C: 0301631297</v>
          </cell>
          <cell r="C41" t="str">
            <v>D</v>
          </cell>
          <cell r="D41" t="str">
            <v>Y</v>
          </cell>
          <cell r="E41" t="str">
            <v>BS</v>
          </cell>
        </row>
        <row r="42">
          <cell r="A42" t="str">
            <v>1111.3000</v>
          </cell>
          <cell r="B42" t="str">
            <v>SHORT TERM DEPOSITS</v>
          </cell>
          <cell r="C42" t="str">
            <v>D</v>
          </cell>
          <cell r="D42" t="str">
            <v>N</v>
          </cell>
          <cell r="E42" t="str">
            <v>BS</v>
          </cell>
        </row>
        <row r="43">
          <cell r="A43" t="str">
            <v>1111.3100</v>
          </cell>
          <cell r="B43" t="str">
            <v>DEPOSIT IDR</v>
          </cell>
          <cell r="C43" t="str">
            <v>D</v>
          </cell>
          <cell r="D43" t="str">
            <v>N</v>
          </cell>
          <cell r="E43" t="str">
            <v>BS</v>
          </cell>
        </row>
        <row r="44">
          <cell r="A44" t="str">
            <v>1111.3101</v>
          </cell>
          <cell r="B44" t="str">
            <v>DEPOSITO IDR OCBC</v>
          </cell>
          <cell r="C44" t="str">
            <v>D</v>
          </cell>
          <cell r="D44" t="str">
            <v>Y</v>
          </cell>
          <cell r="E44" t="str">
            <v>BS</v>
          </cell>
        </row>
        <row r="45">
          <cell r="A45" t="str">
            <v>1111.3200</v>
          </cell>
          <cell r="B45" t="str">
            <v>DEPOSIT VALAS</v>
          </cell>
          <cell r="C45" t="str">
            <v>D</v>
          </cell>
          <cell r="D45" t="str">
            <v>N</v>
          </cell>
          <cell r="E45" t="str">
            <v>BS</v>
          </cell>
        </row>
        <row r="46">
          <cell r="A46" t="str">
            <v>1111.3201</v>
          </cell>
          <cell r="B46" t="str">
            <v>DEPOSITO NISP 04082001312-2</v>
          </cell>
          <cell r="C46" t="str">
            <v>D</v>
          </cell>
          <cell r="D46" t="str">
            <v>Y</v>
          </cell>
          <cell r="E46" t="str">
            <v>BS</v>
          </cell>
        </row>
        <row r="47">
          <cell r="A47" t="str">
            <v>1112.0000</v>
          </cell>
          <cell r="B47" t="str">
            <v>SHORT TERM INVESTMENTS</v>
          </cell>
          <cell r="C47" t="str">
            <v>D</v>
          </cell>
          <cell r="D47" t="str">
            <v>N</v>
          </cell>
          <cell r="E47" t="str">
            <v>BS</v>
          </cell>
        </row>
        <row r="48">
          <cell r="A48" t="str">
            <v>1112.0001</v>
          </cell>
          <cell r="B48" t="str">
            <v>MARKETABLE SECURITIES</v>
          </cell>
          <cell r="C48" t="str">
            <v>D</v>
          </cell>
          <cell r="D48" t="str">
            <v>Y</v>
          </cell>
          <cell r="E48" t="str">
            <v>BS</v>
          </cell>
        </row>
        <row r="49">
          <cell r="A49" t="str">
            <v>1113.0000</v>
          </cell>
          <cell r="B49" t="str">
            <v>ACCOUNT RECEIVABLES</v>
          </cell>
          <cell r="C49" t="str">
            <v>D</v>
          </cell>
          <cell r="D49" t="str">
            <v>N</v>
          </cell>
          <cell r="E49" t="str">
            <v>BS</v>
          </cell>
        </row>
        <row r="50">
          <cell r="A50" t="str">
            <v>1113.1000</v>
          </cell>
          <cell r="B50" t="str">
            <v>ACCOUNT RECEIVABLES-DIRECT SALES</v>
          </cell>
          <cell r="C50" t="str">
            <v>D</v>
          </cell>
          <cell r="D50" t="str">
            <v>N</v>
          </cell>
          <cell r="E50" t="str">
            <v>BS</v>
          </cell>
        </row>
        <row r="51">
          <cell r="A51" t="str">
            <v>1113.1100</v>
          </cell>
          <cell r="B51" t="str">
            <v>AR-SALES IDR (DPP)</v>
          </cell>
          <cell r="C51" t="str">
            <v>D</v>
          </cell>
          <cell r="D51" t="str">
            <v>N</v>
          </cell>
          <cell r="E51" t="str">
            <v>BS</v>
          </cell>
        </row>
        <row r="52">
          <cell r="A52" t="str">
            <v>1113.11A001</v>
          </cell>
          <cell r="B52" t="str">
            <v>ADE KARYA BERSAMA.PT</v>
          </cell>
          <cell r="C52" t="str">
            <v>D</v>
          </cell>
          <cell r="D52" t="str">
            <v>Y</v>
          </cell>
          <cell r="E52" t="str">
            <v>BS</v>
          </cell>
        </row>
        <row r="53">
          <cell r="A53" t="str">
            <v>1113.11A002</v>
          </cell>
          <cell r="B53" t="str">
            <v>AFRAK INDRA.PT</v>
          </cell>
          <cell r="C53" t="str">
            <v>D</v>
          </cell>
          <cell r="D53" t="str">
            <v>Y</v>
          </cell>
          <cell r="E53" t="str">
            <v>BS</v>
          </cell>
        </row>
        <row r="54">
          <cell r="A54" t="str">
            <v>1113.11A003</v>
          </cell>
          <cell r="B54" t="str">
            <v>AGNIA WIJAYA.CV</v>
          </cell>
          <cell r="C54" t="str">
            <v>D</v>
          </cell>
          <cell r="D54" t="str">
            <v>Y</v>
          </cell>
          <cell r="E54" t="str">
            <v>BS</v>
          </cell>
        </row>
        <row r="55">
          <cell r="A55" t="str">
            <v>1113.11A004</v>
          </cell>
          <cell r="B55" t="str">
            <v>AGRABUDI JALAN BERDIKARI.PT</v>
          </cell>
          <cell r="C55" t="str">
            <v>D</v>
          </cell>
          <cell r="D55" t="str">
            <v>Y</v>
          </cell>
          <cell r="E55" t="str">
            <v>BS</v>
          </cell>
        </row>
        <row r="56">
          <cell r="A56" t="str">
            <v>1113.11B001</v>
          </cell>
          <cell r="B56" t="str">
            <v>BANGUN KARYA PRATAMA LESTARI.PT</v>
          </cell>
          <cell r="C56" t="str">
            <v>D</v>
          </cell>
          <cell r="D56" t="str">
            <v>Y</v>
          </cell>
          <cell r="E56" t="str">
            <v>BS</v>
          </cell>
        </row>
        <row r="57">
          <cell r="A57" t="str">
            <v>1113.11B002</v>
          </cell>
          <cell r="B57" t="str">
            <v>BANGUN NUSANTARA JAYA MAKMUR.PT</v>
          </cell>
          <cell r="C57" t="str">
            <v>D</v>
          </cell>
          <cell r="D57" t="str">
            <v>Y</v>
          </cell>
          <cell r="E57" t="str">
            <v>BS</v>
          </cell>
        </row>
        <row r="58">
          <cell r="A58" t="str">
            <v>1113.11B003</v>
          </cell>
          <cell r="B58" t="str">
            <v>BUANA KARYA BHAKTI.PT</v>
          </cell>
          <cell r="C58" t="str">
            <v>D</v>
          </cell>
          <cell r="D58" t="str">
            <v>Y</v>
          </cell>
          <cell r="E58" t="str">
            <v>BS</v>
          </cell>
        </row>
        <row r="59">
          <cell r="A59" t="str">
            <v>1113.11B004</v>
          </cell>
          <cell r="B59" t="str">
            <v>BUDI JAYA BANJARINDO.PT</v>
          </cell>
          <cell r="C59" t="str">
            <v>D</v>
          </cell>
          <cell r="D59" t="str">
            <v>Y</v>
          </cell>
          <cell r="E59" t="str">
            <v>BS</v>
          </cell>
        </row>
        <row r="60">
          <cell r="A60" t="str">
            <v>1113.11B005</v>
          </cell>
          <cell r="B60" t="str">
            <v>BUMI NUSA HARAPAN SENTHOSA.PT</v>
          </cell>
          <cell r="C60" t="str">
            <v>D</v>
          </cell>
          <cell r="D60" t="str">
            <v>Y</v>
          </cell>
          <cell r="E60" t="str">
            <v>BS</v>
          </cell>
        </row>
        <row r="61">
          <cell r="A61" t="str">
            <v>1113.11C001</v>
          </cell>
          <cell r="B61" t="str">
            <v>CIPTA SURYA MANUNGGAL UTAMA.PT</v>
          </cell>
          <cell r="C61" t="str">
            <v>D</v>
          </cell>
          <cell r="D61" t="str">
            <v>Y</v>
          </cell>
          <cell r="E61" t="str">
            <v>BS</v>
          </cell>
        </row>
        <row r="62">
          <cell r="A62" t="str">
            <v>1113.11G001</v>
          </cell>
          <cell r="B62" t="str">
            <v>GAGAH SATRIA MANUNGGAL.PT</v>
          </cell>
          <cell r="C62" t="str">
            <v>D</v>
          </cell>
          <cell r="D62" t="str">
            <v>Y</v>
          </cell>
          <cell r="E62" t="str">
            <v>BS</v>
          </cell>
        </row>
        <row r="63">
          <cell r="A63" t="str">
            <v>1113.11G002</v>
          </cell>
          <cell r="B63" t="str">
            <v>GLOBAL MANDIRI TRACOMINDO.PT</v>
          </cell>
          <cell r="C63" t="str">
            <v>D</v>
          </cell>
          <cell r="D63" t="str">
            <v>Y</v>
          </cell>
          <cell r="E63" t="str">
            <v>BS</v>
          </cell>
        </row>
        <row r="64">
          <cell r="A64" t="str">
            <v>1113.11H001</v>
          </cell>
          <cell r="B64" t="str">
            <v>HARAPAN ADHI PURNAMA.PT</v>
          </cell>
          <cell r="C64" t="str">
            <v>D</v>
          </cell>
          <cell r="D64" t="str">
            <v>Y</v>
          </cell>
          <cell r="E64" t="str">
            <v>BS</v>
          </cell>
        </row>
        <row r="65">
          <cell r="A65" t="str">
            <v>1113.11H002</v>
          </cell>
          <cell r="B65" t="str">
            <v>HERVINDO TRACTOR BJM.UD(HERWANDI)</v>
          </cell>
          <cell r="C65" t="str">
            <v>D</v>
          </cell>
          <cell r="D65" t="str">
            <v>Y</v>
          </cell>
          <cell r="E65" t="str">
            <v>BS</v>
          </cell>
        </row>
        <row r="66">
          <cell r="A66" t="str">
            <v>1113.11K001</v>
          </cell>
          <cell r="B66" t="str">
            <v>KALIMANTAN PRIMA NUSANTARA.PT</v>
          </cell>
          <cell r="C66" t="str">
            <v>D</v>
          </cell>
          <cell r="D66" t="str">
            <v>Y</v>
          </cell>
          <cell r="E66" t="str">
            <v>BS</v>
          </cell>
        </row>
        <row r="67">
          <cell r="A67" t="str">
            <v>1113.11K002</v>
          </cell>
          <cell r="B67" t="str">
            <v>KARYA GEMILANG LIMPAH REZEKI.PT</v>
          </cell>
          <cell r="C67" t="str">
            <v>D</v>
          </cell>
          <cell r="D67" t="str">
            <v>Y</v>
          </cell>
          <cell r="E67" t="str">
            <v>BS</v>
          </cell>
        </row>
        <row r="68">
          <cell r="A68" t="str">
            <v>1113.11M001</v>
          </cell>
          <cell r="B68" t="str">
            <v>META ESTETIKA.PT</v>
          </cell>
          <cell r="C68" t="str">
            <v>D</v>
          </cell>
          <cell r="D68" t="str">
            <v>Y</v>
          </cell>
          <cell r="E68" t="str">
            <v>BS</v>
          </cell>
        </row>
        <row r="69">
          <cell r="A69" t="str">
            <v>1113.11M002</v>
          </cell>
          <cell r="B69" t="str">
            <v>MITRA PARTINDO PERKASA.PT</v>
          </cell>
          <cell r="C69" t="str">
            <v>D</v>
          </cell>
          <cell r="D69" t="str">
            <v>Y</v>
          </cell>
          <cell r="E69" t="str">
            <v>BS</v>
          </cell>
        </row>
        <row r="70">
          <cell r="A70" t="str">
            <v>1113.11M003</v>
          </cell>
          <cell r="B70" t="str">
            <v>MULTI PARTS DIESEL.CV</v>
          </cell>
          <cell r="C70" t="str">
            <v>D</v>
          </cell>
          <cell r="D70" t="str">
            <v>Y</v>
          </cell>
          <cell r="E70" t="str">
            <v>BS</v>
          </cell>
        </row>
        <row r="71">
          <cell r="A71" t="str">
            <v>1113.11N001</v>
          </cell>
          <cell r="B71" t="str">
            <v>NAUFAL PRATAMA.CV</v>
          </cell>
          <cell r="C71" t="str">
            <v>D</v>
          </cell>
          <cell r="D71" t="str">
            <v>Y</v>
          </cell>
          <cell r="E71" t="str">
            <v>BS</v>
          </cell>
        </row>
        <row r="72">
          <cell r="A72" t="str">
            <v>1113.11N002</v>
          </cell>
          <cell r="B72" t="str">
            <v>NUSABARA ABADIMAKMUR.PT</v>
          </cell>
          <cell r="C72" t="str">
            <v>D</v>
          </cell>
          <cell r="D72" t="str">
            <v>Y</v>
          </cell>
          <cell r="E72" t="str">
            <v>BS</v>
          </cell>
        </row>
        <row r="73">
          <cell r="A73" t="str">
            <v>1113.11P001</v>
          </cell>
          <cell r="B73" t="str">
            <v>PRIBUMI CITRA MEGAH UTAMA.PT</v>
          </cell>
          <cell r="C73" t="str">
            <v>D</v>
          </cell>
          <cell r="D73" t="str">
            <v>Y</v>
          </cell>
          <cell r="E73" t="str">
            <v>BS</v>
          </cell>
        </row>
        <row r="74">
          <cell r="A74" t="str">
            <v>1113.11P002</v>
          </cell>
          <cell r="B74" t="str">
            <v>PUTRA SARANA TRANSBORNEO.PT</v>
          </cell>
          <cell r="C74" t="str">
            <v>D</v>
          </cell>
          <cell r="D74" t="str">
            <v>Y</v>
          </cell>
          <cell r="E74" t="str">
            <v>BS</v>
          </cell>
        </row>
        <row r="75">
          <cell r="A75" t="str">
            <v>1113.11S001</v>
          </cell>
          <cell r="B75" t="str">
            <v>SATRIA ALAM MANUNGGAL.PT</v>
          </cell>
          <cell r="C75" t="str">
            <v>D</v>
          </cell>
          <cell r="D75" t="str">
            <v>Y</v>
          </cell>
          <cell r="E75" t="str">
            <v>BS</v>
          </cell>
        </row>
        <row r="76">
          <cell r="A76" t="str">
            <v>1113.11S002</v>
          </cell>
          <cell r="B76" t="str">
            <v>SEMESTA BUANATAMA.CV</v>
          </cell>
          <cell r="C76" t="str">
            <v>D</v>
          </cell>
          <cell r="D76" t="str">
            <v>Y</v>
          </cell>
          <cell r="E76" t="str">
            <v>BS</v>
          </cell>
        </row>
        <row r="77">
          <cell r="A77" t="str">
            <v>1113.11S003</v>
          </cell>
          <cell r="B77" t="str">
            <v>SERVO MINING CONTRACTOR.PT</v>
          </cell>
          <cell r="C77" t="str">
            <v>D</v>
          </cell>
          <cell r="D77" t="str">
            <v>Y</v>
          </cell>
          <cell r="E77" t="str">
            <v>BS</v>
          </cell>
        </row>
        <row r="78">
          <cell r="A78" t="str">
            <v>1113.11S004</v>
          </cell>
          <cell r="B78" t="str">
            <v>SINAR MULIA SENTRA SEJAHTERA.PT</v>
          </cell>
          <cell r="C78" t="str">
            <v>D</v>
          </cell>
          <cell r="D78" t="str">
            <v>Y</v>
          </cell>
          <cell r="E78" t="str">
            <v>BS</v>
          </cell>
        </row>
        <row r="79">
          <cell r="A79" t="str">
            <v>1113.11T001</v>
          </cell>
          <cell r="B79" t="str">
            <v>TRI HARFI MANDIRI.PT</v>
          </cell>
          <cell r="C79" t="str">
            <v>D</v>
          </cell>
          <cell r="D79" t="str">
            <v>Y</v>
          </cell>
          <cell r="E79" t="str">
            <v>BS</v>
          </cell>
        </row>
        <row r="80">
          <cell r="A80" t="str">
            <v>1113.11T002</v>
          </cell>
          <cell r="B80" t="str">
            <v>TRIJAYA.CV</v>
          </cell>
          <cell r="C80" t="str">
            <v>D</v>
          </cell>
          <cell r="D80" t="str">
            <v>Y</v>
          </cell>
          <cell r="E80" t="str">
            <v>BS</v>
          </cell>
        </row>
        <row r="81">
          <cell r="A81" t="str">
            <v>1113.11T003</v>
          </cell>
          <cell r="B81" t="str">
            <v>TRISAKTI SUMBER ARTHA.PT</v>
          </cell>
          <cell r="C81" t="str">
            <v>D</v>
          </cell>
          <cell r="D81" t="str">
            <v>Y</v>
          </cell>
          <cell r="E81" t="str">
            <v>BS</v>
          </cell>
        </row>
        <row r="82">
          <cell r="A82" t="str">
            <v>1113.11T004</v>
          </cell>
          <cell r="B82" t="str">
            <v>TUNAS JAYA PRATAMA.PT</v>
          </cell>
          <cell r="C82" t="str">
            <v>D</v>
          </cell>
          <cell r="D82" t="str">
            <v>Y</v>
          </cell>
          <cell r="E82" t="str">
            <v>BS</v>
          </cell>
        </row>
        <row r="83">
          <cell r="A83" t="str">
            <v>1113.11T005</v>
          </cell>
          <cell r="B83" t="str">
            <v>TUNAS TEGUH MANDIRI.PT</v>
          </cell>
          <cell r="C83" t="str">
            <v>D</v>
          </cell>
          <cell r="D83" t="str">
            <v>Y</v>
          </cell>
          <cell r="E83" t="str">
            <v>BS</v>
          </cell>
        </row>
        <row r="84">
          <cell r="A84" t="str">
            <v>1113.11U001</v>
          </cell>
          <cell r="B84" t="str">
            <v>UJANG.H</v>
          </cell>
          <cell r="C84" t="str">
            <v>D</v>
          </cell>
          <cell r="D84" t="str">
            <v>Y</v>
          </cell>
          <cell r="E84" t="str">
            <v>BS</v>
          </cell>
        </row>
        <row r="85">
          <cell r="A85" t="str">
            <v>1113.11Z099</v>
          </cell>
          <cell r="B85" t="str">
            <v>OTHERS AR-SALES IDR</v>
          </cell>
          <cell r="C85" t="str">
            <v>D</v>
          </cell>
          <cell r="D85" t="str">
            <v>Y</v>
          </cell>
          <cell r="E85" t="str">
            <v>BS</v>
          </cell>
        </row>
        <row r="86">
          <cell r="A86" t="str">
            <v>1113.1200</v>
          </cell>
          <cell r="B86" t="str">
            <v>AR-SALES VALAS (DPP)</v>
          </cell>
          <cell r="C86" t="str">
            <v>D</v>
          </cell>
          <cell r="D86" t="str">
            <v>N</v>
          </cell>
          <cell r="E86" t="str">
            <v>BS</v>
          </cell>
        </row>
        <row r="87">
          <cell r="A87" t="str">
            <v>1113.12C001</v>
          </cell>
          <cell r="B87" t="str">
            <v>CIPTA KRIDATAMA. PT</v>
          </cell>
          <cell r="C87" t="str">
            <v>D</v>
          </cell>
          <cell r="D87" t="str">
            <v>Y</v>
          </cell>
          <cell r="E87" t="str">
            <v>BS</v>
          </cell>
        </row>
        <row r="88">
          <cell r="A88" t="str">
            <v>1113.12H001</v>
          </cell>
          <cell r="B88" t="str">
            <v>HARAPAN MANDIRI UTAMA. PT</v>
          </cell>
          <cell r="C88" t="str">
            <v>D</v>
          </cell>
          <cell r="D88" t="str">
            <v>Y</v>
          </cell>
          <cell r="E88" t="str">
            <v>BS</v>
          </cell>
        </row>
        <row r="89">
          <cell r="A89" t="str">
            <v>1113.12K001</v>
          </cell>
          <cell r="B89" t="str">
            <v>KAYAN PUTRA UTAMA COAL. PT</v>
          </cell>
          <cell r="C89" t="str">
            <v>D</v>
          </cell>
          <cell r="D89" t="str">
            <v>Y</v>
          </cell>
          <cell r="E89" t="str">
            <v>BS</v>
          </cell>
        </row>
        <row r="90">
          <cell r="A90" t="str">
            <v>1113.12P001</v>
          </cell>
          <cell r="B90" t="str">
            <v>PERSADA MULTIPARTS. PT</v>
          </cell>
          <cell r="C90" t="str">
            <v>D</v>
          </cell>
          <cell r="D90" t="str">
            <v>Y</v>
          </cell>
          <cell r="E90" t="str">
            <v>BS</v>
          </cell>
        </row>
        <row r="91">
          <cell r="A91" t="str">
            <v>1113.12P002</v>
          </cell>
          <cell r="B91" t="str">
            <v>PETROSEA Tbk. PT</v>
          </cell>
          <cell r="C91" t="str">
            <v>D</v>
          </cell>
          <cell r="D91" t="str">
            <v>Y</v>
          </cell>
          <cell r="E91" t="str">
            <v>BS</v>
          </cell>
        </row>
        <row r="92">
          <cell r="A92" t="str">
            <v>1113.12P003</v>
          </cell>
          <cell r="B92" t="str">
            <v>PRIMA TRAKTOR INDONUSA. PT</v>
          </cell>
          <cell r="C92" t="str">
            <v>D</v>
          </cell>
          <cell r="D92" t="str">
            <v>Y</v>
          </cell>
          <cell r="E92" t="str">
            <v>BS</v>
          </cell>
        </row>
        <row r="93">
          <cell r="A93" t="str">
            <v>1113.12P004</v>
          </cell>
          <cell r="B93" t="str">
            <v>PASURA BINA TAMBANG. PT</v>
          </cell>
          <cell r="C93" t="str">
            <v>D</v>
          </cell>
          <cell r="D93" t="str">
            <v>Y</v>
          </cell>
          <cell r="E93" t="str">
            <v>BS</v>
          </cell>
        </row>
        <row r="94">
          <cell r="A94" t="str">
            <v>1113.12S001</v>
          </cell>
          <cell r="B94" t="str">
            <v>SIMS JAYA KALTIM. PT</v>
          </cell>
          <cell r="C94" t="str">
            <v>D</v>
          </cell>
          <cell r="D94" t="str">
            <v>Y</v>
          </cell>
          <cell r="E94" t="str">
            <v>BS</v>
          </cell>
        </row>
        <row r="95">
          <cell r="A95" t="str">
            <v>1113.12T001</v>
          </cell>
          <cell r="B95" t="str">
            <v>THIESS CONTRACTOR INDONESIA. PT</v>
          </cell>
          <cell r="C95" t="str">
            <v>D</v>
          </cell>
          <cell r="D95" t="str">
            <v>Y</v>
          </cell>
          <cell r="E95" t="str">
            <v>BS</v>
          </cell>
        </row>
        <row r="96">
          <cell r="A96" t="str">
            <v>1113.12T002</v>
          </cell>
          <cell r="B96" t="str">
            <v>TRISULA BORNEO UTAMA.CV</v>
          </cell>
          <cell r="C96" t="str">
            <v>D</v>
          </cell>
          <cell r="D96" t="str">
            <v>Y</v>
          </cell>
          <cell r="E96" t="str">
            <v>BS</v>
          </cell>
        </row>
        <row r="97">
          <cell r="A97" t="str">
            <v>1113.12Z099</v>
          </cell>
          <cell r="B97" t="str">
            <v>OTHERS AR-SALES VALAS</v>
          </cell>
          <cell r="C97" t="str">
            <v>D</v>
          </cell>
          <cell r="D97" t="str">
            <v>Y</v>
          </cell>
          <cell r="E97" t="str">
            <v>BS</v>
          </cell>
        </row>
        <row r="98">
          <cell r="A98" t="str">
            <v>1113.1300</v>
          </cell>
          <cell r="B98" t="str">
            <v>AR-SALES (VAT)</v>
          </cell>
          <cell r="C98" t="str">
            <v>D</v>
          </cell>
          <cell r="D98" t="str">
            <v>N</v>
          </cell>
          <cell r="E98" t="str">
            <v>BS</v>
          </cell>
        </row>
        <row r="99">
          <cell r="A99" t="str">
            <v>1113.13A001</v>
          </cell>
          <cell r="B99" t="str">
            <v>ADE KARYA BERSAMA.PT</v>
          </cell>
          <cell r="C99" t="str">
            <v>D</v>
          </cell>
          <cell r="D99" t="str">
            <v>Y</v>
          </cell>
          <cell r="E99" t="str">
            <v>BS</v>
          </cell>
        </row>
        <row r="100">
          <cell r="A100" t="str">
            <v>1113.13A002</v>
          </cell>
          <cell r="B100" t="str">
            <v>AFRAK INDRA.PT</v>
          </cell>
          <cell r="C100" t="str">
            <v>D</v>
          </cell>
          <cell r="D100" t="str">
            <v>Y</v>
          </cell>
          <cell r="E100" t="str">
            <v>BS</v>
          </cell>
        </row>
        <row r="101">
          <cell r="A101" t="str">
            <v>1113.13A003</v>
          </cell>
          <cell r="B101" t="str">
            <v>AGNIA WIJAYA.CV</v>
          </cell>
          <cell r="C101" t="str">
            <v>D</v>
          </cell>
          <cell r="D101" t="str">
            <v>Y</v>
          </cell>
          <cell r="E101" t="str">
            <v>BS</v>
          </cell>
        </row>
        <row r="102">
          <cell r="A102" t="str">
            <v>1113.13A004</v>
          </cell>
          <cell r="B102" t="str">
            <v>AGRABUDI JALAN BERDIKARI.PT</v>
          </cell>
          <cell r="C102" t="str">
            <v>D</v>
          </cell>
          <cell r="D102" t="str">
            <v>Y</v>
          </cell>
          <cell r="E102" t="str">
            <v>BS</v>
          </cell>
        </row>
        <row r="103">
          <cell r="A103" t="str">
            <v>1113.13B001</v>
          </cell>
          <cell r="B103" t="str">
            <v>BANGUN KARYA PRATAMA LESTARI.PT</v>
          </cell>
          <cell r="C103" t="str">
            <v>D</v>
          </cell>
          <cell r="D103" t="str">
            <v>Y</v>
          </cell>
          <cell r="E103" t="str">
            <v>BS</v>
          </cell>
        </row>
        <row r="104">
          <cell r="A104" t="str">
            <v>1113.13B002</v>
          </cell>
          <cell r="B104" t="str">
            <v>BANGUN NUSANTARA JAYA MAKMUR.PT</v>
          </cell>
          <cell r="C104" t="str">
            <v>D</v>
          </cell>
          <cell r="D104" t="str">
            <v>Y</v>
          </cell>
          <cell r="E104" t="str">
            <v>BS</v>
          </cell>
        </row>
        <row r="105">
          <cell r="A105" t="str">
            <v>1113.13B003</v>
          </cell>
          <cell r="B105" t="str">
            <v>BUANA KARYA BHAKTI.PT</v>
          </cell>
          <cell r="C105" t="str">
            <v>D</v>
          </cell>
          <cell r="D105" t="str">
            <v>Y</v>
          </cell>
          <cell r="E105" t="str">
            <v>BS</v>
          </cell>
        </row>
        <row r="106">
          <cell r="A106" t="str">
            <v>1113.13B004</v>
          </cell>
          <cell r="B106" t="str">
            <v>BUDI JAYA BANJARINDO.PT</v>
          </cell>
          <cell r="C106" t="str">
            <v>D</v>
          </cell>
          <cell r="D106" t="str">
            <v>Y</v>
          </cell>
          <cell r="E106" t="str">
            <v>BS</v>
          </cell>
        </row>
        <row r="107">
          <cell r="A107" t="str">
            <v>1113.13B005</v>
          </cell>
          <cell r="B107" t="str">
            <v>BUMI NUSA HARAPAN SENTHOSA.PT</v>
          </cell>
          <cell r="C107" t="str">
            <v>D</v>
          </cell>
          <cell r="D107" t="str">
            <v>Y</v>
          </cell>
          <cell r="E107" t="str">
            <v>BS</v>
          </cell>
        </row>
        <row r="108">
          <cell r="A108" t="str">
            <v>1113.13C001</v>
          </cell>
          <cell r="B108" t="str">
            <v>CIPTA SURYA MANUNGGAL UTAMA.PT</v>
          </cell>
          <cell r="C108" t="str">
            <v>D</v>
          </cell>
          <cell r="D108" t="str">
            <v>Y</v>
          </cell>
          <cell r="E108" t="str">
            <v>BS</v>
          </cell>
        </row>
        <row r="109">
          <cell r="A109" t="str">
            <v>1113.13C002</v>
          </cell>
          <cell r="B109" t="str">
            <v>CIPTA KRIDATAMA.PT</v>
          </cell>
          <cell r="C109" t="str">
            <v>D</v>
          </cell>
          <cell r="D109" t="str">
            <v>Y</v>
          </cell>
          <cell r="E109" t="str">
            <v>BS</v>
          </cell>
        </row>
        <row r="110">
          <cell r="A110" t="str">
            <v>1113.13G001</v>
          </cell>
          <cell r="B110" t="str">
            <v>GAGAH SATRIA MANUNGGAL.PT</v>
          </cell>
          <cell r="C110" t="str">
            <v>D</v>
          </cell>
          <cell r="D110" t="str">
            <v>Y</v>
          </cell>
          <cell r="E110" t="str">
            <v>BS</v>
          </cell>
        </row>
        <row r="111">
          <cell r="A111" t="str">
            <v>1113.13G002</v>
          </cell>
          <cell r="B111" t="str">
            <v>GLOBAL MANDIRI TRACOMINDO.PT</v>
          </cell>
          <cell r="C111" t="str">
            <v>D</v>
          </cell>
          <cell r="D111" t="str">
            <v>Y</v>
          </cell>
          <cell r="E111" t="str">
            <v>BS</v>
          </cell>
        </row>
        <row r="112">
          <cell r="A112" t="str">
            <v>1113.13H001</v>
          </cell>
          <cell r="B112" t="str">
            <v>HARAPAN ADHI PURNAMA.PT</v>
          </cell>
          <cell r="C112" t="str">
            <v>D</v>
          </cell>
          <cell r="D112" t="str">
            <v>Y</v>
          </cell>
          <cell r="E112" t="str">
            <v>BS</v>
          </cell>
        </row>
        <row r="113">
          <cell r="A113" t="str">
            <v>1113.13H002</v>
          </cell>
          <cell r="B113" t="str">
            <v>HERVINDO TRACTOR BJM.UD(HERWANDI)</v>
          </cell>
          <cell r="C113" t="str">
            <v>D</v>
          </cell>
          <cell r="D113" t="str">
            <v>Y</v>
          </cell>
          <cell r="E113" t="str">
            <v>BS</v>
          </cell>
        </row>
        <row r="114">
          <cell r="A114" t="str">
            <v>1113.13H003</v>
          </cell>
          <cell r="B114" t="str">
            <v>HARAPAN MANDIRI UTAMA.PT</v>
          </cell>
          <cell r="C114" t="str">
            <v>D</v>
          </cell>
          <cell r="D114" t="str">
            <v>Y</v>
          </cell>
          <cell r="E114" t="str">
            <v>BS</v>
          </cell>
        </row>
        <row r="115">
          <cell r="A115" t="str">
            <v>1113.13K001</v>
          </cell>
          <cell r="B115" t="str">
            <v>KALIMANTAN PRIMA NUSANTARA.PT</v>
          </cell>
          <cell r="C115" t="str">
            <v>D</v>
          </cell>
          <cell r="D115" t="str">
            <v>Y</v>
          </cell>
          <cell r="E115" t="str">
            <v>BS</v>
          </cell>
        </row>
        <row r="116">
          <cell r="A116" t="str">
            <v>1113.13K002</v>
          </cell>
          <cell r="B116" t="str">
            <v>KARYA GEMILANG LIMPAH REZEKI.PT</v>
          </cell>
          <cell r="C116" t="str">
            <v>D</v>
          </cell>
          <cell r="D116" t="str">
            <v>Y</v>
          </cell>
          <cell r="E116" t="str">
            <v>BS</v>
          </cell>
        </row>
        <row r="117">
          <cell r="A117" t="str">
            <v>1113.13K003</v>
          </cell>
          <cell r="B117" t="str">
            <v>KAYAN PUTRA UTAMA COAL. PT</v>
          </cell>
          <cell r="C117" t="str">
            <v>D</v>
          </cell>
          <cell r="D117" t="str">
            <v>Y</v>
          </cell>
          <cell r="E117" t="str">
            <v>BS</v>
          </cell>
        </row>
        <row r="118">
          <cell r="A118" t="str">
            <v>1113.13M001</v>
          </cell>
          <cell r="B118" t="str">
            <v>META ESTETIKA.PT</v>
          </cell>
          <cell r="C118" t="str">
            <v>D</v>
          </cell>
          <cell r="D118" t="str">
            <v>Y</v>
          </cell>
          <cell r="E118" t="str">
            <v>BS</v>
          </cell>
        </row>
        <row r="119">
          <cell r="A119" t="str">
            <v>1113.13M002</v>
          </cell>
          <cell r="B119" t="str">
            <v>MITRA PARTINDO PERKASA.PT</v>
          </cell>
          <cell r="C119" t="str">
            <v>D</v>
          </cell>
          <cell r="D119" t="str">
            <v>Y</v>
          </cell>
          <cell r="E119" t="str">
            <v>BS</v>
          </cell>
        </row>
        <row r="120">
          <cell r="A120" t="str">
            <v>1113.13M003</v>
          </cell>
          <cell r="B120" t="str">
            <v>MULTI PARTS DIESEL.CV</v>
          </cell>
          <cell r="C120" t="str">
            <v>D</v>
          </cell>
          <cell r="D120" t="str">
            <v>Y</v>
          </cell>
          <cell r="E120" t="str">
            <v>BS</v>
          </cell>
        </row>
        <row r="121">
          <cell r="A121" t="str">
            <v>1113.13N001</v>
          </cell>
          <cell r="B121" t="str">
            <v>NAUFAL PRATAMA.CV</v>
          </cell>
          <cell r="C121" t="str">
            <v>D</v>
          </cell>
          <cell r="D121" t="str">
            <v>Y</v>
          </cell>
          <cell r="E121" t="str">
            <v>BS</v>
          </cell>
        </row>
        <row r="122">
          <cell r="A122" t="str">
            <v>1113.13N002</v>
          </cell>
          <cell r="B122" t="str">
            <v>NUSABARA ABADIMAKMUR.PT</v>
          </cell>
          <cell r="C122" t="str">
            <v>D</v>
          </cell>
          <cell r="D122" t="str">
            <v>Y</v>
          </cell>
          <cell r="E122" t="str">
            <v>BS</v>
          </cell>
        </row>
        <row r="123">
          <cell r="A123" t="str">
            <v>1113.13P001</v>
          </cell>
          <cell r="B123" t="str">
            <v>PERSADA MULTIPARTS.PT</v>
          </cell>
          <cell r="C123" t="str">
            <v>D</v>
          </cell>
          <cell r="D123" t="str">
            <v>Y</v>
          </cell>
          <cell r="E123" t="str">
            <v>BS</v>
          </cell>
        </row>
        <row r="124">
          <cell r="A124" t="str">
            <v>1113.13P002</v>
          </cell>
          <cell r="B124" t="str">
            <v>PETROSEA Tbk.PT</v>
          </cell>
          <cell r="C124" t="str">
            <v>D</v>
          </cell>
          <cell r="D124" t="str">
            <v>Y</v>
          </cell>
          <cell r="E124" t="str">
            <v>BS</v>
          </cell>
        </row>
        <row r="125">
          <cell r="A125" t="str">
            <v>1113.13P003</v>
          </cell>
          <cell r="B125" t="str">
            <v>PRIBUMI CITRA MEGAH UTAMA.PT</v>
          </cell>
          <cell r="C125" t="str">
            <v>D</v>
          </cell>
          <cell r="D125" t="str">
            <v>Y</v>
          </cell>
          <cell r="E125" t="str">
            <v>BS</v>
          </cell>
        </row>
        <row r="126">
          <cell r="A126" t="str">
            <v>1113.13P004</v>
          </cell>
          <cell r="B126" t="str">
            <v>PRIMA TRAKTOR INDONUSA.PT</v>
          </cell>
          <cell r="C126" t="str">
            <v>D</v>
          </cell>
          <cell r="D126" t="str">
            <v>Y</v>
          </cell>
          <cell r="E126" t="str">
            <v>BS</v>
          </cell>
        </row>
        <row r="127">
          <cell r="A127" t="str">
            <v>1113.13P005</v>
          </cell>
          <cell r="B127" t="str">
            <v>PUTRA SARANA TRANSBORNEO.PT</v>
          </cell>
          <cell r="C127" t="str">
            <v>D</v>
          </cell>
          <cell r="D127" t="str">
            <v>Y</v>
          </cell>
          <cell r="E127" t="str">
            <v>BS</v>
          </cell>
        </row>
        <row r="128">
          <cell r="A128" t="str">
            <v>1113.13P006</v>
          </cell>
          <cell r="B128" t="str">
            <v>PASURA BINA TAMBANG.PT</v>
          </cell>
          <cell r="C128" t="str">
            <v>D</v>
          </cell>
          <cell r="D128" t="str">
            <v>Y</v>
          </cell>
          <cell r="E128" t="str">
            <v>BS</v>
          </cell>
        </row>
        <row r="129">
          <cell r="A129" t="str">
            <v>1113.13S001</v>
          </cell>
          <cell r="B129" t="str">
            <v>SATRIA ALAM MANUNGGAL.PT</v>
          </cell>
          <cell r="C129" t="str">
            <v>D</v>
          </cell>
          <cell r="D129" t="str">
            <v>Y</v>
          </cell>
          <cell r="E129" t="str">
            <v>BS</v>
          </cell>
        </row>
        <row r="130">
          <cell r="A130" t="str">
            <v>1113.13S002</v>
          </cell>
          <cell r="B130" t="str">
            <v>SEMESTA BUANATAMA.CV</v>
          </cell>
          <cell r="C130" t="str">
            <v>D</v>
          </cell>
          <cell r="D130" t="str">
            <v>Y</v>
          </cell>
          <cell r="E130" t="str">
            <v>BS</v>
          </cell>
        </row>
        <row r="131">
          <cell r="A131" t="str">
            <v>1113.13S003</v>
          </cell>
          <cell r="B131" t="str">
            <v>SERVO MINING CONTRACTOR.PT</v>
          </cell>
          <cell r="C131" t="str">
            <v>D</v>
          </cell>
          <cell r="D131" t="str">
            <v>Y</v>
          </cell>
          <cell r="E131" t="str">
            <v>BS</v>
          </cell>
        </row>
        <row r="132">
          <cell r="A132" t="str">
            <v>1113.13S004</v>
          </cell>
          <cell r="B132" t="str">
            <v>SIMS JAYA KALTIM.PT</v>
          </cell>
          <cell r="C132" t="str">
            <v>D</v>
          </cell>
          <cell r="D132" t="str">
            <v>Y</v>
          </cell>
          <cell r="E132" t="str">
            <v>BS</v>
          </cell>
        </row>
        <row r="133">
          <cell r="A133" t="str">
            <v>1113.13S005</v>
          </cell>
          <cell r="B133" t="str">
            <v>SINAR MULIA SENTRA SEJAHTERA.PT</v>
          </cell>
          <cell r="C133" t="str">
            <v>D</v>
          </cell>
          <cell r="D133" t="str">
            <v>Y</v>
          </cell>
          <cell r="E133" t="str">
            <v>BS</v>
          </cell>
        </row>
        <row r="134">
          <cell r="A134" t="str">
            <v>1113.13T001</v>
          </cell>
          <cell r="B134" t="str">
            <v>THIESS CONTRACTOR INDONESIA.PT</v>
          </cell>
          <cell r="C134" t="str">
            <v>D</v>
          </cell>
          <cell r="D134" t="str">
            <v>Y</v>
          </cell>
          <cell r="E134" t="str">
            <v>BS</v>
          </cell>
        </row>
        <row r="135">
          <cell r="A135" t="str">
            <v>1113.13T002</v>
          </cell>
          <cell r="B135" t="str">
            <v>TRIJAYA.CV</v>
          </cell>
          <cell r="C135" t="str">
            <v>D</v>
          </cell>
          <cell r="D135" t="str">
            <v>Y</v>
          </cell>
          <cell r="E135" t="str">
            <v>BS</v>
          </cell>
        </row>
        <row r="136">
          <cell r="A136" t="str">
            <v>1113.13T003</v>
          </cell>
          <cell r="B136" t="str">
            <v>TRISAKTI SUMBER ARTHA.PT</v>
          </cell>
          <cell r="C136" t="str">
            <v>D</v>
          </cell>
          <cell r="D136" t="str">
            <v>Y</v>
          </cell>
          <cell r="E136" t="str">
            <v>BS</v>
          </cell>
        </row>
        <row r="137">
          <cell r="A137" t="str">
            <v>1113.13T004</v>
          </cell>
          <cell r="B137" t="str">
            <v>TRISULA BORNEO UTAMA.CV</v>
          </cell>
          <cell r="C137" t="str">
            <v>D</v>
          </cell>
          <cell r="D137" t="str">
            <v>Y</v>
          </cell>
          <cell r="E137" t="str">
            <v>BS</v>
          </cell>
        </row>
        <row r="138">
          <cell r="A138" t="str">
            <v>1113.13T005</v>
          </cell>
          <cell r="B138" t="str">
            <v>TRI HARFI MANDIRI.PT</v>
          </cell>
          <cell r="C138" t="str">
            <v>D</v>
          </cell>
          <cell r="D138" t="str">
            <v>Y</v>
          </cell>
          <cell r="E138" t="str">
            <v>BS</v>
          </cell>
        </row>
        <row r="139">
          <cell r="A139" t="str">
            <v>1113.13T006</v>
          </cell>
          <cell r="B139" t="str">
            <v>TUNAS JAYA PRATAMA.PT</v>
          </cell>
          <cell r="C139" t="str">
            <v>D</v>
          </cell>
          <cell r="D139" t="str">
            <v>Y</v>
          </cell>
          <cell r="E139" t="str">
            <v>BS</v>
          </cell>
        </row>
        <row r="140">
          <cell r="A140" t="str">
            <v>1113.13T007</v>
          </cell>
          <cell r="B140" t="str">
            <v>TUNAS TEGUH MANDIRI.PT</v>
          </cell>
          <cell r="C140" t="str">
            <v>D</v>
          </cell>
          <cell r="D140" t="str">
            <v>Y</v>
          </cell>
          <cell r="E140" t="str">
            <v>BS</v>
          </cell>
        </row>
        <row r="141">
          <cell r="A141" t="str">
            <v>1113.13U001</v>
          </cell>
          <cell r="B141" t="str">
            <v>UJANG.H</v>
          </cell>
          <cell r="C141" t="str">
            <v>D</v>
          </cell>
          <cell r="D141" t="str">
            <v>Y</v>
          </cell>
          <cell r="E141" t="str">
            <v>BS</v>
          </cell>
        </row>
        <row r="142">
          <cell r="A142" t="str">
            <v>1113.13Z099</v>
          </cell>
          <cell r="B142" t="str">
            <v>OTHERS AR SALES-VAT</v>
          </cell>
          <cell r="C142" t="str">
            <v>D</v>
          </cell>
          <cell r="D142" t="str">
            <v>Y</v>
          </cell>
          <cell r="E142" t="str">
            <v>BS</v>
          </cell>
        </row>
        <row r="143">
          <cell r="A143" t="str">
            <v>1113.2000</v>
          </cell>
          <cell r="B143" t="str">
            <v>ACCOUNT RECEIVABLES-SERVICES</v>
          </cell>
          <cell r="C143" t="str">
            <v>D</v>
          </cell>
          <cell r="D143" t="str">
            <v>N</v>
          </cell>
          <cell r="E143" t="str">
            <v>BS</v>
          </cell>
        </row>
        <row r="144">
          <cell r="A144" t="str">
            <v>1113.2100</v>
          </cell>
          <cell r="B144" t="str">
            <v>AR SERVICE-IDR(DPP)</v>
          </cell>
          <cell r="C144" t="str">
            <v>D</v>
          </cell>
          <cell r="D144" t="str">
            <v>N</v>
          </cell>
          <cell r="E144" t="str">
            <v>BS</v>
          </cell>
        </row>
        <row r="145">
          <cell r="A145" t="str">
            <v>1113.21Z099</v>
          </cell>
          <cell r="B145" t="str">
            <v>OTHER AR SERVICE-IDR</v>
          </cell>
          <cell r="C145" t="str">
            <v>D</v>
          </cell>
          <cell r="D145" t="str">
            <v>Y</v>
          </cell>
          <cell r="E145" t="str">
            <v>BS</v>
          </cell>
        </row>
        <row r="146">
          <cell r="A146" t="str">
            <v>1113.2200</v>
          </cell>
          <cell r="B146" t="str">
            <v>AR SERVICE-VALAS(DPP)</v>
          </cell>
          <cell r="C146" t="str">
            <v>D</v>
          </cell>
          <cell r="D146" t="str">
            <v>N</v>
          </cell>
          <cell r="E146" t="str">
            <v>BS</v>
          </cell>
        </row>
        <row r="147">
          <cell r="A147" t="str">
            <v>1113.22K001</v>
          </cell>
          <cell r="B147" t="str">
            <v>KAYAN PRIMA UTAMA COAL. PT</v>
          </cell>
          <cell r="C147" t="str">
            <v>D</v>
          </cell>
          <cell r="D147" t="str">
            <v>Y</v>
          </cell>
          <cell r="E147" t="str">
            <v>BS</v>
          </cell>
        </row>
        <row r="148">
          <cell r="A148" t="str">
            <v>1113.22K002</v>
          </cell>
          <cell r="B148" t="str">
            <v>KALTIM PRIMA COAL PT</v>
          </cell>
          <cell r="C148" t="str">
            <v>D</v>
          </cell>
          <cell r="D148" t="str">
            <v>Y</v>
          </cell>
          <cell r="E148" t="str">
            <v>BS</v>
          </cell>
        </row>
        <row r="149">
          <cell r="A149" t="str">
            <v>1113.22S001</v>
          </cell>
          <cell r="B149" t="str">
            <v>SIMS JAYA KALTIM.PT</v>
          </cell>
          <cell r="C149" t="str">
            <v>D</v>
          </cell>
          <cell r="D149" t="str">
            <v>Y</v>
          </cell>
          <cell r="E149" t="str">
            <v>BS</v>
          </cell>
        </row>
        <row r="150">
          <cell r="A150" t="str">
            <v>1113.22T001</v>
          </cell>
          <cell r="B150" t="str">
            <v>THIESS CONTRACTORS INDONESIA. PT</v>
          </cell>
          <cell r="C150" t="str">
            <v>D</v>
          </cell>
          <cell r="D150" t="str">
            <v>Y</v>
          </cell>
          <cell r="E150" t="str">
            <v>BS</v>
          </cell>
        </row>
        <row r="151">
          <cell r="A151" t="str">
            <v>1113.22Z099</v>
          </cell>
          <cell r="B151" t="str">
            <v>OTHERS AR SERVICES-VALAS</v>
          </cell>
          <cell r="C151" t="str">
            <v>D</v>
          </cell>
          <cell r="D151" t="str">
            <v>Y</v>
          </cell>
          <cell r="E151" t="str">
            <v>BS</v>
          </cell>
        </row>
        <row r="152">
          <cell r="A152" t="str">
            <v>1113.2300</v>
          </cell>
          <cell r="B152" t="str">
            <v>AR SERVICE(VAT)</v>
          </cell>
          <cell r="C152" t="str">
            <v>D</v>
          </cell>
          <cell r="D152" t="str">
            <v>N</v>
          </cell>
          <cell r="E152" t="str">
            <v>BS</v>
          </cell>
        </row>
        <row r="153">
          <cell r="A153" t="str">
            <v>1113.23K001</v>
          </cell>
          <cell r="B153" t="str">
            <v>KAYAN PRIMA UTAMA COAL. PT</v>
          </cell>
          <cell r="C153" t="str">
            <v>D</v>
          </cell>
          <cell r="D153" t="str">
            <v>Y</v>
          </cell>
          <cell r="E153" t="str">
            <v>BS</v>
          </cell>
        </row>
        <row r="154">
          <cell r="A154" t="str">
            <v>1113.23K002</v>
          </cell>
          <cell r="B154" t="str">
            <v>KALTIM PRIMA COAL PT</v>
          </cell>
          <cell r="C154" t="str">
            <v>D</v>
          </cell>
          <cell r="D154" t="str">
            <v>Y</v>
          </cell>
          <cell r="E154" t="str">
            <v>BS</v>
          </cell>
        </row>
        <row r="155">
          <cell r="A155" t="str">
            <v>1113.23S001</v>
          </cell>
          <cell r="B155" t="str">
            <v>SIMS JAYA KALTIM.PT</v>
          </cell>
          <cell r="C155" t="str">
            <v>D</v>
          </cell>
          <cell r="D155" t="str">
            <v>Y</v>
          </cell>
          <cell r="E155" t="str">
            <v>BS</v>
          </cell>
        </row>
        <row r="156">
          <cell r="A156" t="str">
            <v>1113.23T001</v>
          </cell>
          <cell r="B156" t="str">
            <v>THIESS CONTRACTORS INDONESIA. PT</v>
          </cell>
          <cell r="C156" t="str">
            <v>D</v>
          </cell>
          <cell r="D156" t="str">
            <v>Y</v>
          </cell>
          <cell r="E156" t="str">
            <v>BS</v>
          </cell>
        </row>
        <row r="157">
          <cell r="A157" t="str">
            <v>1113.23Z099</v>
          </cell>
          <cell r="B157" t="str">
            <v>OTHERS AR SERVICES-VAT</v>
          </cell>
          <cell r="C157" t="str">
            <v>D</v>
          </cell>
          <cell r="D157" t="str">
            <v>Y</v>
          </cell>
          <cell r="E157" t="str">
            <v>BS</v>
          </cell>
        </row>
        <row r="158">
          <cell r="A158" t="str">
            <v>1113.3000</v>
          </cell>
          <cell r="B158" t="str">
            <v>ACCOUNT RECEIVABLES-OTHERS</v>
          </cell>
          <cell r="C158" t="str">
            <v>D</v>
          </cell>
          <cell r="D158" t="str">
            <v>N</v>
          </cell>
          <cell r="E158" t="str">
            <v>BS</v>
          </cell>
        </row>
        <row r="159">
          <cell r="A159" t="str">
            <v>1113.30Z99</v>
          </cell>
          <cell r="B159" t="str">
            <v>OTHER CUSTOMER</v>
          </cell>
          <cell r="C159" t="str">
            <v>D</v>
          </cell>
          <cell r="D159" t="str">
            <v>Y</v>
          </cell>
          <cell r="E159" t="str">
            <v>BS</v>
          </cell>
        </row>
        <row r="160">
          <cell r="A160" t="str">
            <v>1113.9000</v>
          </cell>
          <cell r="B160" t="str">
            <v>PROVISION FOR DOUBTFUL ACCOUNTS</v>
          </cell>
          <cell r="C160" t="str">
            <v>D</v>
          </cell>
          <cell r="D160" t="str">
            <v>N</v>
          </cell>
          <cell r="E160" t="str">
            <v>BS</v>
          </cell>
        </row>
        <row r="161">
          <cell r="A161" t="str">
            <v>1113.9001</v>
          </cell>
          <cell r="B161" t="str">
            <v>PROV DOUBTFUL ACCOUNTS-TRADE</v>
          </cell>
          <cell r="C161" t="str">
            <v>D</v>
          </cell>
          <cell r="D161" t="str">
            <v>Y</v>
          </cell>
          <cell r="E161" t="str">
            <v>BS</v>
          </cell>
        </row>
        <row r="162">
          <cell r="A162" t="str">
            <v>1113.9002</v>
          </cell>
          <cell r="B162" t="str">
            <v>PROV DOUBTFUL ACCOUNTS-SERVICES</v>
          </cell>
          <cell r="C162" t="str">
            <v>D</v>
          </cell>
          <cell r="D162" t="str">
            <v>Y</v>
          </cell>
          <cell r="E162" t="str">
            <v>BS</v>
          </cell>
        </row>
        <row r="163">
          <cell r="A163" t="str">
            <v>1114.9000</v>
          </cell>
          <cell r="B163" t="str">
            <v>OTHERS ACCOUNT RECEIVABLES</v>
          </cell>
          <cell r="C163" t="str">
            <v>D</v>
          </cell>
          <cell r="D163" t="str">
            <v>N</v>
          </cell>
          <cell r="E163" t="str">
            <v>BS</v>
          </cell>
        </row>
        <row r="164">
          <cell r="A164" t="str">
            <v>1114.9100</v>
          </cell>
          <cell r="B164" t="str">
            <v>COMMISSION DEBTORS</v>
          </cell>
          <cell r="C164" t="str">
            <v>D</v>
          </cell>
          <cell r="D164" t="str">
            <v>N</v>
          </cell>
          <cell r="E164" t="str">
            <v>BS</v>
          </cell>
        </row>
        <row r="165">
          <cell r="A165" t="str">
            <v>1114.9101</v>
          </cell>
          <cell r="B165" t="str">
            <v>COMMISSION DEBTORS KAE (KPC Profit Sharing)</v>
          </cell>
          <cell r="C165" t="str">
            <v>D</v>
          </cell>
          <cell r="D165" t="str">
            <v>Y</v>
          </cell>
          <cell r="E165" t="str">
            <v>BS</v>
          </cell>
        </row>
        <row r="166">
          <cell r="A166" t="str">
            <v>1114.9200</v>
          </cell>
          <cell r="B166" t="str">
            <v>INTERBRANCH-RECEIVABLES</v>
          </cell>
          <cell r="C166" t="str">
            <v>D</v>
          </cell>
          <cell r="D166" t="str">
            <v>N</v>
          </cell>
          <cell r="E166" t="str">
            <v>BS</v>
          </cell>
        </row>
        <row r="167">
          <cell r="A167" t="str">
            <v>1114.9201</v>
          </cell>
          <cell r="B167" t="str">
            <v>INTERBRANCH-RECEIVABLES HQ</v>
          </cell>
          <cell r="C167" t="str">
            <v>D</v>
          </cell>
          <cell r="D167" t="str">
            <v>Y</v>
          </cell>
          <cell r="E167" t="str">
            <v>BS</v>
          </cell>
        </row>
        <row r="168">
          <cell r="A168" t="str">
            <v>1114.9202</v>
          </cell>
          <cell r="B168" t="str">
            <v>INTERBRANCH-RECEIVABLES SN</v>
          </cell>
          <cell r="C168" t="str">
            <v>D</v>
          </cell>
          <cell r="D168" t="str">
            <v>Y</v>
          </cell>
          <cell r="E168" t="str">
            <v>BS</v>
          </cell>
        </row>
        <row r="169">
          <cell r="A169" t="str">
            <v>1114.9203</v>
          </cell>
          <cell r="B169" t="str">
            <v>INTERBRANCH-RECEIVABLES BJM</v>
          </cell>
          <cell r="C169" t="str">
            <v>D</v>
          </cell>
          <cell r="D169" t="str">
            <v>Y</v>
          </cell>
          <cell r="E169" t="str">
            <v>BS</v>
          </cell>
        </row>
        <row r="170">
          <cell r="A170" t="str">
            <v>1114.9204</v>
          </cell>
          <cell r="B170" t="str">
            <v>INTERBRANCH-RECEIVABLES BPN</v>
          </cell>
          <cell r="C170" t="str">
            <v>D</v>
          </cell>
          <cell r="D170" t="str">
            <v>Y</v>
          </cell>
          <cell r="E170" t="str">
            <v>BS</v>
          </cell>
        </row>
        <row r="171">
          <cell r="A171" t="str">
            <v>1114.9205</v>
          </cell>
          <cell r="B171" t="str">
            <v>INTERBRANCH-RECEIVABLES SGT</v>
          </cell>
          <cell r="C171" t="str">
            <v>D</v>
          </cell>
          <cell r="D171" t="str">
            <v>Y</v>
          </cell>
          <cell r="E171" t="str">
            <v>BS</v>
          </cell>
        </row>
        <row r="172">
          <cell r="A172" t="str">
            <v>1114.9900</v>
          </cell>
          <cell r="B172" t="str">
            <v>OTHERS RECEIVABLES</v>
          </cell>
          <cell r="C172" t="str">
            <v>D</v>
          </cell>
          <cell r="D172" t="str">
            <v>N</v>
          </cell>
          <cell r="E172" t="str">
            <v>BS</v>
          </cell>
        </row>
        <row r="173">
          <cell r="A173" t="str">
            <v>1114.9901</v>
          </cell>
          <cell r="B173" t="str">
            <v>STAFF LOAN</v>
          </cell>
          <cell r="C173" t="str">
            <v>D</v>
          </cell>
          <cell r="D173" t="str">
            <v>Y</v>
          </cell>
          <cell r="E173" t="str">
            <v>BS</v>
          </cell>
        </row>
        <row r="174">
          <cell r="A174" t="str">
            <v>1114.9902</v>
          </cell>
          <cell r="B174" t="str">
            <v>KAE-DEBTORS for FORWARD CONTRACT</v>
          </cell>
          <cell r="C174" t="str">
            <v>D</v>
          </cell>
          <cell r="D174" t="str">
            <v>Y</v>
          </cell>
          <cell r="E174" t="str">
            <v>BS</v>
          </cell>
        </row>
        <row r="175">
          <cell r="A175" t="str">
            <v>1114.9903</v>
          </cell>
          <cell r="B175" t="str">
            <v>OTHER RECEIVABLE-KAE</v>
          </cell>
          <cell r="C175" t="str">
            <v>D</v>
          </cell>
          <cell r="D175" t="str">
            <v>Y</v>
          </cell>
          <cell r="E175" t="str">
            <v>BS</v>
          </cell>
        </row>
        <row r="176">
          <cell r="A176" t="str">
            <v>1114.9904</v>
          </cell>
          <cell r="B176" t="str">
            <v>GENERAL DEPOSIT</v>
          </cell>
          <cell r="C176" t="str">
            <v>D</v>
          </cell>
          <cell r="D176" t="str">
            <v>Y</v>
          </cell>
          <cell r="E176" t="str">
            <v>BS</v>
          </cell>
        </row>
        <row r="177">
          <cell r="A177" t="str">
            <v>1115.0000</v>
          </cell>
          <cell r="B177" t="str">
            <v>INVENTORIES</v>
          </cell>
          <cell r="C177" t="str">
            <v>D</v>
          </cell>
          <cell r="D177" t="str">
            <v>N</v>
          </cell>
          <cell r="E177" t="str">
            <v>BS</v>
          </cell>
        </row>
        <row r="178">
          <cell r="A178" t="str">
            <v>1115.1000</v>
          </cell>
          <cell r="B178" t="str">
            <v>INVENTORIES TRADE</v>
          </cell>
          <cell r="C178" t="str">
            <v>D</v>
          </cell>
          <cell r="D178" t="str">
            <v>N</v>
          </cell>
          <cell r="E178" t="str">
            <v>BS</v>
          </cell>
        </row>
        <row r="179">
          <cell r="A179" t="str">
            <v>1115.1001</v>
          </cell>
          <cell r="B179" t="str">
            <v>INVENTORIES-DIRECT SALES</v>
          </cell>
          <cell r="C179" t="str">
            <v>D</v>
          </cell>
          <cell r="D179" t="str">
            <v>Y</v>
          </cell>
          <cell r="E179" t="str">
            <v>BS</v>
          </cell>
        </row>
        <row r="180">
          <cell r="A180" t="str">
            <v>1115.1002</v>
          </cell>
          <cell r="B180" t="str">
            <v>GOODS IN TRANSIT-SUPPLIER</v>
          </cell>
          <cell r="C180" t="str">
            <v>D</v>
          </cell>
          <cell r="D180" t="str">
            <v>Y</v>
          </cell>
          <cell r="E180" t="str">
            <v>BS</v>
          </cell>
        </row>
        <row r="181">
          <cell r="A181" t="str">
            <v>1115.1003</v>
          </cell>
          <cell r="B181" t="str">
            <v>GOODS IN TRANSIT-BRANCH</v>
          </cell>
          <cell r="C181" t="str">
            <v>D</v>
          </cell>
          <cell r="D181" t="str">
            <v>Y</v>
          </cell>
          <cell r="E181" t="str">
            <v>BS</v>
          </cell>
        </row>
        <row r="182">
          <cell r="A182" t="str">
            <v>1115.1004</v>
          </cell>
          <cell r="B182" t="str">
            <v>GOODS IN PROJECT</v>
          </cell>
          <cell r="C182" t="str">
            <v>D</v>
          </cell>
          <cell r="D182" t="str">
            <v>Y</v>
          </cell>
          <cell r="E182" t="str">
            <v>BS</v>
          </cell>
        </row>
        <row r="183">
          <cell r="A183" t="str">
            <v>1115.1005</v>
          </cell>
          <cell r="B183" t="str">
            <v>SAMPLE</v>
          </cell>
          <cell r="C183" t="str">
            <v>D</v>
          </cell>
          <cell r="D183" t="str">
            <v>Y</v>
          </cell>
          <cell r="E183" t="str">
            <v>BS</v>
          </cell>
        </row>
        <row r="184">
          <cell r="A184" t="str">
            <v>1115.2000</v>
          </cell>
          <cell r="B184" t="str">
            <v>INVENTORIES NON-TRADE</v>
          </cell>
          <cell r="C184" t="str">
            <v>D</v>
          </cell>
          <cell r="D184" t="str">
            <v>N</v>
          </cell>
          <cell r="E184" t="str">
            <v>BS</v>
          </cell>
        </row>
        <row r="185">
          <cell r="A185" t="str">
            <v>1115.2001</v>
          </cell>
          <cell r="B185" t="str">
            <v>INVENTORIES-WORKSHOP</v>
          </cell>
          <cell r="C185" t="str">
            <v>D</v>
          </cell>
          <cell r="D185" t="str">
            <v>Y</v>
          </cell>
          <cell r="E185" t="str">
            <v>BS</v>
          </cell>
        </row>
        <row r="186">
          <cell r="A186" t="str">
            <v>1115.9000</v>
          </cell>
          <cell r="B186" t="str">
            <v>PROVISION FOR UNMOVING INVENTORIES</v>
          </cell>
          <cell r="C186" t="str">
            <v>D</v>
          </cell>
          <cell r="D186" t="str">
            <v>N</v>
          </cell>
          <cell r="E186" t="str">
            <v>BS</v>
          </cell>
        </row>
        <row r="187">
          <cell r="A187" t="str">
            <v>1115.9001</v>
          </cell>
          <cell r="B187" t="str">
            <v>PROV STOCK OBSOLESCENCE-SPECIFIC</v>
          </cell>
          <cell r="C187" t="str">
            <v>D</v>
          </cell>
          <cell r="D187" t="str">
            <v>Y</v>
          </cell>
          <cell r="E187" t="str">
            <v>BS</v>
          </cell>
        </row>
        <row r="188">
          <cell r="A188" t="str">
            <v>1115.9009</v>
          </cell>
          <cell r="B188" t="str">
            <v>PROV FOR OTHERS</v>
          </cell>
          <cell r="C188" t="str">
            <v>D</v>
          </cell>
          <cell r="D188" t="str">
            <v>Y</v>
          </cell>
          <cell r="E188" t="str">
            <v>BS</v>
          </cell>
        </row>
        <row r="189">
          <cell r="A189" t="str">
            <v>1116.0000</v>
          </cell>
          <cell r="B189" t="str">
            <v>PREPAYMENTS</v>
          </cell>
          <cell r="C189" t="str">
            <v>D</v>
          </cell>
          <cell r="D189" t="str">
            <v>N</v>
          </cell>
          <cell r="E189" t="str">
            <v>BS</v>
          </cell>
        </row>
        <row r="190">
          <cell r="A190" t="str">
            <v>1116.1000</v>
          </cell>
          <cell r="B190" t="str">
            <v>PREPAYMENT PURCHASE</v>
          </cell>
          <cell r="C190" t="str">
            <v>D</v>
          </cell>
          <cell r="D190" t="str">
            <v>N</v>
          </cell>
          <cell r="E190" t="str">
            <v>BS</v>
          </cell>
        </row>
        <row r="191">
          <cell r="A191" t="str">
            <v>1116.1001</v>
          </cell>
          <cell r="B191" t="str">
            <v>PREPAID OF FIXED ASSETS PURCHASE</v>
          </cell>
          <cell r="C191" t="str">
            <v>D</v>
          </cell>
          <cell r="D191" t="str">
            <v>Y</v>
          </cell>
          <cell r="E191" t="str">
            <v>BS</v>
          </cell>
        </row>
        <row r="192">
          <cell r="A192" t="str">
            <v>1116.1002</v>
          </cell>
          <cell r="B192" t="str">
            <v>PREPAID OF INVENTORY PURCHASE</v>
          </cell>
          <cell r="C192" t="str">
            <v>D</v>
          </cell>
          <cell r="D192" t="str">
            <v>Y</v>
          </cell>
          <cell r="E192" t="str">
            <v>BS</v>
          </cell>
        </row>
        <row r="193">
          <cell r="A193" t="str">
            <v>1116.2000</v>
          </cell>
          <cell r="B193" t="str">
            <v>PREPAID INSURANCE</v>
          </cell>
          <cell r="C193" t="str">
            <v>D</v>
          </cell>
          <cell r="D193" t="str">
            <v>N</v>
          </cell>
          <cell r="E193" t="str">
            <v>BS</v>
          </cell>
        </row>
        <row r="194">
          <cell r="A194" t="str">
            <v>1116.2001</v>
          </cell>
          <cell r="B194" t="str">
            <v>PREPAID INSURANCE-CAR</v>
          </cell>
          <cell r="C194" t="str">
            <v>D</v>
          </cell>
          <cell r="D194" t="str">
            <v>Y</v>
          </cell>
          <cell r="E194" t="str">
            <v>BS</v>
          </cell>
        </row>
        <row r="195">
          <cell r="A195" t="str">
            <v>1116.2002</v>
          </cell>
          <cell r="B195" t="str">
            <v>PREPAID INSURANCE-HEALTHCARE</v>
          </cell>
          <cell r="C195" t="str">
            <v>D</v>
          </cell>
          <cell r="D195" t="str">
            <v>Y</v>
          </cell>
          <cell r="E195" t="str">
            <v>BS</v>
          </cell>
        </row>
        <row r="196">
          <cell r="A196" t="str">
            <v>1116.2003</v>
          </cell>
          <cell r="B196" t="str">
            <v>PREPAID INSURANCE-PROPERTY</v>
          </cell>
          <cell r="C196" t="str">
            <v>D</v>
          </cell>
          <cell r="D196" t="str">
            <v>Y</v>
          </cell>
          <cell r="E196" t="str">
            <v>BS</v>
          </cell>
        </row>
        <row r="197">
          <cell r="A197" t="str">
            <v>1116.3000</v>
          </cell>
          <cell r="B197" t="str">
            <v>PREPAID RENTAL</v>
          </cell>
          <cell r="C197" t="str">
            <v>D</v>
          </cell>
          <cell r="D197" t="str">
            <v>N</v>
          </cell>
          <cell r="E197" t="str">
            <v>BS</v>
          </cell>
        </row>
        <row r="198">
          <cell r="A198" t="str">
            <v>1116.3001</v>
          </cell>
          <cell r="B198" t="str">
            <v>PREPAID RENTAL-OFFICE/WAREHOUSE</v>
          </cell>
          <cell r="C198" t="str">
            <v>D</v>
          </cell>
          <cell r="D198" t="str">
            <v>Y</v>
          </cell>
          <cell r="E198" t="str">
            <v>BS</v>
          </cell>
        </row>
        <row r="199">
          <cell r="A199" t="str">
            <v>1116.3002</v>
          </cell>
          <cell r="B199" t="str">
            <v>PREPAID RENTAL-OFFICE EQUIPMENT</v>
          </cell>
          <cell r="C199" t="str">
            <v>D</v>
          </cell>
          <cell r="D199" t="str">
            <v>Y</v>
          </cell>
          <cell r="E199" t="str">
            <v>BS</v>
          </cell>
        </row>
        <row r="200">
          <cell r="A200" t="str">
            <v>1116.3003</v>
          </cell>
          <cell r="B200" t="str">
            <v>PREPAID RENTAL-MOTOR VEHICLE</v>
          </cell>
          <cell r="C200" t="str">
            <v>D</v>
          </cell>
          <cell r="D200" t="str">
            <v>Y</v>
          </cell>
          <cell r="E200" t="str">
            <v>BS</v>
          </cell>
        </row>
        <row r="201">
          <cell r="A201" t="str">
            <v>1116.3004</v>
          </cell>
          <cell r="B201" t="str">
            <v>PREPAID RENTAL-GUEST HOUSE</v>
          </cell>
          <cell r="C201" t="str">
            <v>D</v>
          </cell>
          <cell r="D201" t="str">
            <v>Y</v>
          </cell>
          <cell r="E201" t="str">
            <v>BS</v>
          </cell>
        </row>
        <row r="202">
          <cell r="A202" t="str">
            <v>1116.3005</v>
          </cell>
          <cell r="B202" t="str">
            <v>PREPAID RENTAL-STAFF HOUSE</v>
          </cell>
          <cell r="C202" t="str">
            <v>D</v>
          </cell>
          <cell r="D202" t="str">
            <v>Y</v>
          </cell>
          <cell r="E202" t="str">
            <v>BS</v>
          </cell>
        </row>
        <row r="203">
          <cell r="A203" t="str">
            <v>1116.3099</v>
          </cell>
          <cell r="B203" t="str">
            <v>PREPAID RENTAL-OTHERS</v>
          </cell>
          <cell r="C203" t="str">
            <v>D</v>
          </cell>
          <cell r="D203" t="str">
            <v>Y</v>
          </cell>
          <cell r="E203" t="str">
            <v>BS</v>
          </cell>
        </row>
        <row r="204">
          <cell r="A204" t="str">
            <v>1116.4000</v>
          </cell>
          <cell r="B204" t="str">
            <v>PREPAID TAXES</v>
          </cell>
          <cell r="C204" t="str">
            <v>D</v>
          </cell>
          <cell r="D204" t="str">
            <v>N</v>
          </cell>
          <cell r="E204" t="str">
            <v>BS</v>
          </cell>
        </row>
        <row r="205">
          <cell r="A205" t="str">
            <v>1116.4001</v>
          </cell>
          <cell r="B205" t="str">
            <v>VAT-IN</v>
          </cell>
          <cell r="C205" t="str">
            <v>D</v>
          </cell>
          <cell r="D205" t="str">
            <v>Y</v>
          </cell>
          <cell r="E205" t="str">
            <v>BS</v>
          </cell>
        </row>
        <row r="206">
          <cell r="A206" t="str">
            <v>1116.4002</v>
          </cell>
          <cell r="B206" t="str">
            <v>PREPAID TAX ARTICLE-22</v>
          </cell>
          <cell r="C206" t="str">
            <v>D</v>
          </cell>
          <cell r="D206" t="str">
            <v>Y</v>
          </cell>
          <cell r="E206" t="str">
            <v>BS</v>
          </cell>
        </row>
        <row r="207">
          <cell r="A207" t="str">
            <v>1116.4003</v>
          </cell>
          <cell r="B207" t="str">
            <v>PREPAID TAX ARTICLE-23&amp;26</v>
          </cell>
          <cell r="C207" t="str">
            <v>D</v>
          </cell>
          <cell r="D207" t="str">
            <v>Y</v>
          </cell>
          <cell r="E207" t="str">
            <v>BS</v>
          </cell>
        </row>
        <row r="208">
          <cell r="A208" t="str">
            <v>1116.4004</v>
          </cell>
          <cell r="B208" t="str">
            <v>PREPAID TAX ARTICLE-25</v>
          </cell>
          <cell r="C208" t="str">
            <v>D</v>
          </cell>
          <cell r="D208" t="str">
            <v>Y</v>
          </cell>
          <cell r="E208" t="str">
            <v>BS</v>
          </cell>
        </row>
        <row r="209">
          <cell r="A209" t="str">
            <v>1116.4005</v>
          </cell>
          <cell r="B209" t="str">
            <v>PREPAID TAX ARTICLE-29</v>
          </cell>
          <cell r="C209" t="str">
            <v>D</v>
          </cell>
          <cell r="D209" t="str">
            <v>Y</v>
          </cell>
          <cell r="E209" t="str">
            <v>BS</v>
          </cell>
        </row>
        <row r="210">
          <cell r="A210" t="str">
            <v>1116.4006</v>
          </cell>
          <cell r="B210" t="str">
            <v>PREPAID TAX ARTICLE-4(2)</v>
          </cell>
          <cell r="C210" t="str">
            <v>D</v>
          </cell>
          <cell r="D210" t="str">
            <v>Y</v>
          </cell>
          <cell r="E210" t="str">
            <v>BS</v>
          </cell>
        </row>
        <row r="211">
          <cell r="A211" t="str">
            <v>1116.4007</v>
          </cell>
          <cell r="B211" t="str">
            <v>FISCAL TAX</v>
          </cell>
          <cell r="C211" t="str">
            <v>D</v>
          </cell>
          <cell r="D211" t="str">
            <v>Y</v>
          </cell>
          <cell r="E211" t="str">
            <v>BS</v>
          </cell>
        </row>
        <row r="212">
          <cell r="A212" t="str">
            <v>1116.5000</v>
          </cell>
          <cell r="B212" t="str">
            <v>PREPAID OF RENOVATION</v>
          </cell>
          <cell r="C212" t="str">
            <v>D</v>
          </cell>
          <cell r="D212" t="str">
            <v>N</v>
          </cell>
          <cell r="E212" t="str">
            <v>BS</v>
          </cell>
        </row>
        <row r="213">
          <cell r="A213" t="str">
            <v>1116.5001</v>
          </cell>
          <cell r="B213" t="str">
            <v>PREPAID RENOVATION - SHORT TERM</v>
          </cell>
          <cell r="C213" t="str">
            <v>D</v>
          </cell>
          <cell r="D213" t="str">
            <v>Y</v>
          </cell>
          <cell r="E213" t="str">
            <v>BS</v>
          </cell>
        </row>
        <row r="214">
          <cell r="A214" t="str">
            <v>1116.9000</v>
          </cell>
          <cell r="B214" t="str">
            <v>PREPAID OTHERS</v>
          </cell>
          <cell r="C214" t="str">
            <v>D</v>
          </cell>
          <cell r="D214" t="str">
            <v>N</v>
          </cell>
          <cell r="E214" t="str">
            <v>BS</v>
          </cell>
        </row>
        <row r="215">
          <cell r="A215" t="str">
            <v>1116.9001</v>
          </cell>
          <cell r="B215" t="str">
            <v>PREPAID-EMPLOYEE</v>
          </cell>
          <cell r="C215" t="str">
            <v>D</v>
          </cell>
          <cell r="D215" t="str">
            <v>Y</v>
          </cell>
          <cell r="E215" t="str">
            <v>BS</v>
          </cell>
        </row>
        <row r="216">
          <cell r="A216" t="str">
            <v>1116.9002</v>
          </cell>
          <cell r="B216" t="str">
            <v>PREPAID OF CUSTOM CLEARANCE</v>
          </cell>
          <cell r="C216" t="str">
            <v>D</v>
          </cell>
          <cell r="D216" t="str">
            <v>Y</v>
          </cell>
          <cell r="E216" t="str">
            <v>BS</v>
          </cell>
        </row>
        <row r="217">
          <cell r="A217" t="str">
            <v>1116.9003</v>
          </cell>
          <cell r="B217" t="str">
            <v>PREPAID BANK GUARANTEE</v>
          </cell>
          <cell r="C217" t="str">
            <v>D</v>
          </cell>
          <cell r="D217" t="str">
            <v>Y</v>
          </cell>
          <cell r="E217" t="str">
            <v>BS</v>
          </cell>
        </row>
        <row r="218">
          <cell r="A218" t="str">
            <v>1116.9099</v>
          </cell>
          <cell r="B218" t="str">
            <v>PREPAID -OTHERS</v>
          </cell>
          <cell r="C218" t="str">
            <v>D</v>
          </cell>
          <cell r="D218" t="str">
            <v>Y</v>
          </cell>
          <cell r="E218" t="str">
            <v>BS</v>
          </cell>
        </row>
        <row r="219">
          <cell r="A219" t="str">
            <v>1117.0000</v>
          </cell>
          <cell r="B219" t="str">
            <v>DEFERRED COSTS</v>
          </cell>
          <cell r="C219" t="str">
            <v>D</v>
          </cell>
          <cell r="D219" t="str">
            <v>N</v>
          </cell>
          <cell r="E219" t="str">
            <v>BS</v>
          </cell>
        </row>
        <row r="220">
          <cell r="A220" t="str">
            <v>1117.0001</v>
          </cell>
          <cell r="B220" t="str">
            <v>NOTUL COSTS DEFERRED</v>
          </cell>
          <cell r="C220" t="str">
            <v>D</v>
          </cell>
          <cell r="D220" t="str">
            <v>Y</v>
          </cell>
          <cell r="E220" t="str">
            <v>BS</v>
          </cell>
        </row>
        <row r="221">
          <cell r="A221" t="str">
            <v>1117.0009</v>
          </cell>
          <cell r="B221" t="str">
            <v>OTHER DEFERRED COSTS</v>
          </cell>
          <cell r="C221" t="str">
            <v>D</v>
          </cell>
          <cell r="D221" t="str">
            <v>Y</v>
          </cell>
          <cell r="E221" t="str">
            <v>BS</v>
          </cell>
        </row>
        <row r="222">
          <cell r="A222" t="str">
            <v>1118.0000</v>
          </cell>
          <cell r="B222" t="str">
            <v>ACCRUED REVENUE</v>
          </cell>
          <cell r="C222" t="str">
            <v>D</v>
          </cell>
          <cell r="D222" t="str">
            <v>N</v>
          </cell>
          <cell r="E222" t="str">
            <v>BS</v>
          </cell>
        </row>
        <row r="223">
          <cell r="A223" t="str">
            <v>1118.0001</v>
          </cell>
          <cell r="B223" t="str">
            <v>ACCRUED RENT RECEIPTS</v>
          </cell>
          <cell r="C223" t="str">
            <v>D</v>
          </cell>
          <cell r="D223" t="str">
            <v>Y</v>
          </cell>
          <cell r="E223" t="str">
            <v>BS</v>
          </cell>
        </row>
        <row r="224">
          <cell r="A224" t="str">
            <v>1118.0099</v>
          </cell>
          <cell r="B224" t="str">
            <v>OTHER ACCRUED REVENUE</v>
          </cell>
          <cell r="C224" t="str">
            <v>D</v>
          </cell>
          <cell r="D224" t="str">
            <v>Y</v>
          </cell>
          <cell r="E224" t="str">
            <v>BS</v>
          </cell>
        </row>
        <row r="225">
          <cell r="A225" t="str">
            <v>1200.0000</v>
          </cell>
          <cell r="B225" t="str">
            <v>NON CURRENT ASSETS</v>
          </cell>
          <cell r="C225" t="str">
            <v>D</v>
          </cell>
          <cell r="D225" t="str">
            <v>N</v>
          </cell>
          <cell r="E225" t="str">
            <v>BS</v>
          </cell>
        </row>
        <row r="226">
          <cell r="A226" t="str">
            <v>1210.0000</v>
          </cell>
          <cell r="B226" t="str">
            <v>FIXED ASSETS</v>
          </cell>
          <cell r="C226" t="str">
            <v>D</v>
          </cell>
          <cell r="D226" t="str">
            <v>N</v>
          </cell>
          <cell r="E226" t="str">
            <v>BS</v>
          </cell>
        </row>
        <row r="227">
          <cell r="A227" t="str">
            <v>1211.0000</v>
          </cell>
          <cell r="B227" t="str">
            <v>TANGIBLE FIXED ASSETS</v>
          </cell>
          <cell r="C227" t="str">
            <v>D</v>
          </cell>
          <cell r="D227" t="str">
            <v>N</v>
          </cell>
          <cell r="E227" t="str">
            <v>BS</v>
          </cell>
        </row>
        <row r="228">
          <cell r="A228" t="str">
            <v>1211.1000</v>
          </cell>
          <cell r="B228" t="str">
            <v>ACQUISITION COST OF ASSETS</v>
          </cell>
          <cell r="C228" t="str">
            <v>D</v>
          </cell>
          <cell r="D228" t="str">
            <v>N</v>
          </cell>
          <cell r="E228" t="str">
            <v>BS</v>
          </cell>
        </row>
        <row r="229">
          <cell r="A229" t="str">
            <v>1211.1001</v>
          </cell>
          <cell r="B229" t="str">
            <v>FREEHOLD LAND</v>
          </cell>
          <cell r="C229" t="str">
            <v>D</v>
          </cell>
          <cell r="D229" t="str">
            <v>Y</v>
          </cell>
          <cell r="E229" t="str">
            <v>BS</v>
          </cell>
        </row>
        <row r="230">
          <cell r="A230" t="str">
            <v>1211.1002</v>
          </cell>
          <cell r="B230" t="str">
            <v>FREEHOLD BUILDING</v>
          </cell>
          <cell r="C230" t="str">
            <v>D</v>
          </cell>
          <cell r="D230" t="str">
            <v>Y</v>
          </cell>
          <cell r="E230" t="str">
            <v>BS</v>
          </cell>
        </row>
        <row r="231">
          <cell r="A231" t="str">
            <v>1211.1003</v>
          </cell>
          <cell r="B231" t="str">
            <v>LEASEHOLD LAND&amp;BUILDING</v>
          </cell>
          <cell r="C231" t="str">
            <v>D</v>
          </cell>
          <cell r="D231" t="str">
            <v>Y</v>
          </cell>
          <cell r="E231" t="str">
            <v>BS</v>
          </cell>
        </row>
        <row r="232">
          <cell r="A232" t="str">
            <v>1211.1004</v>
          </cell>
          <cell r="B232" t="str">
            <v>RENOVATION</v>
          </cell>
          <cell r="C232" t="str">
            <v>D</v>
          </cell>
          <cell r="D232" t="str">
            <v>Y</v>
          </cell>
          <cell r="E232" t="str">
            <v>BS</v>
          </cell>
        </row>
        <row r="233">
          <cell r="A233" t="str">
            <v>1211.1005</v>
          </cell>
          <cell r="B233" t="str">
            <v>FURNITURE &amp; FITTINGS</v>
          </cell>
          <cell r="C233" t="str">
            <v>D</v>
          </cell>
          <cell r="D233" t="str">
            <v>Y</v>
          </cell>
          <cell r="E233" t="str">
            <v>BS</v>
          </cell>
        </row>
        <row r="234">
          <cell r="A234" t="str">
            <v>1211.1006</v>
          </cell>
          <cell r="B234" t="str">
            <v>OFFICE EQUIPMENT</v>
          </cell>
          <cell r="C234" t="str">
            <v>D</v>
          </cell>
          <cell r="D234" t="str">
            <v>Y</v>
          </cell>
          <cell r="E234" t="str">
            <v>BS</v>
          </cell>
        </row>
        <row r="235">
          <cell r="A235" t="str">
            <v>1211.1007</v>
          </cell>
          <cell r="B235" t="str">
            <v>COMPUTERS</v>
          </cell>
          <cell r="C235" t="str">
            <v>D</v>
          </cell>
          <cell r="D235" t="str">
            <v>Y</v>
          </cell>
          <cell r="E235" t="str">
            <v>BS</v>
          </cell>
        </row>
        <row r="236">
          <cell r="A236" t="str">
            <v>1211.1008</v>
          </cell>
          <cell r="B236" t="str">
            <v>MOTOR VEHICLES</v>
          </cell>
          <cell r="C236" t="str">
            <v>D</v>
          </cell>
          <cell r="D236" t="str">
            <v>Y</v>
          </cell>
          <cell r="E236" t="str">
            <v>BS</v>
          </cell>
        </row>
        <row r="237">
          <cell r="A237" t="str">
            <v>1211.1009</v>
          </cell>
          <cell r="B237" t="str">
            <v>PLANT &amp; MACHINERY</v>
          </cell>
          <cell r="C237" t="str">
            <v>D</v>
          </cell>
          <cell r="D237" t="str">
            <v>Y</v>
          </cell>
          <cell r="E237" t="str">
            <v>BS</v>
          </cell>
        </row>
        <row r="238">
          <cell r="A238" t="str">
            <v>1211.2000</v>
          </cell>
          <cell r="B238" t="str">
            <v>ACCUMULATED DEPRE OF FA</v>
          </cell>
          <cell r="C238" t="str">
            <v>K</v>
          </cell>
          <cell r="D238" t="str">
            <v>N</v>
          </cell>
          <cell r="E238" t="str">
            <v>BS</v>
          </cell>
        </row>
        <row r="239">
          <cell r="A239" t="str">
            <v>1211.2001</v>
          </cell>
          <cell r="B239" t="str">
            <v>ACCUM FREEHOLD LAND</v>
          </cell>
          <cell r="C239" t="str">
            <v>K</v>
          </cell>
          <cell r="D239" t="str">
            <v>Y</v>
          </cell>
          <cell r="E239" t="str">
            <v>BS</v>
          </cell>
        </row>
        <row r="240">
          <cell r="A240" t="str">
            <v>1211.2002</v>
          </cell>
          <cell r="B240" t="str">
            <v>ACCUM FREEHOLD BUILDING</v>
          </cell>
          <cell r="C240" t="str">
            <v>K</v>
          </cell>
          <cell r="D240" t="str">
            <v>Y</v>
          </cell>
          <cell r="E240" t="str">
            <v>BS</v>
          </cell>
        </row>
        <row r="241">
          <cell r="A241" t="str">
            <v>1211.2003</v>
          </cell>
          <cell r="B241" t="str">
            <v>ACCUM LEASEHOLD LAND&amp;BUILDING</v>
          </cell>
          <cell r="C241" t="str">
            <v>K</v>
          </cell>
          <cell r="D241" t="str">
            <v>Y</v>
          </cell>
          <cell r="E241" t="str">
            <v>BS</v>
          </cell>
        </row>
        <row r="242">
          <cell r="A242" t="str">
            <v>1211.2004</v>
          </cell>
          <cell r="B242" t="str">
            <v>ACCUM RENOVATION</v>
          </cell>
          <cell r="C242" t="str">
            <v>K</v>
          </cell>
          <cell r="D242" t="str">
            <v>Y</v>
          </cell>
          <cell r="E242" t="str">
            <v>BS</v>
          </cell>
        </row>
        <row r="243">
          <cell r="A243" t="str">
            <v>1211.2005</v>
          </cell>
          <cell r="B243" t="str">
            <v>ACCUM FURNTIURE&amp;FITTINGS</v>
          </cell>
          <cell r="C243" t="str">
            <v>K</v>
          </cell>
          <cell r="D243" t="str">
            <v>Y</v>
          </cell>
          <cell r="E243" t="str">
            <v>BS</v>
          </cell>
        </row>
        <row r="244">
          <cell r="A244" t="str">
            <v>1211.2006</v>
          </cell>
          <cell r="B244" t="str">
            <v>ACCUM OFFICE EQUIPMENT</v>
          </cell>
          <cell r="C244" t="str">
            <v>K</v>
          </cell>
          <cell r="D244" t="str">
            <v>Y</v>
          </cell>
          <cell r="E244" t="str">
            <v>BS</v>
          </cell>
        </row>
        <row r="245">
          <cell r="A245" t="str">
            <v>1211.2007</v>
          </cell>
          <cell r="B245" t="str">
            <v>ACCUM COMPUTERS</v>
          </cell>
          <cell r="C245" t="str">
            <v>K</v>
          </cell>
          <cell r="D245" t="str">
            <v>Y</v>
          </cell>
          <cell r="E245" t="str">
            <v>BS</v>
          </cell>
        </row>
        <row r="246">
          <cell r="A246" t="str">
            <v>1211.2008</v>
          </cell>
          <cell r="B246" t="str">
            <v>ACCUM MOTOR VEHICLES</v>
          </cell>
          <cell r="C246" t="str">
            <v>K</v>
          </cell>
          <cell r="D246" t="str">
            <v>Y</v>
          </cell>
          <cell r="E246" t="str">
            <v>BS</v>
          </cell>
        </row>
        <row r="247">
          <cell r="A247" t="str">
            <v>1211.2009</v>
          </cell>
          <cell r="B247" t="str">
            <v>ACCUM PLANT&amp;MACHINERY</v>
          </cell>
          <cell r="C247" t="str">
            <v>K</v>
          </cell>
          <cell r="D247" t="str">
            <v>Y</v>
          </cell>
          <cell r="E247" t="str">
            <v>BS</v>
          </cell>
        </row>
        <row r="248">
          <cell r="A248" t="str">
            <v>1211.3000</v>
          </cell>
          <cell r="B248" t="str">
            <v>LEASING ASSETS</v>
          </cell>
          <cell r="C248" t="str">
            <v>D</v>
          </cell>
          <cell r="D248" t="str">
            <v>N</v>
          </cell>
          <cell r="E248" t="str">
            <v>BS</v>
          </cell>
        </row>
        <row r="249">
          <cell r="A249" t="str">
            <v>1211.3001</v>
          </cell>
          <cell r="B249" t="str">
            <v>LEASE MOTOR VEHICLES</v>
          </cell>
          <cell r="C249" t="str">
            <v>D</v>
          </cell>
          <cell r="D249" t="str">
            <v>Y</v>
          </cell>
          <cell r="E249" t="str">
            <v>BS</v>
          </cell>
        </row>
        <row r="250">
          <cell r="A250" t="str">
            <v>1211.3002</v>
          </cell>
          <cell r="B250" t="str">
            <v>ACCUM LEASE MOTOR VEHICLES</v>
          </cell>
          <cell r="C250" t="str">
            <v>K</v>
          </cell>
          <cell r="D250" t="str">
            <v>Y</v>
          </cell>
          <cell r="E250" t="str">
            <v>BS</v>
          </cell>
        </row>
        <row r="251">
          <cell r="A251" t="str">
            <v>1211.4000</v>
          </cell>
          <cell r="B251" t="str">
            <v>ASSETS IN SETTLEMENT</v>
          </cell>
          <cell r="C251" t="str">
            <v>D</v>
          </cell>
          <cell r="D251" t="str">
            <v>N</v>
          </cell>
          <cell r="E251" t="str">
            <v>BS</v>
          </cell>
        </row>
        <row r="252">
          <cell r="A252" t="str">
            <v>1211.4001</v>
          </cell>
          <cell r="B252" t="str">
            <v>RENTAL BULDING RENOVATION</v>
          </cell>
          <cell r="C252" t="str">
            <v>D</v>
          </cell>
          <cell r="D252" t="str">
            <v>Y</v>
          </cell>
          <cell r="E252" t="str">
            <v>BS</v>
          </cell>
        </row>
        <row r="253">
          <cell r="A253" t="str">
            <v>1211.4002</v>
          </cell>
          <cell r="B253" t="str">
            <v>BUILDING IN SETTLEMENT</v>
          </cell>
          <cell r="C253" t="str">
            <v>D</v>
          </cell>
          <cell r="D253" t="str">
            <v>Y</v>
          </cell>
          <cell r="E253" t="str">
            <v>BS</v>
          </cell>
        </row>
        <row r="254">
          <cell r="A254" t="str">
            <v>1211.4003</v>
          </cell>
          <cell r="B254" t="str">
            <v>FACILITIES&amp;INFRASTRUCTUR OFF IN SETTLEMENT</v>
          </cell>
          <cell r="C254" t="str">
            <v>D</v>
          </cell>
          <cell r="D254" t="str">
            <v>Y</v>
          </cell>
          <cell r="E254" t="str">
            <v>BS</v>
          </cell>
        </row>
        <row r="255">
          <cell r="A255" t="str">
            <v>1212.0000</v>
          </cell>
          <cell r="B255" t="str">
            <v>INTANGIBLE FIXED ASSETS</v>
          </cell>
          <cell r="C255" t="str">
            <v>D</v>
          </cell>
          <cell r="D255" t="str">
            <v>N</v>
          </cell>
          <cell r="E255" t="str">
            <v>BS</v>
          </cell>
        </row>
        <row r="256">
          <cell r="A256" t="str">
            <v>1212.1000</v>
          </cell>
          <cell r="B256" t="str">
            <v>GOODWILL</v>
          </cell>
          <cell r="C256" t="str">
            <v>D</v>
          </cell>
          <cell r="D256" t="str">
            <v>N</v>
          </cell>
          <cell r="E256" t="str">
            <v>BS</v>
          </cell>
        </row>
        <row r="257">
          <cell r="A257" t="str">
            <v>1212.1001</v>
          </cell>
          <cell r="B257" t="str">
            <v>GOODWILL-COST</v>
          </cell>
          <cell r="C257" t="str">
            <v>D</v>
          </cell>
          <cell r="D257" t="str">
            <v>Y</v>
          </cell>
          <cell r="E257" t="str">
            <v>BS</v>
          </cell>
        </row>
        <row r="258">
          <cell r="A258" t="str">
            <v>1212.1002</v>
          </cell>
          <cell r="B258" t="str">
            <v>IMPAIRMENT OF GOODWILL</v>
          </cell>
          <cell r="C258" t="str">
            <v>D</v>
          </cell>
          <cell r="D258" t="str">
            <v>Y</v>
          </cell>
          <cell r="E258" t="str">
            <v>BS</v>
          </cell>
        </row>
        <row r="259">
          <cell r="A259" t="str">
            <v>1220.0000</v>
          </cell>
          <cell r="B259" t="str">
            <v>DEFERRED TAX ASSETS</v>
          </cell>
          <cell r="C259" t="str">
            <v>D</v>
          </cell>
          <cell r="D259" t="str">
            <v>N</v>
          </cell>
          <cell r="E259" t="str">
            <v>BS</v>
          </cell>
        </row>
        <row r="260">
          <cell r="A260" t="str">
            <v>1220.0001</v>
          </cell>
          <cell r="B260" t="str">
            <v>DEFERRED TAX ASSET</v>
          </cell>
          <cell r="C260" t="str">
            <v>D</v>
          </cell>
          <cell r="D260" t="str">
            <v>Y</v>
          </cell>
          <cell r="E260" t="str">
            <v>BS</v>
          </cell>
        </row>
        <row r="261">
          <cell r="A261" t="str">
            <v>1230.0000</v>
          </cell>
          <cell r="B261" t="str">
            <v>LONG TERM INVESTMENTS</v>
          </cell>
          <cell r="C261" t="str">
            <v>D</v>
          </cell>
          <cell r="D261" t="str">
            <v>N</v>
          </cell>
          <cell r="E261" t="str">
            <v>BS</v>
          </cell>
        </row>
        <row r="262">
          <cell r="A262" t="str">
            <v>1230.1000</v>
          </cell>
          <cell r="B262" t="str">
            <v>INVESTMENTS</v>
          </cell>
          <cell r="C262" t="str">
            <v>D</v>
          </cell>
          <cell r="D262" t="str">
            <v>N</v>
          </cell>
          <cell r="E262" t="str">
            <v>BS</v>
          </cell>
        </row>
        <row r="263">
          <cell r="A263" t="str">
            <v>1230.1001</v>
          </cell>
          <cell r="B263" t="str">
            <v>INVEST IN UNQUOTED SHARES</v>
          </cell>
          <cell r="C263" t="str">
            <v>D</v>
          </cell>
          <cell r="D263" t="str">
            <v>Y</v>
          </cell>
          <cell r="E263" t="str">
            <v>BS</v>
          </cell>
        </row>
        <row r="264">
          <cell r="A264" t="str">
            <v>1230.1002</v>
          </cell>
          <cell r="B264" t="str">
            <v>INVEST QUOTED SHARES-LONG TERM</v>
          </cell>
          <cell r="C264" t="str">
            <v>D</v>
          </cell>
          <cell r="D264" t="str">
            <v>Y</v>
          </cell>
          <cell r="E264" t="str">
            <v>BS</v>
          </cell>
        </row>
        <row r="265">
          <cell r="A265" t="str">
            <v>1230.1009</v>
          </cell>
          <cell r="B265" t="str">
            <v>OTHER INVESTMENTS</v>
          </cell>
          <cell r="C265" t="str">
            <v>D</v>
          </cell>
          <cell r="D265" t="str">
            <v>Y</v>
          </cell>
          <cell r="E265" t="str">
            <v>BS</v>
          </cell>
        </row>
        <row r="266">
          <cell r="A266" t="str">
            <v>1230.2000</v>
          </cell>
          <cell r="B266" t="str">
            <v>LONG TERM RECEIVABLE</v>
          </cell>
          <cell r="C266" t="str">
            <v>D</v>
          </cell>
          <cell r="D266" t="str">
            <v>N</v>
          </cell>
          <cell r="E266" t="str">
            <v>BS</v>
          </cell>
        </row>
        <row r="267">
          <cell r="A267" t="str">
            <v>1230.2001</v>
          </cell>
          <cell r="B267" t="str">
            <v>LONG TERM PREPAYMENT-RENOVATION</v>
          </cell>
          <cell r="C267" t="str">
            <v>D</v>
          </cell>
          <cell r="D267" t="str">
            <v>Y</v>
          </cell>
          <cell r="E267" t="str">
            <v>BS</v>
          </cell>
        </row>
        <row r="268">
          <cell r="A268" t="str">
            <v>1230.2009</v>
          </cell>
          <cell r="B268" t="str">
            <v>OTHER DEBTORS</v>
          </cell>
          <cell r="C268" t="str">
            <v>D</v>
          </cell>
          <cell r="D268" t="str">
            <v>Y</v>
          </cell>
          <cell r="E268" t="str">
            <v>BS</v>
          </cell>
        </row>
        <row r="269">
          <cell r="A269" t="str">
            <v>1230.3000</v>
          </cell>
          <cell r="B269" t="str">
            <v>CLAIM OF TAX REFUND</v>
          </cell>
          <cell r="C269" t="str">
            <v>D</v>
          </cell>
          <cell r="D269" t="str">
            <v>N</v>
          </cell>
          <cell r="E269" t="str">
            <v>BS</v>
          </cell>
        </row>
        <row r="270">
          <cell r="A270" t="str">
            <v>1230.3001</v>
          </cell>
          <cell r="B270" t="str">
            <v>CLAIM OF TAX REFUND  COMPANY</v>
          </cell>
          <cell r="C270" t="str">
            <v>D</v>
          </cell>
          <cell r="D270" t="str">
            <v>Y</v>
          </cell>
          <cell r="E270" t="str">
            <v>BS</v>
          </cell>
        </row>
        <row r="271">
          <cell r="A271" t="str">
            <v>2000.0000</v>
          </cell>
          <cell r="B271" t="str">
            <v>LIABILITIES &amp; EQUITY</v>
          </cell>
          <cell r="C271" t="str">
            <v>K</v>
          </cell>
          <cell r="D271" t="str">
            <v>N</v>
          </cell>
          <cell r="E271" t="str">
            <v>BS</v>
          </cell>
        </row>
        <row r="272">
          <cell r="A272" t="str">
            <v>2100.0000</v>
          </cell>
          <cell r="B272" t="str">
            <v>CURRENT LIABILITIES</v>
          </cell>
          <cell r="C272" t="str">
            <v>K</v>
          </cell>
          <cell r="D272" t="str">
            <v>N</v>
          </cell>
          <cell r="E272" t="str">
            <v>BS</v>
          </cell>
        </row>
        <row r="273">
          <cell r="A273" t="str">
            <v>2110.0000</v>
          </cell>
          <cell r="B273" t="str">
            <v>ACCOUNT PAYABLE</v>
          </cell>
          <cell r="C273" t="str">
            <v>K</v>
          </cell>
          <cell r="D273" t="str">
            <v>N</v>
          </cell>
          <cell r="E273" t="str">
            <v>BS</v>
          </cell>
        </row>
        <row r="274">
          <cell r="A274" t="str">
            <v>2111.0000</v>
          </cell>
          <cell r="B274" t="str">
            <v>ACCOUNT PAYABLE-TRADE</v>
          </cell>
          <cell r="C274" t="str">
            <v>K</v>
          </cell>
          <cell r="D274" t="str">
            <v>N</v>
          </cell>
          <cell r="E274" t="str">
            <v>BS</v>
          </cell>
        </row>
        <row r="275">
          <cell r="A275" t="str">
            <v>2111.K001</v>
          </cell>
          <cell r="B275" t="str">
            <v>KIAN ANN ENGINEERING LTD</v>
          </cell>
          <cell r="C275" t="str">
            <v>K</v>
          </cell>
          <cell r="D275" t="str">
            <v>Y</v>
          </cell>
          <cell r="E275" t="str">
            <v>BS</v>
          </cell>
        </row>
        <row r="276">
          <cell r="A276" t="str">
            <v>2111.K002</v>
          </cell>
          <cell r="B276" t="str">
            <v>KIAN CHUE HWA</v>
          </cell>
          <cell r="C276" t="str">
            <v>K</v>
          </cell>
          <cell r="D276" t="str">
            <v>Y</v>
          </cell>
          <cell r="E276" t="str">
            <v>BS</v>
          </cell>
        </row>
        <row r="277">
          <cell r="A277" t="str">
            <v>2111.L001</v>
          </cell>
          <cell r="B277" t="str">
            <v>LOCAL PURCHASE</v>
          </cell>
          <cell r="C277" t="str">
            <v>K</v>
          </cell>
          <cell r="D277" t="str">
            <v>Y</v>
          </cell>
          <cell r="E277" t="str">
            <v>BS</v>
          </cell>
        </row>
        <row r="278">
          <cell r="A278" t="str">
            <v>2111.Z099</v>
          </cell>
          <cell r="B278" t="str">
            <v>OTHERS TRADE CREDITOR</v>
          </cell>
          <cell r="C278" t="str">
            <v>K</v>
          </cell>
          <cell r="D278" t="str">
            <v>Y</v>
          </cell>
          <cell r="E278" t="str">
            <v>BS</v>
          </cell>
        </row>
        <row r="279">
          <cell r="A279" t="str">
            <v>2112.0000</v>
          </cell>
          <cell r="B279" t="str">
            <v>ACCOUNT PAYABLE-WORKSHOP</v>
          </cell>
          <cell r="C279" t="str">
            <v>K</v>
          </cell>
          <cell r="D279" t="str">
            <v>N</v>
          </cell>
          <cell r="E279" t="str">
            <v>BS</v>
          </cell>
        </row>
        <row r="280">
          <cell r="A280" t="str">
            <v>2112.N001</v>
          </cell>
          <cell r="B280" t="str">
            <v>NOGOPATMOLO</v>
          </cell>
          <cell r="C280" t="str">
            <v>K</v>
          </cell>
          <cell r="D280" t="str">
            <v>Y</v>
          </cell>
          <cell r="E280" t="str">
            <v>BS</v>
          </cell>
        </row>
        <row r="281">
          <cell r="A281" t="str">
            <v>2112.Z099</v>
          </cell>
          <cell r="B281" t="str">
            <v>OTHER WORKSHOP</v>
          </cell>
          <cell r="C281" t="str">
            <v>K</v>
          </cell>
          <cell r="D281" t="str">
            <v>Y</v>
          </cell>
          <cell r="E281" t="str">
            <v>BS</v>
          </cell>
        </row>
        <row r="282">
          <cell r="A282" t="str">
            <v>2113.0000</v>
          </cell>
          <cell r="B282" t="str">
            <v>ACCOUNT PAYABLE-FORWARDER</v>
          </cell>
          <cell r="C282" t="str">
            <v>K</v>
          </cell>
          <cell r="D282" t="str">
            <v>N</v>
          </cell>
          <cell r="E282" t="str">
            <v>BS</v>
          </cell>
        </row>
        <row r="283">
          <cell r="A283" t="str">
            <v>2113.A001</v>
          </cell>
          <cell r="B283" t="str">
            <v>ANUGERAH TANGKAS TRANSPORINDO</v>
          </cell>
          <cell r="C283" t="str">
            <v>K</v>
          </cell>
          <cell r="D283" t="str">
            <v>Y</v>
          </cell>
          <cell r="E283" t="str">
            <v>BS</v>
          </cell>
        </row>
        <row r="284">
          <cell r="A284" t="str">
            <v>2113.A002</v>
          </cell>
          <cell r="B284" t="str">
            <v>AGOENG SEJAHTERA LINTAS</v>
          </cell>
          <cell r="C284" t="str">
            <v>K</v>
          </cell>
          <cell r="D284" t="str">
            <v>Y</v>
          </cell>
          <cell r="E284" t="str">
            <v>BS</v>
          </cell>
        </row>
        <row r="285">
          <cell r="A285" t="str">
            <v>2113.B001</v>
          </cell>
          <cell r="B285" t="str">
            <v>BANDAR BANGUN</v>
          </cell>
          <cell r="C285" t="str">
            <v>K</v>
          </cell>
          <cell r="D285" t="str">
            <v>Y</v>
          </cell>
          <cell r="E285" t="str">
            <v>BS</v>
          </cell>
        </row>
        <row r="286">
          <cell r="A286" t="str">
            <v>2113.S001</v>
          </cell>
          <cell r="B286" t="str">
            <v>SKYLIFT CONSOLIDATOR (PTE) Ltd</v>
          </cell>
          <cell r="C286" t="str">
            <v>K</v>
          </cell>
          <cell r="D286" t="str">
            <v>Y</v>
          </cell>
          <cell r="E286" t="str">
            <v>BS</v>
          </cell>
        </row>
        <row r="287">
          <cell r="A287" t="str">
            <v>2113.S002</v>
          </cell>
          <cell r="B287" t="str">
            <v>SKYPAK-TNT</v>
          </cell>
          <cell r="C287" t="str">
            <v>K</v>
          </cell>
          <cell r="D287" t="str">
            <v>Y</v>
          </cell>
          <cell r="E287" t="str">
            <v>BS</v>
          </cell>
        </row>
        <row r="288">
          <cell r="A288" t="str">
            <v>2113.W001</v>
          </cell>
          <cell r="B288" t="str">
            <v>WENPARKER</v>
          </cell>
          <cell r="C288" t="str">
            <v>K</v>
          </cell>
          <cell r="D288" t="str">
            <v>Y</v>
          </cell>
          <cell r="E288" t="str">
            <v>BS</v>
          </cell>
        </row>
        <row r="289">
          <cell r="A289" t="str">
            <v>2113.Z099</v>
          </cell>
          <cell r="B289" t="str">
            <v>OTHER AP FORWARDER</v>
          </cell>
          <cell r="C289" t="str">
            <v>K</v>
          </cell>
          <cell r="D289" t="str">
            <v>Y</v>
          </cell>
          <cell r="E289" t="str">
            <v>BS</v>
          </cell>
        </row>
        <row r="290">
          <cell r="A290" t="str">
            <v>2114.0000</v>
          </cell>
          <cell r="B290" t="str">
            <v>ACCOUNT PAYABLE-NON TRADE</v>
          </cell>
          <cell r="C290" t="str">
            <v>K</v>
          </cell>
          <cell r="D290" t="str">
            <v>N</v>
          </cell>
          <cell r="E290" t="str">
            <v>BS</v>
          </cell>
        </row>
        <row r="291">
          <cell r="A291" t="str">
            <v>2114.B001</v>
          </cell>
          <cell r="B291" t="str">
            <v>BUANA CITRA ABADI.PT</v>
          </cell>
          <cell r="C291" t="str">
            <v>K</v>
          </cell>
          <cell r="D291" t="str">
            <v>Y</v>
          </cell>
          <cell r="E291" t="str">
            <v>BS</v>
          </cell>
        </row>
        <row r="292">
          <cell r="A292" t="str">
            <v>2114.T001</v>
          </cell>
          <cell r="B292" t="str">
            <v>TIKI</v>
          </cell>
          <cell r="C292" t="str">
            <v>K</v>
          </cell>
          <cell r="D292" t="str">
            <v>Y</v>
          </cell>
          <cell r="E292" t="str">
            <v>BS</v>
          </cell>
        </row>
        <row r="293">
          <cell r="A293" t="str">
            <v>2114.Z099</v>
          </cell>
          <cell r="B293" t="str">
            <v>OTHERS AP NON TRADE</v>
          </cell>
          <cell r="C293" t="str">
            <v>K</v>
          </cell>
          <cell r="D293" t="str">
            <v>Y</v>
          </cell>
          <cell r="E293" t="str">
            <v>BS</v>
          </cell>
        </row>
        <row r="294">
          <cell r="A294" t="str">
            <v>2115.0000</v>
          </cell>
          <cell r="B294" t="str">
            <v>UNBILLED INVOICE FR VENDOR</v>
          </cell>
          <cell r="C294" t="str">
            <v>K</v>
          </cell>
          <cell r="D294" t="str">
            <v>N</v>
          </cell>
          <cell r="E294" t="str">
            <v>BS</v>
          </cell>
        </row>
        <row r="295">
          <cell r="A295" t="str">
            <v>2115.0001</v>
          </cell>
          <cell r="B295" t="str">
            <v>KIAN ANN ENGINEERING LTD.</v>
          </cell>
          <cell r="C295" t="str">
            <v>K</v>
          </cell>
          <cell r="D295" t="str">
            <v>Y</v>
          </cell>
          <cell r="E295" t="str">
            <v>BS</v>
          </cell>
        </row>
        <row r="296">
          <cell r="A296" t="str">
            <v>2116.0000</v>
          </cell>
          <cell r="B296" t="str">
            <v>NON TRADE CREDITORS</v>
          </cell>
          <cell r="C296" t="str">
            <v>K</v>
          </cell>
          <cell r="D296" t="str">
            <v>N</v>
          </cell>
          <cell r="E296" t="str">
            <v>BS</v>
          </cell>
        </row>
        <row r="297">
          <cell r="A297" t="str">
            <v>2116.0001</v>
          </cell>
          <cell r="B297" t="str">
            <v>AMOUNT OWING TO KAE</v>
          </cell>
          <cell r="C297" t="str">
            <v>K</v>
          </cell>
          <cell r="D297" t="str">
            <v>Y</v>
          </cell>
          <cell r="E297" t="str">
            <v>BS</v>
          </cell>
        </row>
        <row r="298">
          <cell r="A298" t="str">
            <v>2116.0002</v>
          </cell>
          <cell r="B298" t="str">
            <v>KAE-CREDITOR FOR FORWARD CONTRACT</v>
          </cell>
          <cell r="C298" t="str">
            <v>K</v>
          </cell>
          <cell r="D298" t="str">
            <v>Y</v>
          </cell>
          <cell r="E298" t="str">
            <v>BS</v>
          </cell>
        </row>
        <row r="299">
          <cell r="A299" t="str">
            <v>2117.0000</v>
          </cell>
          <cell r="B299" t="str">
            <v>ACCRUAL EXPENSES</v>
          </cell>
          <cell r="C299" t="str">
            <v>K</v>
          </cell>
          <cell r="D299" t="str">
            <v>N</v>
          </cell>
          <cell r="E299" t="str">
            <v>BS</v>
          </cell>
        </row>
        <row r="300">
          <cell r="A300" t="str">
            <v>2117.0001</v>
          </cell>
          <cell r="B300" t="str">
            <v>ACCRUAL PAY-SALARY/JAMSOSTEK</v>
          </cell>
          <cell r="C300" t="str">
            <v>K</v>
          </cell>
          <cell r="D300" t="str">
            <v>Y</v>
          </cell>
          <cell r="E300" t="str">
            <v>BS</v>
          </cell>
        </row>
        <row r="301">
          <cell r="A301" t="str">
            <v>2117.0002</v>
          </cell>
          <cell r="B301" t="str">
            <v>ACCRUAL PAY-DIRECTOR FEE</v>
          </cell>
          <cell r="C301" t="str">
            <v>K</v>
          </cell>
          <cell r="D301" t="str">
            <v>Y</v>
          </cell>
          <cell r="E301" t="str">
            <v>BS</v>
          </cell>
        </row>
        <row r="302">
          <cell r="A302" t="str">
            <v>2117.0003</v>
          </cell>
          <cell r="B302" t="str">
            <v>ACCRUAL PAY-AUDIT FEE</v>
          </cell>
          <cell r="C302" t="str">
            <v>K</v>
          </cell>
          <cell r="D302" t="str">
            <v>Y</v>
          </cell>
          <cell r="E302" t="str">
            <v>BS</v>
          </cell>
        </row>
        <row r="303">
          <cell r="A303" t="str">
            <v>2117.0004</v>
          </cell>
          <cell r="B303" t="str">
            <v>ACCRUAL PAY-WATER&amp;ELECTRICITY</v>
          </cell>
          <cell r="C303" t="str">
            <v>K</v>
          </cell>
          <cell r="D303" t="str">
            <v>Y</v>
          </cell>
          <cell r="E303" t="str">
            <v>BS</v>
          </cell>
        </row>
        <row r="304">
          <cell r="A304" t="str">
            <v>2117.0005</v>
          </cell>
          <cell r="B304" t="str">
            <v>ACCRUAL PAY-TELP</v>
          </cell>
          <cell r="C304" t="str">
            <v>K</v>
          </cell>
          <cell r="D304" t="str">
            <v>Y</v>
          </cell>
          <cell r="E304" t="str">
            <v>BS</v>
          </cell>
        </row>
        <row r="305">
          <cell r="A305" t="str">
            <v>2117.0006</v>
          </cell>
          <cell r="B305" t="str">
            <v>ACCRUAL PAY-INSURANCE</v>
          </cell>
          <cell r="C305" t="str">
            <v>K</v>
          </cell>
          <cell r="D305" t="str">
            <v>Y</v>
          </cell>
          <cell r="E305" t="str">
            <v>BS</v>
          </cell>
        </row>
        <row r="306">
          <cell r="A306" t="str">
            <v>2117.0007</v>
          </cell>
          <cell r="B306" t="str">
            <v>ACCRUAL PAY-OTHERS</v>
          </cell>
          <cell r="C306" t="str">
            <v>K</v>
          </cell>
          <cell r="D306" t="str">
            <v>Y</v>
          </cell>
          <cell r="E306" t="str">
            <v>BS</v>
          </cell>
        </row>
        <row r="307">
          <cell r="A307" t="str">
            <v>2118.0000</v>
          </cell>
          <cell r="B307" t="str">
            <v>DIVIDENT PAYABLE</v>
          </cell>
          <cell r="C307" t="str">
            <v>K</v>
          </cell>
          <cell r="D307" t="str">
            <v>N</v>
          </cell>
          <cell r="E307" t="str">
            <v>BS</v>
          </cell>
        </row>
        <row r="308">
          <cell r="A308" t="str">
            <v>2118.0001</v>
          </cell>
          <cell r="B308" t="str">
            <v>DIVIDEN PAYABLE</v>
          </cell>
          <cell r="C308" t="str">
            <v>K</v>
          </cell>
          <cell r="D308" t="str">
            <v>Y</v>
          </cell>
          <cell r="E308" t="str">
            <v>BS</v>
          </cell>
        </row>
        <row r="309">
          <cell r="A309" t="str">
            <v>2119.0000</v>
          </cell>
          <cell r="B309" t="str">
            <v>TAXES PAYABLE</v>
          </cell>
          <cell r="C309" t="str">
            <v>K</v>
          </cell>
          <cell r="D309" t="str">
            <v>N</v>
          </cell>
          <cell r="E309" t="str">
            <v>BS</v>
          </cell>
        </row>
        <row r="310">
          <cell r="A310" t="str">
            <v>2119.0001</v>
          </cell>
          <cell r="B310" t="str">
            <v>VAT-OUT</v>
          </cell>
          <cell r="C310" t="str">
            <v>K</v>
          </cell>
          <cell r="D310" t="str">
            <v>Y</v>
          </cell>
          <cell r="E310" t="str">
            <v>BS</v>
          </cell>
        </row>
        <row r="311">
          <cell r="A311" t="str">
            <v>2119.0002</v>
          </cell>
          <cell r="B311" t="str">
            <v>TAX PAYABLE-INCOME TAX-21</v>
          </cell>
          <cell r="C311" t="str">
            <v>K</v>
          </cell>
          <cell r="D311" t="str">
            <v>Y</v>
          </cell>
          <cell r="E311" t="str">
            <v>BS</v>
          </cell>
        </row>
        <row r="312">
          <cell r="A312" t="str">
            <v>2119.0003</v>
          </cell>
          <cell r="B312" t="str">
            <v>TAX PAYABLE-INCOME TAX-23&amp;26</v>
          </cell>
          <cell r="C312" t="str">
            <v>K</v>
          </cell>
          <cell r="D312" t="str">
            <v>Y</v>
          </cell>
          <cell r="E312" t="str">
            <v>BS</v>
          </cell>
        </row>
        <row r="313">
          <cell r="A313" t="str">
            <v>2119.0004</v>
          </cell>
          <cell r="B313" t="str">
            <v>TAX PAYABLE-INCOME TAX-25</v>
          </cell>
          <cell r="C313" t="str">
            <v>K</v>
          </cell>
          <cell r="D313" t="str">
            <v>Y</v>
          </cell>
          <cell r="E313" t="str">
            <v>BS</v>
          </cell>
        </row>
        <row r="314">
          <cell r="A314" t="str">
            <v>2119.0005</v>
          </cell>
          <cell r="B314" t="str">
            <v>TAX PAYABLE-INCOME TAX-29</v>
          </cell>
          <cell r="C314" t="str">
            <v>K</v>
          </cell>
          <cell r="D314" t="str">
            <v>Y</v>
          </cell>
          <cell r="E314" t="str">
            <v>BS</v>
          </cell>
        </row>
        <row r="315">
          <cell r="A315" t="str">
            <v>2119.0006</v>
          </cell>
          <cell r="B315" t="str">
            <v>TAX PAYABLE-INCOME TAX-4(2)</v>
          </cell>
          <cell r="C315" t="str">
            <v>K</v>
          </cell>
          <cell r="D315" t="str">
            <v>Y</v>
          </cell>
          <cell r="E315" t="str">
            <v>BS</v>
          </cell>
        </row>
        <row r="316">
          <cell r="A316" t="str">
            <v>2120.0000</v>
          </cell>
          <cell r="B316" t="str">
            <v>REVENUE RECEIVED IN ADVANCE</v>
          </cell>
          <cell r="C316" t="str">
            <v>K</v>
          </cell>
          <cell r="D316" t="str">
            <v>N</v>
          </cell>
          <cell r="E316" t="str">
            <v>BS</v>
          </cell>
        </row>
        <row r="317">
          <cell r="A317" t="str">
            <v>2120.0001</v>
          </cell>
          <cell r="B317" t="str">
            <v>DP FROM DIRECT SALES</v>
          </cell>
          <cell r="C317" t="str">
            <v>K</v>
          </cell>
          <cell r="D317" t="str">
            <v>Y</v>
          </cell>
          <cell r="E317" t="str">
            <v>BS</v>
          </cell>
        </row>
        <row r="318">
          <cell r="A318" t="str">
            <v>2120.0002</v>
          </cell>
          <cell r="B318" t="str">
            <v>DP FROM RENTAL</v>
          </cell>
          <cell r="C318" t="str">
            <v>K</v>
          </cell>
          <cell r="D318" t="str">
            <v>Y</v>
          </cell>
          <cell r="E318" t="str">
            <v>BS</v>
          </cell>
        </row>
        <row r="319">
          <cell r="A319" t="str">
            <v>2120.0003</v>
          </cell>
          <cell r="B319" t="str">
            <v>DP FROM SERVICES</v>
          </cell>
          <cell r="C319" t="str">
            <v>K</v>
          </cell>
          <cell r="D319" t="str">
            <v>Y</v>
          </cell>
          <cell r="E319" t="str">
            <v>BS</v>
          </cell>
        </row>
        <row r="320">
          <cell r="A320" t="str">
            <v>2120.0099</v>
          </cell>
          <cell r="B320" t="str">
            <v>OTHER REVENUE</v>
          </cell>
          <cell r="C320" t="str">
            <v>K</v>
          </cell>
          <cell r="D320" t="str">
            <v>Y</v>
          </cell>
          <cell r="E320" t="str">
            <v>BS</v>
          </cell>
        </row>
        <row r="321">
          <cell r="A321" t="str">
            <v>2130.0000</v>
          </cell>
          <cell r="B321" t="str">
            <v>OTHER SHORT TERM ACCOUNT PAYABLE</v>
          </cell>
          <cell r="C321" t="str">
            <v>K</v>
          </cell>
          <cell r="D321" t="str">
            <v>N</v>
          </cell>
          <cell r="E321" t="str">
            <v>BS</v>
          </cell>
        </row>
        <row r="322">
          <cell r="A322" t="str">
            <v>2131.0000</v>
          </cell>
          <cell r="B322" t="str">
            <v>INTER BRANCH PAYABLE</v>
          </cell>
          <cell r="C322" t="str">
            <v>K</v>
          </cell>
          <cell r="D322" t="str">
            <v>N</v>
          </cell>
          <cell r="E322" t="str">
            <v>BS</v>
          </cell>
        </row>
        <row r="323">
          <cell r="A323" t="str">
            <v>2131.0001</v>
          </cell>
          <cell r="B323" t="str">
            <v>INTER BRANCH PAYABLE-HQ</v>
          </cell>
          <cell r="C323" t="str">
            <v>K</v>
          </cell>
          <cell r="D323" t="str">
            <v>Y</v>
          </cell>
          <cell r="E323" t="str">
            <v>BS</v>
          </cell>
        </row>
        <row r="324">
          <cell r="A324" t="str">
            <v>2131.0002</v>
          </cell>
          <cell r="B324" t="str">
            <v>INTER BRANCH PAYABLE-SN</v>
          </cell>
          <cell r="C324" t="str">
            <v>K</v>
          </cell>
          <cell r="D324" t="str">
            <v>Y</v>
          </cell>
          <cell r="E324" t="str">
            <v>BS</v>
          </cell>
        </row>
        <row r="325">
          <cell r="A325" t="str">
            <v>2131.0003</v>
          </cell>
          <cell r="B325" t="str">
            <v>INTER BRANCH PAYABLE-BJM</v>
          </cell>
          <cell r="C325" t="str">
            <v>K</v>
          </cell>
          <cell r="D325" t="str">
            <v>Y</v>
          </cell>
          <cell r="E325" t="str">
            <v>BS</v>
          </cell>
        </row>
        <row r="326">
          <cell r="A326" t="str">
            <v>2131.0004</v>
          </cell>
          <cell r="B326" t="str">
            <v>INTER BRANCH PAYABLE-BPN</v>
          </cell>
          <cell r="C326" t="str">
            <v>K</v>
          </cell>
          <cell r="D326" t="str">
            <v>Y</v>
          </cell>
          <cell r="E326" t="str">
            <v>BS</v>
          </cell>
        </row>
        <row r="327">
          <cell r="A327" t="str">
            <v>2131.0005</v>
          </cell>
          <cell r="B327" t="str">
            <v>INTER BRANCH PAYABLE-SGT</v>
          </cell>
          <cell r="C327" t="str">
            <v>K</v>
          </cell>
          <cell r="D327" t="str">
            <v>Y</v>
          </cell>
          <cell r="E327" t="str">
            <v>BS</v>
          </cell>
        </row>
        <row r="328">
          <cell r="A328" t="str">
            <v>2131.0099</v>
          </cell>
          <cell r="B328" t="str">
            <v>INTER BRANCH PAYABLE-TRANSIT</v>
          </cell>
          <cell r="C328" t="str">
            <v>K</v>
          </cell>
          <cell r="D328" t="str">
            <v>Y</v>
          </cell>
          <cell r="E328" t="str">
            <v>BS</v>
          </cell>
        </row>
        <row r="329">
          <cell r="A329" t="str">
            <v>2132.0000</v>
          </cell>
          <cell r="B329" t="str">
            <v>DIREKSI PAYABLE</v>
          </cell>
          <cell r="C329" t="str">
            <v>K</v>
          </cell>
          <cell r="D329" t="str">
            <v>N</v>
          </cell>
          <cell r="E329" t="str">
            <v>BS</v>
          </cell>
        </row>
        <row r="330">
          <cell r="A330" t="str">
            <v>2132.0001</v>
          </cell>
          <cell r="B330" t="str">
            <v>SHARE HOLDER LOAN-HANDOKO WJ</v>
          </cell>
          <cell r="C330" t="str">
            <v>K</v>
          </cell>
          <cell r="D330" t="str">
            <v>Y</v>
          </cell>
          <cell r="E330" t="str">
            <v>BS</v>
          </cell>
        </row>
        <row r="331">
          <cell r="A331" t="str">
            <v>2133.0000</v>
          </cell>
          <cell r="B331" t="str">
            <v>PROVISION FOR TAXATION</v>
          </cell>
          <cell r="C331" t="str">
            <v>K</v>
          </cell>
          <cell r="D331" t="str">
            <v>N</v>
          </cell>
          <cell r="E331" t="str">
            <v>BS</v>
          </cell>
        </row>
        <row r="332">
          <cell r="A332" t="str">
            <v>2133.0001</v>
          </cell>
          <cell r="B332" t="str">
            <v>PROV FOR TAXATION</v>
          </cell>
          <cell r="C332" t="str">
            <v>K</v>
          </cell>
          <cell r="D332" t="str">
            <v>Y</v>
          </cell>
          <cell r="E332" t="str">
            <v>BS</v>
          </cell>
        </row>
        <row r="333">
          <cell r="A333" t="str">
            <v>2134.0000</v>
          </cell>
          <cell r="B333" t="str">
            <v>OTHER SHORT TERM PAYABLE</v>
          </cell>
          <cell r="C333" t="str">
            <v>K</v>
          </cell>
          <cell r="D333" t="str">
            <v>N</v>
          </cell>
          <cell r="E333" t="str">
            <v>BS</v>
          </cell>
        </row>
        <row r="334">
          <cell r="A334" t="str">
            <v>2134.0001</v>
          </cell>
          <cell r="B334" t="str">
            <v>EMLOYEE LOAN</v>
          </cell>
          <cell r="C334" t="str">
            <v>K</v>
          </cell>
          <cell r="D334" t="str">
            <v>Y</v>
          </cell>
          <cell r="E334" t="str">
            <v>BS</v>
          </cell>
        </row>
        <row r="335">
          <cell r="A335" t="str">
            <v>2140.0000</v>
          </cell>
          <cell r="B335" t="str">
            <v>LONG TERM LOAN (WITHIN 1 YEAR)</v>
          </cell>
          <cell r="C335" t="str">
            <v>K</v>
          </cell>
          <cell r="D335" t="str">
            <v>N</v>
          </cell>
          <cell r="E335" t="str">
            <v>BS</v>
          </cell>
        </row>
        <row r="336">
          <cell r="A336" t="str">
            <v>2140.0001</v>
          </cell>
          <cell r="B336" t="str">
            <v>LONG TERM LOAN (WITHN 1 YEAR)</v>
          </cell>
          <cell r="C336" t="str">
            <v>K</v>
          </cell>
          <cell r="D336" t="str">
            <v>Y</v>
          </cell>
          <cell r="E336" t="str">
            <v>BS</v>
          </cell>
        </row>
        <row r="337">
          <cell r="A337" t="str">
            <v>2140.0002</v>
          </cell>
          <cell r="B337" t="str">
            <v>SHORT TERM LOAN-KIAN ANN ENG</v>
          </cell>
          <cell r="C337" t="str">
            <v>K</v>
          </cell>
          <cell r="D337" t="str">
            <v>Y</v>
          </cell>
          <cell r="E337" t="str">
            <v>BS</v>
          </cell>
        </row>
        <row r="338">
          <cell r="A338" t="str">
            <v>2140.0003</v>
          </cell>
          <cell r="B338" t="str">
            <v>SHORT TERM LOAN-FINANCE LEASE</v>
          </cell>
          <cell r="C338" t="str">
            <v>K</v>
          </cell>
          <cell r="D338" t="str">
            <v>Y</v>
          </cell>
          <cell r="E338" t="str">
            <v>BS</v>
          </cell>
        </row>
        <row r="339">
          <cell r="A339" t="str">
            <v>2200.0000</v>
          </cell>
          <cell r="B339" t="str">
            <v>NON CURRENT LIABILITIES</v>
          </cell>
          <cell r="C339" t="str">
            <v>K</v>
          </cell>
          <cell r="D339" t="str">
            <v>N</v>
          </cell>
          <cell r="E339" t="str">
            <v>BS</v>
          </cell>
        </row>
        <row r="340">
          <cell r="A340" t="str">
            <v>2210.0000</v>
          </cell>
          <cell r="B340" t="str">
            <v>LONG TERM LOAN FR HOLDING COMP</v>
          </cell>
          <cell r="C340" t="str">
            <v>K</v>
          </cell>
          <cell r="D340" t="str">
            <v>N</v>
          </cell>
          <cell r="E340" t="str">
            <v>BS</v>
          </cell>
        </row>
        <row r="341">
          <cell r="A341" t="str">
            <v>2210.0001</v>
          </cell>
          <cell r="B341" t="str">
            <v>LONGTERM LOAN HOLDING COMP-USD</v>
          </cell>
          <cell r="C341" t="str">
            <v>K</v>
          </cell>
          <cell r="D341" t="str">
            <v>Y</v>
          </cell>
          <cell r="E341" t="str">
            <v>BS</v>
          </cell>
        </row>
        <row r="342">
          <cell r="A342" t="str">
            <v>2210.0002</v>
          </cell>
          <cell r="B342" t="str">
            <v>LONGTERM LOAN HOLDING COMP-SGD</v>
          </cell>
          <cell r="C342" t="str">
            <v>K</v>
          </cell>
          <cell r="D342" t="str">
            <v>Y</v>
          </cell>
          <cell r="E342" t="str">
            <v>BS</v>
          </cell>
        </row>
        <row r="343">
          <cell r="A343" t="str">
            <v>2220.0000</v>
          </cell>
          <cell r="B343" t="str">
            <v>DEFFERED TAX LIABILITIES</v>
          </cell>
          <cell r="C343" t="str">
            <v>K</v>
          </cell>
          <cell r="D343" t="str">
            <v>N</v>
          </cell>
          <cell r="E343" t="str">
            <v>BS</v>
          </cell>
        </row>
        <row r="344">
          <cell r="A344" t="str">
            <v>2220.0001</v>
          </cell>
          <cell r="B344" t="str">
            <v>DEFFERD TAX LIABILITIES</v>
          </cell>
          <cell r="C344" t="str">
            <v>K</v>
          </cell>
          <cell r="D344" t="str">
            <v>Y</v>
          </cell>
          <cell r="E344" t="str">
            <v>BS</v>
          </cell>
        </row>
        <row r="345">
          <cell r="A345" t="str">
            <v>2230.0000</v>
          </cell>
          <cell r="B345" t="str">
            <v>OBLIGATION FOR EMPLOYEE BENEFIT</v>
          </cell>
          <cell r="C345" t="str">
            <v>K</v>
          </cell>
          <cell r="D345" t="str">
            <v>N</v>
          </cell>
          <cell r="E345" t="str">
            <v>BS</v>
          </cell>
        </row>
        <row r="346">
          <cell r="A346" t="str">
            <v>2230.0001</v>
          </cell>
          <cell r="B346" t="str">
            <v>OBLIGATION FR EMPLOYEE BENEFIT</v>
          </cell>
          <cell r="C346" t="str">
            <v>K</v>
          </cell>
          <cell r="D346" t="str">
            <v>Y</v>
          </cell>
          <cell r="E346" t="str">
            <v>BS</v>
          </cell>
        </row>
        <row r="347">
          <cell r="A347" t="str">
            <v>2240.0000</v>
          </cell>
          <cell r="B347" t="str">
            <v>LONG TERM LOAN FROM BANK</v>
          </cell>
          <cell r="C347" t="str">
            <v>K</v>
          </cell>
          <cell r="D347" t="str">
            <v>N</v>
          </cell>
          <cell r="E347" t="str">
            <v>BS</v>
          </cell>
        </row>
        <row r="348">
          <cell r="A348" t="str">
            <v>2240.0001</v>
          </cell>
          <cell r="B348" t="str">
            <v>LONG TERM LOAN FR BANK</v>
          </cell>
          <cell r="C348" t="str">
            <v>K</v>
          </cell>
          <cell r="D348" t="str">
            <v>Y</v>
          </cell>
          <cell r="E348" t="str">
            <v>BS</v>
          </cell>
        </row>
        <row r="349">
          <cell r="A349" t="str">
            <v>2250.0000</v>
          </cell>
          <cell r="B349" t="str">
            <v>LONG TERM FINANCE LEASE</v>
          </cell>
          <cell r="C349" t="str">
            <v>K</v>
          </cell>
          <cell r="D349" t="str">
            <v>N</v>
          </cell>
          <cell r="E349" t="str">
            <v>BS</v>
          </cell>
        </row>
        <row r="350">
          <cell r="A350" t="str">
            <v>2250.0001</v>
          </cell>
          <cell r="B350" t="str">
            <v>LONG TERM FINANCE LEASE</v>
          </cell>
          <cell r="C350" t="str">
            <v>K</v>
          </cell>
          <cell r="D350" t="str">
            <v>Y</v>
          </cell>
          <cell r="E350" t="str">
            <v>BS</v>
          </cell>
        </row>
        <row r="351">
          <cell r="A351" t="str">
            <v>2260.0000</v>
          </cell>
          <cell r="B351" t="str">
            <v>OTHER LONG TERM PAYABLE</v>
          </cell>
          <cell r="C351" t="str">
            <v>K</v>
          </cell>
          <cell r="D351" t="str">
            <v>N</v>
          </cell>
          <cell r="E351" t="str">
            <v>BS</v>
          </cell>
        </row>
        <row r="352">
          <cell r="A352" t="str">
            <v>2260.0001</v>
          </cell>
          <cell r="B352" t="str">
            <v>OTHER LONG TERM PAYABLE NON TRADE</v>
          </cell>
          <cell r="C352" t="str">
            <v>K</v>
          </cell>
          <cell r="D352" t="str">
            <v>Y</v>
          </cell>
          <cell r="E352" t="str">
            <v>BS</v>
          </cell>
        </row>
        <row r="353">
          <cell r="A353" t="str">
            <v>3000.0000</v>
          </cell>
          <cell r="B353" t="str">
            <v>CAPITAL &amp; RETAINED EARNING</v>
          </cell>
          <cell r="C353" t="str">
            <v>K</v>
          </cell>
          <cell r="D353" t="str">
            <v>N</v>
          </cell>
          <cell r="E353" t="str">
            <v>BS</v>
          </cell>
        </row>
        <row r="354">
          <cell r="A354" t="str">
            <v>3100.0000</v>
          </cell>
          <cell r="B354" t="str">
            <v>SHARE CAPITAL</v>
          </cell>
          <cell r="C354" t="str">
            <v>K</v>
          </cell>
          <cell r="D354" t="str">
            <v>N</v>
          </cell>
          <cell r="E354" t="str">
            <v>BS</v>
          </cell>
        </row>
        <row r="355">
          <cell r="A355" t="str">
            <v>3100.0001</v>
          </cell>
          <cell r="B355" t="str">
            <v>CAPITAL-KIAN ANN ENGINERING</v>
          </cell>
          <cell r="C355" t="str">
            <v>K</v>
          </cell>
          <cell r="D355" t="str">
            <v>Y</v>
          </cell>
          <cell r="E355" t="str">
            <v>BS</v>
          </cell>
        </row>
        <row r="356">
          <cell r="A356" t="str">
            <v>3100.0002</v>
          </cell>
          <cell r="B356" t="str">
            <v>CAPITAL-HANDOKO H WIDJAJA</v>
          </cell>
          <cell r="C356" t="str">
            <v>K</v>
          </cell>
          <cell r="D356" t="str">
            <v>Y</v>
          </cell>
          <cell r="E356" t="str">
            <v>BS</v>
          </cell>
        </row>
        <row r="357">
          <cell r="A357" t="str">
            <v>3200.0000</v>
          </cell>
          <cell r="B357" t="str">
            <v>RETAINED EARNING</v>
          </cell>
          <cell r="C357" t="str">
            <v>K</v>
          </cell>
          <cell r="D357" t="str">
            <v>N</v>
          </cell>
          <cell r="E357" t="str">
            <v>BS</v>
          </cell>
        </row>
        <row r="358">
          <cell r="A358" t="str">
            <v>3200.0001</v>
          </cell>
          <cell r="B358" t="str">
            <v>RE-PREVIOUS YEAR</v>
          </cell>
          <cell r="C358" t="str">
            <v>K</v>
          </cell>
          <cell r="D358" t="str">
            <v>Y</v>
          </cell>
          <cell r="E358" t="str">
            <v>BS</v>
          </cell>
        </row>
        <row r="359">
          <cell r="A359" t="str">
            <v>3200.0002</v>
          </cell>
          <cell r="B359" t="str">
            <v>RE-CURRENT MONTH</v>
          </cell>
          <cell r="C359" t="str">
            <v>K</v>
          </cell>
          <cell r="D359" t="str">
            <v>Y</v>
          </cell>
          <cell r="E359" t="str">
            <v>BS</v>
          </cell>
        </row>
        <row r="360">
          <cell r="A360" t="str">
            <v>3300.0000</v>
          </cell>
          <cell r="B360" t="str">
            <v>ADDITIONAL PAID IN CAPITAL</v>
          </cell>
          <cell r="C360" t="str">
            <v>K</v>
          </cell>
          <cell r="D360" t="str">
            <v>N</v>
          </cell>
          <cell r="E360" t="str">
            <v>BS</v>
          </cell>
        </row>
        <row r="361">
          <cell r="A361" t="str">
            <v>3300.0001</v>
          </cell>
          <cell r="B361" t="str">
            <v>FOREIGN EXCHANGE DIFFERENCE ON PAID-UP CAPITAL</v>
          </cell>
          <cell r="C361" t="str">
            <v>K</v>
          </cell>
          <cell r="D361" t="str">
            <v>Y</v>
          </cell>
          <cell r="E361" t="str">
            <v>BS</v>
          </cell>
        </row>
        <row r="362">
          <cell r="A362" t="str">
            <v>3400.0000</v>
          </cell>
          <cell r="B362" t="str">
            <v>REVALUATION OF FIXED ASSETS</v>
          </cell>
          <cell r="C362" t="str">
            <v>K</v>
          </cell>
          <cell r="D362" t="str">
            <v>N</v>
          </cell>
          <cell r="E362" t="str">
            <v>BS</v>
          </cell>
        </row>
        <row r="363">
          <cell r="A363" t="str">
            <v>3400.0001</v>
          </cell>
          <cell r="B363" t="str">
            <v>DIFFERENCE IN THE VALUATION OF FA</v>
          </cell>
          <cell r="C363" t="str">
            <v>K</v>
          </cell>
          <cell r="D363" t="str">
            <v>Y</v>
          </cell>
          <cell r="E363" t="str">
            <v>BS</v>
          </cell>
        </row>
        <row r="364">
          <cell r="A364" t="str">
            <v>4000.0000</v>
          </cell>
          <cell r="B364" t="str">
            <v>REVENUE</v>
          </cell>
          <cell r="C364" t="str">
            <v>K</v>
          </cell>
          <cell r="D364" t="str">
            <v>N</v>
          </cell>
          <cell r="E364" t="str">
            <v>IS</v>
          </cell>
        </row>
        <row r="365">
          <cell r="A365" t="str">
            <v>4100.0000</v>
          </cell>
          <cell r="B365" t="str">
            <v>SALES</v>
          </cell>
          <cell r="C365" t="str">
            <v>K</v>
          </cell>
          <cell r="D365" t="str">
            <v>N</v>
          </cell>
          <cell r="E365" t="str">
            <v>IS</v>
          </cell>
        </row>
        <row r="366">
          <cell r="A366" t="str">
            <v>4100.1000</v>
          </cell>
          <cell r="B366" t="str">
            <v>SALES OF DIRECT SALES</v>
          </cell>
          <cell r="C366" t="str">
            <v>K</v>
          </cell>
          <cell r="D366" t="str">
            <v>N</v>
          </cell>
          <cell r="E366" t="str">
            <v>IS</v>
          </cell>
        </row>
        <row r="367">
          <cell r="A367" t="str">
            <v>4100.1001</v>
          </cell>
          <cell r="B367" t="str">
            <v>SALES OF HEAVY EQUIPMENT</v>
          </cell>
          <cell r="C367" t="str">
            <v>K</v>
          </cell>
          <cell r="D367" t="str">
            <v>Y</v>
          </cell>
          <cell r="E367" t="str">
            <v>IS</v>
          </cell>
        </row>
        <row r="368">
          <cell r="A368" t="str">
            <v>4100.2000</v>
          </cell>
          <cell r="B368" t="str">
            <v>SALES OF SERVICES</v>
          </cell>
          <cell r="C368" t="str">
            <v>K</v>
          </cell>
          <cell r="D368" t="str">
            <v>N</v>
          </cell>
          <cell r="E368" t="str">
            <v>IS</v>
          </cell>
        </row>
        <row r="369">
          <cell r="A369" t="str">
            <v>4100.2001</v>
          </cell>
          <cell r="B369" t="str">
            <v>SALES OF ASSEMBLY</v>
          </cell>
          <cell r="C369" t="str">
            <v>K</v>
          </cell>
          <cell r="D369" t="str">
            <v>Y</v>
          </cell>
          <cell r="E369" t="str">
            <v>IS</v>
          </cell>
        </row>
        <row r="370">
          <cell r="A370" t="str">
            <v>4100.2002</v>
          </cell>
          <cell r="B370" t="str">
            <v>SALES OF RENTAL</v>
          </cell>
          <cell r="C370" t="str">
            <v>K</v>
          </cell>
          <cell r="D370" t="str">
            <v>Y</v>
          </cell>
          <cell r="E370" t="str">
            <v>IS</v>
          </cell>
        </row>
        <row r="371">
          <cell r="A371" t="str">
            <v>4100.3000</v>
          </cell>
          <cell r="B371" t="str">
            <v>SALES DEDUCTION</v>
          </cell>
          <cell r="C371" t="str">
            <v>K</v>
          </cell>
          <cell r="D371" t="str">
            <v>N</v>
          </cell>
          <cell r="E371" t="str">
            <v>IS</v>
          </cell>
        </row>
        <row r="372">
          <cell r="A372" t="str">
            <v>4100.3001</v>
          </cell>
          <cell r="B372" t="str">
            <v>SALES DISCOUNT</v>
          </cell>
          <cell r="C372" t="str">
            <v>K</v>
          </cell>
          <cell r="D372" t="str">
            <v>Y</v>
          </cell>
          <cell r="E372" t="str">
            <v>IS</v>
          </cell>
        </row>
        <row r="373">
          <cell r="A373" t="str">
            <v>4100.4000</v>
          </cell>
          <cell r="B373" t="str">
            <v>SALES RETURN</v>
          </cell>
          <cell r="C373" t="str">
            <v>K</v>
          </cell>
          <cell r="D373" t="str">
            <v>N</v>
          </cell>
          <cell r="E373" t="str">
            <v>IS</v>
          </cell>
        </row>
        <row r="374">
          <cell r="A374" t="str">
            <v>4100.4001</v>
          </cell>
          <cell r="B374" t="str">
            <v>SALES RETURN-TRADE</v>
          </cell>
          <cell r="C374" t="str">
            <v>K</v>
          </cell>
          <cell r="D374" t="str">
            <v>Y</v>
          </cell>
          <cell r="E374" t="str">
            <v>IS</v>
          </cell>
        </row>
        <row r="375">
          <cell r="A375" t="str">
            <v>5000.0000</v>
          </cell>
          <cell r="B375" t="str">
            <v>COST OF GOODS SOLD-DIRECT COST</v>
          </cell>
          <cell r="C375" t="str">
            <v>D</v>
          </cell>
          <cell r="D375" t="str">
            <v>N</v>
          </cell>
          <cell r="E375" t="str">
            <v>IS</v>
          </cell>
        </row>
        <row r="376">
          <cell r="A376" t="str">
            <v>5100.0000</v>
          </cell>
          <cell r="B376" t="str">
            <v>COGS-DIRECT SALES</v>
          </cell>
          <cell r="C376" t="str">
            <v>D</v>
          </cell>
          <cell r="D376" t="str">
            <v>N</v>
          </cell>
          <cell r="E376" t="str">
            <v>IS</v>
          </cell>
        </row>
        <row r="377">
          <cell r="A377" t="str">
            <v>5100.0001</v>
          </cell>
          <cell r="B377" t="str">
            <v>COGS-INVENTORY</v>
          </cell>
          <cell r="C377" t="str">
            <v>D</v>
          </cell>
          <cell r="D377" t="str">
            <v>Y</v>
          </cell>
          <cell r="E377" t="str">
            <v>IS</v>
          </cell>
        </row>
        <row r="378">
          <cell r="A378" t="str">
            <v>5100.0002</v>
          </cell>
          <cell r="B378" t="str">
            <v>COGS-ADJUST OF CARIAGE INWARDS</v>
          </cell>
          <cell r="C378" t="str">
            <v>D</v>
          </cell>
          <cell r="D378" t="str">
            <v>Y</v>
          </cell>
          <cell r="E378" t="str">
            <v>IS</v>
          </cell>
        </row>
        <row r="379">
          <cell r="A379" t="str">
            <v>5100.0003</v>
          </cell>
          <cell r="B379" t="str">
            <v>COGS-STOCK ADJUSTMENT</v>
          </cell>
          <cell r="C379" t="str">
            <v>D</v>
          </cell>
          <cell r="D379" t="str">
            <v>Y</v>
          </cell>
          <cell r="E379" t="str">
            <v>IS</v>
          </cell>
        </row>
        <row r="380">
          <cell r="A380" t="str">
            <v>5100.0004</v>
          </cell>
          <cell r="B380" t="str">
            <v>COGS-SAMPLE</v>
          </cell>
          <cell r="C380" t="str">
            <v>D</v>
          </cell>
          <cell r="D380" t="str">
            <v>Y</v>
          </cell>
          <cell r="E380" t="str">
            <v>IS</v>
          </cell>
        </row>
        <row r="381">
          <cell r="A381" t="str">
            <v>5100.0005</v>
          </cell>
          <cell r="B381" t="str">
            <v>COGS-STOCK MAINTENANCE DIRECT</v>
          </cell>
          <cell r="C381" t="str">
            <v>D</v>
          </cell>
          <cell r="D381" t="str">
            <v>Y</v>
          </cell>
          <cell r="E381" t="str">
            <v>IS</v>
          </cell>
        </row>
        <row r="382">
          <cell r="A382" t="str">
            <v>5100.0006</v>
          </cell>
          <cell r="B382" t="str">
            <v>COGS-DISCOUNT ALLOWED</v>
          </cell>
          <cell r="C382" t="str">
            <v>D</v>
          </cell>
          <cell r="D382" t="str">
            <v>Y</v>
          </cell>
          <cell r="E382" t="str">
            <v>IS</v>
          </cell>
        </row>
        <row r="383">
          <cell r="A383" t="str">
            <v>5100.0007</v>
          </cell>
          <cell r="B383" t="str">
            <v>COGS-DISCOUNT RECEIVED</v>
          </cell>
          <cell r="C383" t="str">
            <v>D</v>
          </cell>
          <cell r="D383" t="str">
            <v>Y</v>
          </cell>
          <cell r="E383" t="str">
            <v>IS</v>
          </cell>
        </row>
        <row r="384">
          <cell r="A384" t="str">
            <v>5100.0099</v>
          </cell>
          <cell r="B384" t="str">
            <v>COGS-MISCELLANEOUS EXPENSES</v>
          </cell>
          <cell r="C384" t="str">
            <v>D</v>
          </cell>
          <cell r="D384" t="str">
            <v>Y</v>
          </cell>
          <cell r="E384" t="str">
            <v>IS</v>
          </cell>
        </row>
        <row r="385">
          <cell r="A385" t="str">
            <v>5200.0000</v>
          </cell>
          <cell r="B385" t="str">
            <v>COGS-SERVICES</v>
          </cell>
          <cell r="C385" t="str">
            <v>D</v>
          </cell>
          <cell r="D385" t="str">
            <v>N</v>
          </cell>
          <cell r="E385" t="str">
            <v>IS</v>
          </cell>
        </row>
        <row r="386">
          <cell r="A386" t="str">
            <v>5200.0001</v>
          </cell>
          <cell r="B386" t="str">
            <v>COGS-ASSEMBLY</v>
          </cell>
          <cell r="C386" t="str">
            <v>D</v>
          </cell>
          <cell r="D386" t="str">
            <v>Y</v>
          </cell>
          <cell r="E386" t="str">
            <v>IS</v>
          </cell>
        </row>
        <row r="387">
          <cell r="A387" t="str">
            <v>5200.0002</v>
          </cell>
          <cell r="B387" t="str">
            <v>COGS-RENTAL</v>
          </cell>
          <cell r="C387" t="str">
            <v>D</v>
          </cell>
          <cell r="D387" t="str">
            <v>Y</v>
          </cell>
          <cell r="E387" t="str">
            <v>IS</v>
          </cell>
        </row>
        <row r="388">
          <cell r="A388" t="str">
            <v>6000.0000</v>
          </cell>
          <cell r="B388" t="str">
            <v>OPERATING EXPENSES</v>
          </cell>
          <cell r="C388" t="str">
            <v>D</v>
          </cell>
          <cell r="D388" t="str">
            <v>N</v>
          </cell>
          <cell r="E388" t="str">
            <v>IS</v>
          </cell>
        </row>
        <row r="389">
          <cell r="A389" t="str">
            <v>6100.0000</v>
          </cell>
          <cell r="B389" t="str">
            <v>DISTRIBUTION COSTS</v>
          </cell>
          <cell r="C389" t="str">
            <v>D</v>
          </cell>
          <cell r="D389" t="str">
            <v>N</v>
          </cell>
          <cell r="E389" t="str">
            <v>IS</v>
          </cell>
        </row>
        <row r="390">
          <cell r="A390" t="str">
            <v>6110.0000</v>
          </cell>
          <cell r="B390" t="str">
            <v>DISTRIBUTION COSTS-DIRECT</v>
          </cell>
          <cell r="C390" t="str">
            <v>D</v>
          </cell>
          <cell r="D390" t="str">
            <v>N</v>
          </cell>
          <cell r="E390" t="str">
            <v>IS</v>
          </cell>
        </row>
        <row r="391">
          <cell r="A391" t="str">
            <v>6110.0001</v>
          </cell>
          <cell r="B391" t="str">
            <v>DC-AGENCY&amp;HANDLING CHARGES</v>
          </cell>
          <cell r="C391" t="str">
            <v>D</v>
          </cell>
          <cell r="D391" t="str">
            <v>Y</v>
          </cell>
          <cell r="E391" t="str">
            <v>IS</v>
          </cell>
        </row>
        <row r="392">
          <cell r="A392" t="str">
            <v>6110.0002</v>
          </cell>
          <cell r="B392" t="str">
            <v>DC-CARRIAGE OUTWARDS</v>
          </cell>
          <cell r="C392" t="str">
            <v>D</v>
          </cell>
          <cell r="D392" t="str">
            <v>Y</v>
          </cell>
          <cell r="E392" t="str">
            <v>IS</v>
          </cell>
        </row>
        <row r="393">
          <cell r="A393" t="str">
            <v>6110.0003</v>
          </cell>
          <cell r="B393" t="str">
            <v>DC-MARINE INSURANCE-OUTWARD</v>
          </cell>
          <cell r="C393" t="str">
            <v>D</v>
          </cell>
          <cell r="D393" t="str">
            <v>Y</v>
          </cell>
          <cell r="E393" t="str">
            <v>IS</v>
          </cell>
        </row>
        <row r="394">
          <cell r="A394" t="str">
            <v>6110.0004</v>
          </cell>
          <cell r="B394" t="str">
            <v>DC-STOCK MAINTENANCE-INDIRECT</v>
          </cell>
          <cell r="C394" t="str">
            <v>D</v>
          </cell>
          <cell r="D394" t="str">
            <v>Y</v>
          </cell>
          <cell r="E394" t="str">
            <v>IS</v>
          </cell>
        </row>
        <row r="395">
          <cell r="A395" t="str">
            <v>6110.0005</v>
          </cell>
          <cell r="B395" t="str">
            <v>DC-PROV STOCK OBSOLESCENCE-SPECIFIC</v>
          </cell>
          <cell r="C395" t="str">
            <v>D</v>
          </cell>
          <cell r="D395" t="str">
            <v>Y</v>
          </cell>
          <cell r="E395" t="str">
            <v>IS</v>
          </cell>
        </row>
        <row r="396">
          <cell r="A396" t="str">
            <v>6110.0006</v>
          </cell>
          <cell r="B396" t="str">
            <v>DC-WAREHOUSE EXP(INCLUDE PACK)</v>
          </cell>
          <cell r="C396" t="str">
            <v>D</v>
          </cell>
          <cell r="D396" t="str">
            <v>Y</v>
          </cell>
          <cell r="E396" t="str">
            <v>IS</v>
          </cell>
        </row>
        <row r="397">
          <cell r="A397" t="str">
            <v>6111.0000</v>
          </cell>
          <cell r="B397" t="str">
            <v>DC-DELIVERY CHARGES</v>
          </cell>
          <cell r="C397" t="str">
            <v>D</v>
          </cell>
          <cell r="D397" t="str">
            <v>N</v>
          </cell>
          <cell r="E397" t="str">
            <v>IS</v>
          </cell>
        </row>
        <row r="398">
          <cell r="A398" t="str">
            <v>6111.0001</v>
          </cell>
          <cell r="B398" t="str">
            <v>DC-DELIVERY CHARGES-BRANCH</v>
          </cell>
          <cell r="C398" t="str">
            <v>D</v>
          </cell>
          <cell r="D398" t="str">
            <v>Y</v>
          </cell>
          <cell r="E398" t="str">
            <v>IS</v>
          </cell>
        </row>
        <row r="399">
          <cell r="A399" t="str">
            <v>6111.0002</v>
          </cell>
          <cell r="B399" t="str">
            <v>DC-DELIVERY CHARGES-CUSTOMER</v>
          </cell>
          <cell r="C399" t="str">
            <v>D</v>
          </cell>
          <cell r="D399" t="str">
            <v>Y</v>
          </cell>
          <cell r="E399" t="str">
            <v>IS</v>
          </cell>
        </row>
        <row r="400">
          <cell r="A400" t="str">
            <v>6111.0003</v>
          </cell>
          <cell r="B400" t="str">
            <v>DC-DELIVERY CHARGES-PORT</v>
          </cell>
          <cell r="C400" t="str">
            <v>D</v>
          </cell>
          <cell r="D400" t="str">
            <v>Y</v>
          </cell>
          <cell r="E400" t="str">
            <v>IS</v>
          </cell>
        </row>
        <row r="401">
          <cell r="A401" t="str">
            <v>6111.0099</v>
          </cell>
          <cell r="B401" t="str">
            <v>DC-DELIVERY CHARGES-OTHERS</v>
          </cell>
          <cell r="C401" t="str">
            <v>D</v>
          </cell>
          <cell r="D401" t="str">
            <v>Y</v>
          </cell>
          <cell r="E401" t="str">
            <v>IS</v>
          </cell>
        </row>
        <row r="402">
          <cell r="A402" t="str">
            <v>6112.0000</v>
          </cell>
          <cell r="B402" t="str">
            <v>DC-COMMISSION</v>
          </cell>
          <cell r="C402" t="str">
            <v>D</v>
          </cell>
          <cell r="D402" t="str">
            <v>N</v>
          </cell>
          <cell r="E402" t="str">
            <v>IS</v>
          </cell>
        </row>
        <row r="403">
          <cell r="A403" t="str">
            <v>6112.0001</v>
          </cell>
          <cell r="B403" t="str">
            <v>DC-COMMISSION-SALES</v>
          </cell>
          <cell r="C403" t="str">
            <v>D</v>
          </cell>
          <cell r="D403" t="str">
            <v>Y</v>
          </cell>
          <cell r="E403" t="str">
            <v>IS</v>
          </cell>
        </row>
        <row r="404">
          <cell r="A404" t="str">
            <v>6112.0099</v>
          </cell>
          <cell r="B404" t="str">
            <v>DC-COMMISSION-OTHERS</v>
          </cell>
          <cell r="C404" t="str">
            <v>D</v>
          </cell>
          <cell r="D404" t="str">
            <v>Y</v>
          </cell>
          <cell r="E404" t="str">
            <v>IS</v>
          </cell>
        </row>
        <row r="405">
          <cell r="A405" t="str">
            <v>6113.0000</v>
          </cell>
          <cell r="B405" t="str">
            <v>DC-SELLING EXPENSES</v>
          </cell>
          <cell r="C405" t="str">
            <v>D</v>
          </cell>
          <cell r="D405" t="str">
            <v>N</v>
          </cell>
          <cell r="E405" t="str">
            <v>IS</v>
          </cell>
        </row>
        <row r="406">
          <cell r="A406" t="str">
            <v>6113.0001</v>
          </cell>
          <cell r="B406" t="str">
            <v>DC-SELLING EXP-SAMPLE</v>
          </cell>
          <cell r="C406" t="str">
            <v>D</v>
          </cell>
          <cell r="D406" t="str">
            <v>Y</v>
          </cell>
          <cell r="E406" t="str">
            <v>IS</v>
          </cell>
        </row>
        <row r="407">
          <cell r="A407" t="str">
            <v>6113.0002</v>
          </cell>
          <cell r="B407" t="str">
            <v>DC-SELLING EXP-REPLACEMENT GOODS</v>
          </cell>
          <cell r="C407" t="str">
            <v>D</v>
          </cell>
          <cell r="D407" t="str">
            <v>Y</v>
          </cell>
          <cell r="E407" t="str">
            <v>IS</v>
          </cell>
        </row>
        <row r="408">
          <cell r="A408" t="str">
            <v>6120.0000</v>
          </cell>
          <cell r="B408" t="str">
            <v>DISTRIBUTION COSTS-INDIRECT</v>
          </cell>
          <cell r="C408" t="str">
            <v>D</v>
          </cell>
          <cell r="D408" t="str">
            <v>N</v>
          </cell>
          <cell r="E408" t="str">
            <v>IS</v>
          </cell>
        </row>
        <row r="409">
          <cell r="A409" t="str">
            <v>6120.0001</v>
          </cell>
          <cell r="B409" t="str">
            <v>DC-CONSULTANCY FEE</v>
          </cell>
          <cell r="C409" t="str">
            <v>D</v>
          </cell>
          <cell r="D409" t="str">
            <v>Y</v>
          </cell>
          <cell r="E409" t="str">
            <v>IS</v>
          </cell>
        </row>
        <row r="410">
          <cell r="A410" t="str">
            <v>6120.0002</v>
          </cell>
          <cell r="B410" t="str">
            <v>DC-GIFTS &amp; SPONSORSHIPS</v>
          </cell>
          <cell r="C410" t="str">
            <v>D</v>
          </cell>
          <cell r="D410" t="str">
            <v>Y</v>
          </cell>
          <cell r="E410" t="str">
            <v>IS</v>
          </cell>
        </row>
        <row r="411">
          <cell r="A411" t="str">
            <v>6120.0003</v>
          </cell>
          <cell r="B411" t="str">
            <v>DC-INSURANCE-FIRE(STOCK)</v>
          </cell>
          <cell r="C411" t="str">
            <v>D</v>
          </cell>
          <cell r="D411" t="str">
            <v>Y</v>
          </cell>
          <cell r="E411" t="str">
            <v>IS</v>
          </cell>
        </row>
        <row r="412">
          <cell r="A412" t="str">
            <v>6120.0004</v>
          </cell>
          <cell r="B412" t="str">
            <v>DC-LOSS/(GAIN) ON DISPOSAL ASSETS</v>
          </cell>
          <cell r="C412" t="str">
            <v>D</v>
          </cell>
          <cell r="D412" t="str">
            <v>Y</v>
          </cell>
          <cell r="E412" t="str">
            <v>IS</v>
          </cell>
        </row>
        <row r="413">
          <cell r="A413" t="str">
            <v>6120.0005</v>
          </cell>
          <cell r="B413" t="str">
            <v>DC-MARKETING&amp;PROMOTION EXP</v>
          </cell>
          <cell r="C413" t="str">
            <v>D</v>
          </cell>
          <cell r="D413" t="str">
            <v>Y</v>
          </cell>
          <cell r="E413" t="str">
            <v>IS</v>
          </cell>
        </row>
        <row r="414">
          <cell r="A414" t="str">
            <v>6120.0006</v>
          </cell>
          <cell r="B414" t="str">
            <v>DC-PROPERTY TAX *</v>
          </cell>
          <cell r="C414" t="str">
            <v>D</v>
          </cell>
          <cell r="D414" t="str">
            <v>Y</v>
          </cell>
          <cell r="E414" t="str">
            <v>IS</v>
          </cell>
        </row>
        <row r="415">
          <cell r="A415" t="str">
            <v>6120.0007</v>
          </cell>
          <cell r="B415" t="str">
            <v>DC-SECURITY SERVICES</v>
          </cell>
          <cell r="C415" t="str">
            <v>D</v>
          </cell>
          <cell r="D415" t="str">
            <v>Y</v>
          </cell>
          <cell r="E415" t="str">
            <v>IS</v>
          </cell>
        </row>
        <row r="416">
          <cell r="A416" t="str">
            <v>6120.0008</v>
          </cell>
          <cell r="B416" t="str">
            <v>DC-SUBCONTRACTOR SERVICES</v>
          </cell>
          <cell r="C416" t="str">
            <v>D</v>
          </cell>
          <cell r="D416" t="str">
            <v>Y</v>
          </cell>
          <cell r="E416" t="str">
            <v>IS</v>
          </cell>
        </row>
        <row r="417">
          <cell r="A417" t="str">
            <v>6120.0009</v>
          </cell>
          <cell r="B417" t="str">
            <v>DC-TOOLS&amp;EQUIPMENT NOT CAPITALIZE</v>
          </cell>
          <cell r="C417" t="str">
            <v>D</v>
          </cell>
          <cell r="D417" t="str">
            <v>Y</v>
          </cell>
          <cell r="E417" t="str">
            <v>IS</v>
          </cell>
        </row>
        <row r="418">
          <cell r="A418" t="str">
            <v>6120.0010</v>
          </cell>
          <cell r="B418" t="str">
            <v>DC-OFFICIAL EVENT EXPENSE</v>
          </cell>
          <cell r="C418" t="str">
            <v>D</v>
          </cell>
          <cell r="D418" t="str">
            <v>Y</v>
          </cell>
          <cell r="E418" t="str">
            <v>IS</v>
          </cell>
        </row>
        <row r="419">
          <cell r="A419" t="str">
            <v>6120.0011</v>
          </cell>
          <cell r="B419" t="str">
            <v>DC-TRANSPORT EXPENSES</v>
          </cell>
          <cell r="C419" t="str">
            <v>D</v>
          </cell>
          <cell r="D419" t="str">
            <v>Y</v>
          </cell>
          <cell r="E419" t="str">
            <v>IS</v>
          </cell>
        </row>
        <row r="420">
          <cell r="A420" t="str">
            <v>6120.0099</v>
          </cell>
          <cell r="B420" t="str">
            <v>DC-MISC EXPENSES</v>
          </cell>
          <cell r="C420" t="str">
            <v>D</v>
          </cell>
          <cell r="D420" t="str">
            <v>Y</v>
          </cell>
          <cell r="E420" t="str">
            <v>IS</v>
          </cell>
        </row>
        <row r="421">
          <cell r="A421" t="str">
            <v>6121.0000</v>
          </cell>
          <cell r="B421" t="str">
            <v>DC-ENTERTAINMENT</v>
          </cell>
          <cell r="C421" t="str">
            <v>D</v>
          </cell>
          <cell r="D421" t="str">
            <v>N</v>
          </cell>
          <cell r="E421" t="str">
            <v>IS</v>
          </cell>
        </row>
        <row r="422">
          <cell r="A422" t="str">
            <v>6121.1000</v>
          </cell>
          <cell r="B422" t="str">
            <v>DC-ENTERTAIN-SALES</v>
          </cell>
          <cell r="C422" t="str">
            <v>D</v>
          </cell>
          <cell r="D422" t="str">
            <v>N</v>
          </cell>
          <cell r="E422" t="str">
            <v>IS</v>
          </cell>
        </row>
        <row r="423">
          <cell r="A423" t="str">
            <v>6121.1001</v>
          </cell>
          <cell r="B423" t="str">
            <v>DC-ENTERTAIN-SALES-LOCAL</v>
          </cell>
          <cell r="C423" t="str">
            <v>D</v>
          </cell>
          <cell r="D423" t="str">
            <v>Y</v>
          </cell>
          <cell r="E423" t="str">
            <v>IS</v>
          </cell>
        </row>
        <row r="424">
          <cell r="A424" t="str">
            <v>6121.1002</v>
          </cell>
          <cell r="B424" t="str">
            <v>DC-ENTERTAIN-SALES-OVERSEAS</v>
          </cell>
          <cell r="C424" t="str">
            <v>D</v>
          </cell>
          <cell r="D424" t="str">
            <v>Y</v>
          </cell>
          <cell r="E424" t="str">
            <v>IS</v>
          </cell>
        </row>
        <row r="425">
          <cell r="A425" t="str">
            <v>6121.1099</v>
          </cell>
          <cell r="B425" t="str">
            <v>DC-ENTERTAIN-SALES-OTHERS</v>
          </cell>
          <cell r="C425" t="str">
            <v>D</v>
          </cell>
          <cell r="D425" t="str">
            <v>Y</v>
          </cell>
          <cell r="E425" t="str">
            <v>IS</v>
          </cell>
        </row>
        <row r="426">
          <cell r="A426" t="str">
            <v>6121.2000</v>
          </cell>
          <cell r="B426" t="str">
            <v>DC-ENTERTAINMENT-TS</v>
          </cell>
          <cell r="C426" t="str">
            <v>D</v>
          </cell>
          <cell r="D426" t="str">
            <v>N</v>
          </cell>
          <cell r="E426" t="str">
            <v>IS</v>
          </cell>
        </row>
        <row r="427">
          <cell r="A427" t="str">
            <v>6121.2001</v>
          </cell>
          <cell r="B427" t="str">
            <v>DC-ENTERTAIN-TS-LOCAL</v>
          </cell>
          <cell r="C427" t="str">
            <v>D</v>
          </cell>
          <cell r="D427" t="str">
            <v>Y</v>
          </cell>
          <cell r="E427" t="str">
            <v>IS</v>
          </cell>
        </row>
        <row r="428">
          <cell r="A428" t="str">
            <v>6121.2002</v>
          </cell>
          <cell r="B428" t="str">
            <v>DC-ENTERTAIN-TS-OVERSEAS</v>
          </cell>
          <cell r="C428" t="str">
            <v>D</v>
          </cell>
          <cell r="D428" t="str">
            <v>Y</v>
          </cell>
          <cell r="E428" t="str">
            <v>IS</v>
          </cell>
        </row>
        <row r="429">
          <cell r="A429" t="str">
            <v>6121.2099</v>
          </cell>
          <cell r="B429" t="str">
            <v>DC-ENTERTAIN-TS-OTHERS</v>
          </cell>
          <cell r="C429" t="str">
            <v>D</v>
          </cell>
          <cell r="D429" t="str">
            <v>Y</v>
          </cell>
          <cell r="E429" t="str">
            <v>IS</v>
          </cell>
        </row>
        <row r="430">
          <cell r="A430" t="str">
            <v>6122.0000</v>
          </cell>
          <cell r="B430" t="str">
            <v>DC-POSTAGE</v>
          </cell>
          <cell r="C430" t="str">
            <v>D</v>
          </cell>
          <cell r="D430" t="str">
            <v>N</v>
          </cell>
          <cell r="E430" t="str">
            <v>IS</v>
          </cell>
        </row>
        <row r="431">
          <cell r="A431" t="str">
            <v>6122.0001</v>
          </cell>
          <cell r="B431" t="str">
            <v>DC-POSTAGE-COURIER EXP</v>
          </cell>
          <cell r="C431" t="str">
            <v>D</v>
          </cell>
          <cell r="D431" t="str">
            <v>Y</v>
          </cell>
          <cell r="E431" t="str">
            <v>IS</v>
          </cell>
        </row>
        <row r="432">
          <cell r="A432" t="str">
            <v>6122.0002</v>
          </cell>
          <cell r="B432" t="str">
            <v>DC-POSTAGE-MATERAI&amp;STAMP</v>
          </cell>
          <cell r="C432" t="str">
            <v>D</v>
          </cell>
          <cell r="D432" t="str">
            <v>Y</v>
          </cell>
          <cell r="E432" t="str">
            <v>IS</v>
          </cell>
        </row>
        <row r="433">
          <cell r="A433" t="str">
            <v>6123.0000</v>
          </cell>
          <cell r="B433" t="str">
            <v>DC-PRINTING &amp; STATIONERY</v>
          </cell>
          <cell r="C433" t="str">
            <v>D</v>
          </cell>
          <cell r="D433" t="str">
            <v>N</v>
          </cell>
          <cell r="E433" t="str">
            <v>IS</v>
          </cell>
        </row>
        <row r="434">
          <cell r="A434" t="str">
            <v>6123.0001</v>
          </cell>
          <cell r="B434" t="str">
            <v>DC P&amp;S-PRINTING</v>
          </cell>
          <cell r="C434" t="str">
            <v>D</v>
          </cell>
          <cell r="D434" t="str">
            <v>Y</v>
          </cell>
          <cell r="E434" t="str">
            <v>IS</v>
          </cell>
        </row>
        <row r="435">
          <cell r="A435" t="str">
            <v>6123.0002</v>
          </cell>
          <cell r="B435" t="str">
            <v>DC P&amp;S-STATIONERIES</v>
          </cell>
          <cell r="C435" t="str">
            <v>D</v>
          </cell>
          <cell r="D435" t="str">
            <v>Y</v>
          </cell>
          <cell r="E435" t="str">
            <v>IS</v>
          </cell>
        </row>
        <row r="436">
          <cell r="A436" t="str">
            <v>6124.0000</v>
          </cell>
          <cell r="B436" t="str">
            <v>DC-RENTAL</v>
          </cell>
          <cell r="C436" t="str">
            <v>D</v>
          </cell>
          <cell r="D436" t="str">
            <v>N</v>
          </cell>
          <cell r="E436" t="str">
            <v>IS</v>
          </cell>
        </row>
        <row r="437">
          <cell r="A437" t="str">
            <v>6124.0001</v>
          </cell>
          <cell r="B437" t="str">
            <v>DC-RENTAL-OFFICE&amp;WAREHOUSE</v>
          </cell>
          <cell r="C437" t="str">
            <v>D</v>
          </cell>
          <cell r="D437" t="str">
            <v>Y</v>
          </cell>
          <cell r="E437" t="str">
            <v>IS</v>
          </cell>
        </row>
        <row r="438">
          <cell r="A438" t="str">
            <v>6124.0002</v>
          </cell>
          <cell r="B438" t="str">
            <v>DC-RENTAL-OFFICE EQUIPMENT</v>
          </cell>
          <cell r="C438" t="str">
            <v>D</v>
          </cell>
          <cell r="D438" t="str">
            <v>Y</v>
          </cell>
          <cell r="E438" t="str">
            <v>IS</v>
          </cell>
        </row>
        <row r="439">
          <cell r="A439" t="str">
            <v>6124.0003</v>
          </cell>
          <cell r="B439" t="str">
            <v>DC-RENTAL-MOTOR VEHICLE</v>
          </cell>
          <cell r="C439" t="str">
            <v>D</v>
          </cell>
          <cell r="D439" t="str">
            <v>Y</v>
          </cell>
          <cell r="E439" t="str">
            <v>IS</v>
          </cell>
        </row>
        <row r="440">
          <cell r="A440" t="str">
            <v>6124.0004</v>
          </cell>
          <cell r="B440" t="str">
            <v>DC-RENTAL-GUEST HOUSE</v>
          </cell>
          <cell r="C440" t="str">
            <v>D</v>
          </cell>
          <cell r="D440" t="str">
            <v>Y</v>
          </cell>
          <cell r="E440" t="str">
            <v>IS</v>
          </cell>
        </row>
        <row r="441">
          <cell r="A441" t="str">
            <v>6124.0005</v>
          </cell>
          <cell r="B441" t="str">
            <v>DC-RENTAL-STAFF HOUSE</v>
          </cell>
          <cell r="C441" t="str">
            <v>D</v>
          </cell>
          <cell r="D441" t="str">
            <v>Y</v>
          </cell>
          <cell r="E441" t="str">
            <v>IS</v>
          </cell>
        </row>
        <row r="442">
          <cell r="A442" t="str">
            <v>6124.0099</v>
          </cell>
          <cell r="B442" t="str">
            <v>DC-RENTAL-OTHERS</v>
          </cell>
          <cell r="C442" t="str">
            <v>D</v>
          </cell>
          <cell r="D442" t="str">
            <v>Y</v>
          </cell>
          <cell r="E442" t="str">
            <v>IS</v>
          </cell>
        </row>
        <row r="443">
          <cell r="A443" t="str">
            <v>6125.0000</v>
          </cell>
          <cell r="B443" t="str">
            <v>DC-REPAIR&amp;MAINTENANCE-EQUIPMENT</v>
          </cell>
          <cell r="C443" t="str">
            <v>D</v>
          </cell>
          <cell r="D443" t="str">
            <v>N</v>
          </cell>
          <cell r="E443" t="str">
            <v>IS</v>
          </cell>
        </row>
        <row r="444">
          <cell r="A444" t="str">
            <v>6125.0001</v>
          </cell>
          <cell r="B444" t="str">
            <v>DC R&amp;M-OFFICE EQUIPMENT</v>
          </cell>
          <cell r="C444" t="str">
            <v>D</v>
          </cell>
          <cell r="D444" t="str">
            <v>Y</v>
          </cell>
          <cell r="E444" t="str">
            <v>IS</v>
          </cell>
        </row>
        <row r="445">
          <cell r="A445" t="str">
            <v>6125.0002</v>
          </cell>
          <cell r="B445" t="str">
            <v>DC R&amp;M-WAREHOUSE EQUIPMENT</v>
          </cell>
          <cell r="C445" t="str">
            <v>D</v>
          </cell>
          <cell r="D445" t="str">
            <v>Y</v>
          </cell>
          <cell r="E445" t="str">
            <v>IS</v>
          </cell>
        </row>
        <row r="446">
          <cell r="A446" t="str">
            <v>6125.0003</v>
          </cell>
          <cell r="B446" t="str">
            <v>DC R&amp;M-OFFICE/HOUSE/WH/GH</v>
          </cell>
          <cell r="C446" t="str">
            <v>D</v>
          </cell>
          <cell r="D446" t="str">
            <v>Y</v>
          </cell>
          <cell r="E446" t="str">
            <v>IS</v>
          </cell>
        </row>
        <row r="447">
          <cell r="A447" t="str">
            <v>6125.0099</v>
          </cell>
          <cell r="B447" t="str">
            <v>DC R&amp;M-GENERAL</v>
          </cell>
          <cell r="C447" t="str">
            <v>D</v>
          </cell>
          <cell r="D447" t="str">
            <v>Y</v>
          </cell>
          <cell r="E447" t="str">
            <v>IS</v>
          </cell>
        </row>
        <row r="448">
          <cell r="A448" t="str">
            <v>6126.0000</v>
          </cell>
          <cell r="B448" t="str">
            <v>DC-TELECOMMUNICATION EXPENSE</v>
          </cell>
          <cell r="C448" t="str">
            <v>D</v>
          </cell>
          <cell r="D448" t="str">
            <v>N</v>
          </cell>
          <cell r="E448" t="str">
            <v>IS</v>
          </cell>
        </row>
        <row r="449">
          <cell r="A449" t="str">
            <v>6126.0001</v>
          </cell>
          <cell r="B449" t="str">
            <v>DC TEL-TELEPHONE</v>
          </cell>
          <cell r="C449" t="str">
            <v>D</v>
          </cell>
          <cell r="D449" t="str">
            <v>Y</v>
          </cell>
          <cell r="E449" t="str">
            <v>IS</v>
          </cell>
        </row>
        <row r="450">
          <cell r="A450" t="str">
            <v>6126.0002</v>
          </cell>
          <cell r="B450" t="str">
            <v>DC TEL-FAX</v>
          </cell>
          <cell r="C450" t="str">
            <v>D</v>
          </cell>
          <cell r="D450" t="str">
            <v>Y</v>
          </cell>
          <cell r="E450" t="str">
            <v>IS</v>
          </cell>
        </row>
        <row r="451">
          <cell r="A451" t="str">
            <v>6126.0003</v>
          </cell>
          <cell r="B451" t="str">
            <v>DC TEL-HP</v>
          </cell>
          <cell r="C451" t="str">
            <v>D</v>
          </cell>
          <cell r="D451" t="str">
            <v>Y</v>
          </cell>
          <cell r="E451" t="str">
            <v>IS</v>
          </cell>
        </row>
        <row r="452">
          <cell r="A452" t="str">
            <v>6126.0004</v>
          </cell>
          <cell r="B452" t="str">
            <v>DC TEL-INTERNET</v>
          </cell>
          <cell r="C452" t="str">
            <v>D</v>
          </cell>
          <cell r="D452" t="str">
            <v>Y</v>
          </cell>
          <cell r="E452" t="str">
            <v>IS</v>
          </cell>
        </row>
        <row r="453">
          <cell r="A453" t="str">
            <v>6126.0099</v>
          </cell>
          <cell r="B453" t="str">
            <v>DC TEL-OTHER TELECOM</v>
          </cell>
          <cell r="C453" t="str">
            <v>D</v>
          </cell>
          <cell r="D453" t="str">
            <v>Y</v>
          </cell>
          <cell r="E453" t="str">
            <v>IS</v>
          </cell>
        </row>
        <row r="454">
          <cell r="A454" t="str">
            <v>6126.1000</v>
          </cell>
          <cell r="B454" t="str">
            <v>DC-TRAVELLING EXP-LOCAL</v>
          </cell>
          <cell r="C454" t="str">
            <v>D</v>
          </cell>
          <cell r="D454" t="str">
            <v>N</v>
          </cell>
          <cell r="E454" t="str">
            <v>IS</v>
          </cell>
        </row>
        <row r="455">
          <cell r="A455" t="str">
            <v>6126.1001</v>
          </cell>
          <cell r="B455" t="str">
            <v>DC LCL-TICKET-PLANE/TRAIN/ETC</v>
          </cell>
          <cell r="C455" t="str">
            <v>D</v>
          </cell>
          <cell r="D455" t="str">
            <v>Y</v>
          </cell>
          <cell r="E455" t="str">
            <v>IS</v>
          </cell>
        </row>
        <row r="456">
          <cell r="A456" t="str">
            <v>6126.1002</v>
          </cell>
          <cell r="B456" t="str">
            <v>DC LCL-HOTEL</v>
          </cell>
          <cell r="C456" t="str">
            <v>D</v>
          </cell>
          <cell r="D456" t="str">
            <v>Y</v>
          </cell>
          <cell r="E456" t="str">
            <v>IS</v>
          </cell>
        </row>
        <row r="457">
          <cell r="A457" t="str">
            <v>6126.1003</v>
          </cell>
          <cell r="B457" t="str">
            <v>DC LCL-TRAVELLING ALLOWANCE</v>
          </cell>
          <cell r="C457" t="str">
            <v>D</v>
          </cell>
          <cell r="D457" t="str">
            <v>Y</v>
          </cell>
          <cell r="E457" t="str">
            <v>IS</v>
          </cell>
        </row>
        <row r="458">
          <cell r="A458" t="str">
            <v>6126.1099</v>
          </cell>
          <cell r="B458" t="str">
            <v>DC LCL-OTHERS</v>
          </cell>
          <cell r="C458" t="str">
            <v>D</v>
          </cell>
          <cell r="D458" t="str">
            <v>Y</v>
          </cell>
          <cell r="E458" t="str">
            <v>IS</v>
          </cell>
        </row>
        <row r="459">
          <cell r="A459" t="str">
            <v>6127.0000</v>
          </cell>
          <cell r="B459" t="str">
            <v>DC-TRAVELLING EXP-OVERSEAS</v>
          </cell>
          <cell r="C459" t="str">
            <v>D</v>
          </cell>
          <cell r="D459" t="str">
            <v>N</v>
          </cell>
          <cell r="E459" t="str">
            <v>IS</v>
          </cell>
        </row>
        <row r="460">
          <cell r="A460" t="str">
            <v>6127.0001</v>
          </cell>
          <cell r="B460" t="str">
            <v>DC OVERSEAS-TICKET-PLANE/ETC</v>
          </cell>
          <cell r="C460" t="str">
            <v>D</v>
          </cell>
          <cell r="D460" t="str">
            <v>Y</v>
          </cell>
          <cell r="E460" t="str">
            <v>IS</v>
          </cell>
        </row>
        <row r="461">
          <cell r="A461" t="str">
            <v>6127.0002</v>
          </cell>
          <cell r="B461" t="str">
            <v>DC OVERSEAS-HOTEL</v>
          </cell>
          <cell r="C461" t="str">
            <v>D</v>
          </cell>
          <cell r="D461" t="str">
            <v>Y</v>
          </cell>
          <cell r="E461" t="str">
            <v>IS</v>
          </cell>
        </row>
        <row r="462">
          <cell r="A462" t="str">
            <v>6127.0099</v>
          </cell>
          <cell r="B462" t="str">
            <v>DC OVERSEAS-OTHERS</v>
          </cell>
          <cell r="C462" t="str">
            <v>D</v>
          </cell>
          <cell r="D462" t="str">
            <v>Y</v>
          </cell>
          <cell r="E462" t="str">
            <v>IS</v>
          </cell>
        </row>
        <row r="463">
          <cell r="A463" t="str">
            <v>6128.0000</v>
          </cell>
          <cell r="B463" t="str">
            <v>DC-TRAVELLING ALLOWANCE-OVERSEAS</v>
          </cell>
          <cell r="C463" t="str">
            <v>D</v>
          </cell>
          <cell r="D463" t="str">
            <v>N</v>
          </cell>
          <cell r="E463" t="str">
            <v>IS</v>
          </cell>
        </row>
        <row r="464">
          <cell r="A464" t="str">
            <v>6128.0001</v>
          </cell>
          <cell r="B464" t="str">
            <v>DC-TRAVELLING ALLOWANCE-OVERSEAS</v>
          </cell>
          <cell r="C464" t="str">
            <v>D</v>
          </cell>
          <cell r="D464" t="str">
            <v>Y</v>
          </cell>
          <cell r="E464" t="str">
            <v>IS</v>
          </cell>
        </row>
        <row r="465">
          <cell r="A465" t="str">
            <v>6129.0000</v>
          </cell>
          <cell r="B465" t="str">
            <v>DC-UPKEEP OF MOTOR VEHICLES</v>
          </cell>
          <cell r="C465" t="str">
            <v>D</v>
          </cell>
          <cell r="D465" t="str">
            <v>N</v>
          </cell>
          <cell r="E465" t="str">
            <v>IS</v>
          </cell>
        </row>
        <row r="466">
          <cell r="A466" t="str">
            <v>6129.0001</v>
          </cell>
          <cell r="B466" t="str">
            <v>DC MV-FUEL</v>
          </cell>
          <cell r="C466" t="str">
            <v>D</v>
          </cell>
          <cell r="D466" t="str">
            <v>Y</v>
          </cell>
          <cell r="E466" t="str">
            <v>IS</v>
          </cell>
        </row>
        <row r="467">
          <cell r="A467" t="str">
            <v>6129.0002</v>
          </cell>
          <cell r="B467" t="str">
            <v>DC MV-TOLL&amp;PARKING</v>
          </cell>
          <cell r="C467" t="str">
            <v>D</v>
          </cell>
          <cell r="D467" t="str">
            <v>Y</v>
          </cell>
          <cell r="E467" t="str">
            <v>IS</v>
          </cell>
        </row>
        <row r="468">
          <cell r="A468" t="str">
            <v>6129.0003</v>
          </cell>
          <cell r="B468" t="str">
            <v>DC MV-MAINTENANCE</v>
          </cell>
          <cell r="C468" t="str">
            <v>D</v>
          </cell>
          <cell r="D468" t="str">
            <v>Y</v>
          </cell>
          <cell r="E468" t="str">
            <v>IS</v>
          </cell>
        </row>
        <row r="469">
          <cell r="A469" t="str">
            <v>6129.0004</v>
          </cell>
          <cell r="B469" t="str">
            <v>DC MV-INSURANCE</v>
          </cell>
          <cell r="C469" t="str">
            <v>D</v>
          </cell>
          <cell r="D469" t="str">
            <v>Y</v>
          </cell>
          <cell r="E469" t="str">
            <v>IS</v>
          </cell>
        </row>
        <row r="470">
          <cell r="A470" t="str">
            <v>6129.0005</v>
          </cell>
          <cell r="B470" t="str">
            <v>DC MV-REGISTRATION&amp;LEGAL</v>
          </cell>
          <cell r="C470" t="str">
            <v>D</v>
          </cell>
          <cell r="D470" t="str">
            <v>Y</v>
          </cell>
          <cell r="E470" t="str">
            <v>IS</v>
          </cell>
        </row>
        <row r="471">
          <cell r="A471" t="str">
            <v>6129.0099</v>
          </cell>
          <cell r="B471" t="str">
            <v>DC MV-OTHERS</v>
          </cell>
          <cell r="C471" t="str">
            <v>D</v>
          </cell>
          <cell r="D471" t="str">
            <v>Y</v>
          </cell>
          <cell r="E471" t="str">
            <v>IS</v>
          </cell>
        </row>
        <row r="472">
          <cell r="A472" t="str">
            <v>6130.0000</v>
          </cell>
          <cell r="B472" t="str">
            <v>DC-WATER &amp; ELECTRICITY</v>
          </cell>
          <cell r="C472" t="str">
            <v>D</v>
          </cell>
          <cell r="D472" t="str">
            <v>N</v>
          </cell>
          <cell r="E472" t="str">
            <v>IS</v>
          </cell>
        </row>
        <row r="473">
          <cell r="A473" t="str">
            <v>6130.0001</v>
          </cell>
          <cell r="B473" t="str">
            <v>DC W&amp;E-PAM</v>
          </cell>
          <cell r="C473" t="str">
            <v>D</v>
          </cell>
          <cell r="D473" t="str">
            <v>Y</v>
          </cell>
          <cell r="E473" t="str">
            <v>IS</v>
          </cell>
        </row>
        <row r="474">
          <cell r="A474" t="str">
            <v>6130.0002</v>
          </cell>
          <cell r="B474" t="str">
            <v>DC W&amp;E-PLN</v>
          </cell>
          <cell r="C474" t="str">
            <v>D</v>
          </cell>
          <cell r="D474" t="str">
            <v>Y</v>
          </cell>
          <cell r="E474" t="str">
            <v>IS</v>
          </cell>
        </row>
        <row r="475">
          <cell r="A475" t="str">
            <v>6140.0000</v>
          </cell>
          <cell r="B475" t="str">
            <v>DC-TECHNICAL SERVICES EXPENSE</v>
          </cell>
          <cell r="C475" t="str">
            <v>D</v>
          </cell>
          <cell r="D475" t="str">
            <v>N</v>
          </cell>
          <cell r="E475" t="str">
            <v>IS</v>
          </cell>
        </row>
        <row r="476">
          <cell r="A476" t="str">
            <v>6140.1000</v>
          </cell>
          <cell r="B476" t="str">
            <v>DC TS-TRAVELLING EXP-LOCAL</v>
          </cell>
          <cell r="C476" t="str">
            <v>D</v>
          </cell>
          <cell r="D476" t="str">
            <v>N</v>
          </cell>
          <cell r="E476" t="str">
            <v>IS</v>
          </cell>
        </row>
        <row r="477">
          <cell r="A477" t="str">
            <v>6140.1001</v>
          </cell>
          <cell r="B477" t="str">
            <v>DC TS-TICKET-PLANE/TRAIN/ETC</v>
          </cell>
          <cell r="C477" t="str">
            <v>D</v>
          </cell>
          <cell r="D477" t="str">
            <v>Y</v>
          </cell>
          <cell r="E477" t="str">
            <v>IS</v>
          </cell>
        </row>
        <row r="478">
          <cell r="A478" t="str">
            <v>6140.1002</v>
          </cell>
          <cell r="B478" t="str">
            <v>DC TS LCL-HOTEL</v>
          </cell>
          <cell r="C478" t="str">
            <v>D</v>
          </cell>
          <cell r="D478" t="str">
            <v>Y</v>
          </cell>
          <cell r="E478" t="str">
            <v>IS</v>
          </cell>
        </row>
        <row r="479">
          <cell r="A479" t="str">
            <v>6140.1003</v>
          </cell>
          <cell r="B479" t="str">
            <v>DC TS LCL-TRAVELING ALLOWANCE</v>
          </cell>
          <cell r="C479" t="str">
            <v>D</v>
          </cell>
          <cell r="D479" t="str">
            <v>Y</v>
          </cell>
          <cell r="E479" t="str">
            <v>IS</v>
          </cell>
        </row>
        <row r="480">
          <cell r="A480" t="str">
            <v>6140.1099</v>
          </cell>
          <cell r="B480" t="str">
            <v>DC TS LCL-OTHERS</v>
          </cell>
          <cell r="C480" t="str">
            <v>D</v>
          </cell>
          <cell r="D480" t="str">
            <v>Y</v>
          </cell>
          <cell r="E480" t="str">
            <v>IS</v>
          </cell>
        </row>
        <row r="481">
          <cell r="A481" t="str">
            <v>6140.2000</v>
          </cell>
          <cell r="B481" t="str">
            <v>DC TS-TRAVELLING EXP-OVERSEAS</v>
          </cell>
          <cell r="C481" t="str">
            <v>D</v>
          </cell>
          <cell r="D481" t="str">
            <v>N</v>
          </cell>
          <cell r="E481" t="str">
            <v>IS</v>
          </cell>
        </row>
        <row r="482">
          <cell r="A482" t="str">
            <v>6140.2001</v>
          </cell>
          <cell r="B482" t="str">
            <v>DC TS OV-TICKET-PLANE/TRAIN/ETC</v>
          </cell>
          <cell r="C482" t="str">
            <v>D</v>
          </cell>
          <cell r="D482" t="str">
            <v>Y</v>
          </cell>
          <cell r="E482" t="str">
            <v>IS</v>
          </cell>
        </row>
        <row r="483">
          <cell r="A483" t="str">
            <v>6140.2002</v>
          </cell>
          <cell r="B483" t="str">
            <v>DC TS OVERSEAS-HOTEL</v>
          </cell>
          <cell r="C483" t="str">
            <v>D</v>
          </cell>
          <cell r="D483" t="str">
            <v>Y</v>
          </cell>
          <cell r="E483" t="str">
            <v>IS</v>
          </cell>
        </row>
        <row r="484">
          <cell r="A484" t="str">
            <v>6140.2003</v>
          </cell>
          <cell r="B484" t="str">
            <v>DC TS OVERSEAS-OTHERS</v>
          </cell>
          <cell r="C484" t="str">
            <v>D</v>
          </cell>
          <cell r="D484" t="str">
            <v>Y</v>
          </cell>
          <cell r="E484" t="str">
            <v>IS</v>
          </cell>
        </row>
        <row r="485">
          <cell r="A485" t="str">
            <v>6140.3000</v>
          </cell>
          <cell r="B485" t="str">
            <v>DC TS-TRAVELLING ALLOWANCE-OVERSEAS</v>
          </cell>
          <cell r="C485" t="str">
            <v>D</v>
          </cell>
          <cell r="D485" t="str">
            <v>N</v>
          </cell>
          <cell r="E485" t="str">
            <v>IS</v>
          </cell>
        </row>
        <row r="486">
          <cell r="A486" t="str">
            <v>6140.3001</v>
          </cell>
          <cell r="B486" t="str">
            <v>DC TS-TRAVELLING ALLOWANCE-OVERSEAS</v>
          </cell>
          <cell r="C486" t="str">
            <v>D</v>
          </cell>
          <cell r="D486" t="str">
            <v>Y</v>
          </cell>
          <cell r="E486" t="str">
            <v>IS</v>
          </cell>
        </row>
        <row r="487">
          <cell r="A487" t="str">
            <v>6140.4000</v>
          </cell>
          <cell r="B487" t="str">
            <v>DC TS-UPKEEP OF MOTOR VEHICLE</v>
          </cell>
          <cell r="C487" t="str">
            <v>D</v>
          </cell>
          <cell r="D487" t="str">
            <v>N</v>
          </cell>
          <cell r="E487" t="str">
            <v>IS</v>
          </cell>
        </row>
        <row r="488">
          <cell r="A488" t="str">
            <v>6140.4001</v>
          </cell>
          <cell r="B488" t="str">
            <v>DC TS MV-FUEL</v>
          </cell>
          <cell r="C488" t="str">
            <v>D</v>
          </cell>
          <cell r="D488" t="str">
            <v>Y</v>
          </cell>
          <cell r="E488" t="str">
            <v>IS</v>
          </cell>
        </row>
        <row r="489">
          <cell r="A489" t="str">
            <v>6140.4002</v>
          </cell>
          <cell r="B489" t="str">
            <v>DC TS MV-TOLL&amp;PARKING</v>
          </cell>
          <cell r="C489" t="str">
            <v>D</v>
          </cell>
          <cell r="D489" t="str">
            <v>Y</v>
          </cell>
          <cell r="E489" t="str">
            <v>IS</v>
          </cell>
        </row>
        <row r="490">
          <cell r="A490" t="str">
            <v>6140.4003</v>
          </cell>
          <cell r="B490" t="str">
            <v>DC TS MV-MAINTENANCE</v>
          </cell>
          <cell r="C490" t="str">
            <v>D</v>
          </cell>
          <cell r="D490" t="str">
            <v>Y</v>
          </cell>
          <cell r="E490" t="str">
            <v>IS</v>
          </cell>
        </row>
        <row r="491">
          <cell r="A491" t="str">
            <v>6140.4004</v>
          </cell>
          <cell r="B491" t="str">
            <v>DC TS MV-INSURANCE</v>
          </cell>
          <cell r="C491" t="str">
            <v>D</v>
          </cell>
          <cell r="D491" t="str">
            <v>Y</v>
          </cell>
          <cell r="E491" t="str">
            <v>IS</v>
          </cell>
        </row>
        <row r="492">
          <cell r="A492" t="str">
            <v>6140.4005</v>
          </cell>
          <cell r="B492" t="str">
            <v>DC TS MV-REGISTRATION&amp;LEGAL</v>
          </cell>
          <cell r="C492" t="str">
            <v>D</v>
          </cell>
          <cell r="D492" t="str">
            <v>Y</v>
          </cell>
          <cell r="E492" t="str">
            <v>IS</v>
          </cell>
        </row>
        <row r="493">
          <cell r="A493" t="str">
            <v>6140.4099</v>
          </cell>
          <cell r="B493" t="str">
            <v>DC TS MV-OTHERS</v>
          </cell>
          <cell r="C493" t="str">
            <v>D</v>
          </cell>
          <cell r="D493" t="str">
            <v>Y</v>
          </cell>
          <cell r="E493" t="str">
            <v>IS</v>
          </cell>
        </row>
        <row r="494">
          <cell r="A494" t="str">
            <v>6140.5000</v>
          </cell>
          <cell r="B494" t="str">
            <v>DC TS-SUPPLIES</v>
          </cell>
          <cell r="C494" t="str">
            <v>D</v>
          </cell>
          <cell r="D494" t="str">
            <v>N</v>
          </cell>
          <cell r="E494" t="str">
            <v>IS</v>
          </cell>
        </row>
        <row r="495">
          <cell r="A495" t="str">
            <v>6140.5001</v>
          </cell>
          <cell r="B495" t="str">
            <v>DC TS-CONSUMABLE GOODS</v>
          </cell>
          <cell r="C495" t="str">
            <v>D</v>
          </cell>
          <cell r="D495" t="str">
            <v>Y</v>
          </cell>
          <cell r="E495" t="str">
            <v>IS</v>
          </cell>
        </row>
        <row r="496">
          <cell r="A496" t="str">
            <v>6140.5002</v>
          </cell>
          <cell r="B496" t="str">
            <v>DC TS- SUPPLIES</v>
          </cell>
          <cell r="C496" t="str">
            <v>D</v>
          </cell>
          <cell r="D496" t="str">
            <v>Y</v>
          </cell>
          <cell r="E496" t="str">
            <v>IS</v>
          </cell>
        </row>
        <row r="497">
          <cell r="A497" t="str">
            <v>6140.6000</v>
          </cell>
          <cell r="B497" t="str">
            <v>DC TS-DIRECT LABOUR</v>
          </cell>
          <cell r="C497" t="str">
            <v>D</v>
          </cell>
          <cell r="D497" t="str">
            <v>N</v>
          </cell>
          <cell r="E497" t="str">
            <v>IS</v>
          </cell>
        </row>
        <row r="498">
          <cell r="A498" t="str">
            <v>6140.6001</v>
          </cell>
          <cell r="B498" t="str">
            <v>DC TS-DIRECT LABOUR</v>
          </cell>
          <cell r="C498" t="str">
            <v>D</v>
          </cell>
          <cell r="D498" t="str">
            <v>Y</v>
          </cell>
          <cell r="E498" t="str">
            <v>IS</v>
          </cell>
        </row>
        <row r="499">
          <cell r="A499" t="str">
            <v>6140.7000</v>
          </cell>
          <cell r="B499" t="str">
            <v>DC TS-REPAIR&amp;MAINTENANCE</v>
          </cell>
          <cell r="C499" t="str">
            <v>D</v>
          </cell>
          <cell r="D499" t="str">
            <v>N</v>
          </cell>
          <cell r="E499" t="str">
            <v>IS</v>
          </cell>
        </row>
        <row r="500">
          <cell r="A500" t="str">
            <v>6140.7001</v>
          </cell>
          <cell r="B500" t="str">
            <v>DC TS R&amp;M-OFFICE EQUIPMENT</v>
          </cell>
          <cell r="C500" t="str">
            <v>D</v>
          </cell>
          <cell r="D500" t="str">
            <v>Y</v>
          </cell>
          <cell r="E500" t="str">
            <v>IS</v>
          </cell>
        </row>
        <row r="501">
          <cell r="A501" t="str">
            <v>6140.7002</v>
          </cell>
          <cell r="B501" t="str">
            <v>DC TS R&amp;M-WORKSHOP EQUIPMENT</v>
          </cell>
          <cell r="C501" t="str">
            <v>D</v>
          </cell>
          <cell r="D501" t="str">
            <v>Y</v>
          </cell>
          <cell r="E501" t="str">
            <v>IS</v>
          </cell>
        </row>
        <row r="502">
          <cell r="A502" t="str">
            <v>6140.7003</v>
          </cell>
          <cell r="B502" t="str">
            <v>DC TS R&amp;M-GENERAL</v>
          </cell>
          <cell r="C502" t="str">
            <v>D</v>
          </cell>
          <cell r="D502" t="str">
            <v>Y</v>
          </cell>
          <cell r="E502" t="str">
            <v>IS</v>
          </cell>
        </row>
        <row r="503">
          <cell r="A503" t="str">
            <v>6140.9000</v>
          </cell>
          <cell r="B503" t="str">
            <v>DC TS-OTHERS</v>
          </cell>
          <cell r="C503" t="str">
            <v>D</v>
          </cell>
          <cell r="D503" t="str">
            <v>N</v>
          </cell>
          <cell r="E503" t="str">
            <v>IS</v>
          </cell>
        </row>
        <row r="504">
          <cell r="A504" t="str">
            <v>6140.9099</v>
          </cell>
          <cell r="B504" t="str">
            <v>DC TS-OTHERS</v>
          </cell>
          <cell r="C504" t="str">
            <v>D</v>
          </cell>
          <cell r="D504" t="str">
            <v>Y</v>
          </cell>
          <cell r="E504" t="str">
            <v>IS</v>
          </cell>
        </row>
        <row r="505">
          <cell r="A505" t="str">
            <v>6200.0000</v>
          </cell>
          <cell r="B505" t="str">
            <v>DISTRIBUTION COSTS-EMPLOYMENT EXP</v>
          </cell>
          <cell r="C505" t="str">
            <v>D</v>
          </cell>
          <cell r="D505" t="str">
            <v>N</v>
          </cell>
          <cell r="E505" t="str">
            <v>IS</v>
          </cell>
        </row>
        <row r="506">
          <cell r="A506" t="str">
            <v>6210.0000</v>
          </cell>
          <cell r="B506" t="str">
            <v>DC-EMPLOYEE REMUNERATION</v>
          </cell>
          <cell r="C506" t="str">
            <v>D</v>
          </cell>
          <cell r="D506" t="str">
            <v>N</v>
          </cell>
          <cell r="E506" t="str">
            <v>IS</v>
          </cell>
        </row>
        <row r="507">
          <cell r="A507" t="str">
            <v>6210.0001</v>
          </cell>
          <cell r="B507" t="str">
            <v>DC-STAFF SALARIES</v>
          </cell>
          <cell r="C507" t="str">
            <v>D</v>
          </cell>
          <cell r="D507" t="str">
            <v>Y</v>
          </cell>
          <cell r="E507" t="str">
            <v>IS</v>
          </cell>
        </row>
        <row r="508">
          <cell r="A508" t="str">
            <v>6210.0002</v>
          </cell>
          <cell r="B508" t="str">
            <v>DC-STAFF OVERTIME</v>
          </cell>
          <cell r="C508" t="str">
            <v>D</v>
          </cell>
          <cell r="D508" t="str">
            <v>Y</v>
          </cell>
          <cell r="E508" t="str">
            <v>IS</v>
          </cell>
        </row>
        <row r="509">
          <cell r="A509" t="str">
            <v>6210.0003</v>
          </cell>
          <cell r="B509" t="str">
            <v>DC-STAFF TRANSPORT/MEAL/ALLOWANCE</v>
          </cell>
          <cell r="C509" t="str">
            <v>D</v>
          </cell>
          <cell r="D509" t="str">
            <v>Y</v>
          </cell>
          <cell r="E509" t="str">
            <v>IS</v>
          </cell>
        </row>
        <row r="510">
          <cell r="A510" t="str">
            <v>6210.0004</v>
          </cell>
          <cell r="B510" t="str">
            <v>DC-STAFF BONUS</v>
          </cell>
          <cell r="C510" t="str">
            <v>D</v>
          </cell>
          <cell r="D510" t="str">
            <v>Y</v>
          </cell>
          <cell r="E510" t="str">
            <v>IS</v>
          </cell>
        </row>
        <row r="511">
          <cell r="A511" t="str">
            <v>6210.0005</v>
          </cell>
          <cell r="B511" t="str">
            <v>DC-JAMSOSTEK-CPF</v>
          </cell>
          <cell r="C511" t="str">
            <v>D</v>
          </cell>
          <cell r="D511" t="str">
            <v>Y</v>
          </cell>
          <cell r="E511" t="str">
            <v>IS</v>
          </cell>
        </row>
        <row r="512">
          <cell r="A512" t="str">
            <v>6211.0000</v>
          </cell>
          <cell r="B512" t="str">
            <v>OTHER DIRECT EMPLOYMENT RELATED</v>
          </cell>
          <cell r="C512" t="str">
            <v>D</v>
          </cell>
          <cell r="D512" t="str">
            <v>N</v>
          </cell>
          <cell r="E512" t="str">
            <v>IS</v>
          </cell>
        </row>
        <row r="513">
          <cell r="A513" t="str">
            <v>6211.0001</v>
          </cell>
          <cell r="B513" t="str">
            <v>DC-GRATUITY</v>
          </cell>
          <cell r="C513" t="str">
            <v>D</v>
          </cell>
          <cell r="D513" t="str">
            <v>Y</v>
          </cell>
          <cell r="E513" t="str">
            <v>IS</v>
          </cell>
        </row>
        <row r="514">
          <cell r="A514" t="str">
            <v>6211.0002</v>
          </cell>
          <cell r="B514" t="str">
            <v>DC-STAFF WELFARE&amp;BENEFIT-OTHERS</v>
          </cell>
          <cell r="C514" t="str">
            <v>D</v>
          </cell>
          <cell r="D514" t="str">
            <v>Y</v>
          </cell>
          <cell r="E514" t="str">
            <v>IS</v>
          </cell>
        </row>
        <row r="515">
          <cell r="A515" t="str">
            <v>6211.0099</v>
          </cell>
          <cell r="B515" t="str">
            <v>DC-OTHER EMPLOYMENT RELATED</v>
          </cell>
          <cell r="C515" t="str">
            <v>D</v>
          </cell>
          <cell r="D515" t="str">
            <v>Y</v>
          </cell>
          <cell r="E515" t="str">
            <v>IS</v>
          </cell>
        </row>
        <row r="516">
          <cell r="A516" t="str">
            <v>6300.0000</v>
          </cell>
          <cell r="B516" t="str">
            <v>DISTRIBUTION COSTS-DEPRECIATION</v>
          </cell>
          <cell r="C516" t="str">
            <v>D</v>
          </cell>
          <cell r="D516" t="str">
            <v>N</v>
          </cell>
          <cell r="E516" t="str">
            <v>IS</v>
          </cell>
        </row>
        <row r="517">
          <cell r="A517" t="str">
            <v>6300.0001</v>
          </cell>
          <cell r="B517" t="str">
            <v>DC DEPR-FREEHOLD BUILDINGS</v>
          </cell>
          <cell r="C517" t="str">
            <v>D</v>
          </cell>
          <cell r="D517" t="str">
            <v>Y</v>
          </cell>
          <cell r="E517" t="str">
            <v>IS</v>
          </cell>
        </row>
        <row r="518">
          <cell r="A518" t="str">
            <v>6300.0002</v>
          </cell>
          <cell r="B518" t="str">
            <v>DC DEPR-LEASEHOLD LAND&amp;BUILDING</v>
          </cell>
          <cell r="C518" t="str">
            <v>D</v>
          </cell>
          <cell r="D518" t="str">
            <v>Y</v>
          </cell>
          <cell r="E518" t="str">
            <v>IS</v>
          </cell>
        </row>
        <row r="519">
          <cell r="A519" t="str">
            <v>6300.0003</v>
          </cell>
          <cell r="B519" t="str">
            <v>DC DEPR-RENOVATION</v>
          </cell>
          <cell r="C519" t="str">
            <v>D</v>
          </cell>
          <cell r="D519" t="str">
            <v>Y</v>
          </cell>
          <cell r="E519" t="str">
            <v>IS</v>
          </cell>
        </row>
        <row r="520">
          <cell r="A520" t="str">
            <v>6300.0004</v>
          </cell>
          <cell r="B520" t="str">
            <v>DC DEPR-FURNITURE&amp;FITTING</v>
          </cell>
          <cell r="C520" t="str">
            <v>D</v>
          </cell>
          <cell r="D520" t="str">
            <v>Y</v>
          </cell>
          <cell r="E520" t="str">
            <v>IS</v>
          </cell>
        </row>
        <row r="521">
          <cell r="A521" t="str">
            <v>6300.0005</v>
          </cell>
          <cell r="B521" t="str">
            <v>DC DEPR-OFFICE EQUIPMENT</v>
          </cell>
          <cell r="C521" t="str">
            <v>D</v>
          </cell>
          <cell r="D521" t="str">
            <v>Y</v>
          </cell>
          <cell r="E521" t="str">
            <v>IS</v>
          </cell>
        </row>
        <row r="522">
          <cell r="A522" t="str">
            <v>6300.0006</v>
          </cell>
          <cell r="B522" t="str">
            <v>DC DEPR-COMPUTERS (5 YEARS)</v>
          </cell>
          <cell r="C522" t="str">
            <v>D</v>
          </cell>
          <cell r="D522" t="str">
            <v>Y</v>
          </cell>
          <cell r="E522" t="str">
            <v>IS</v>
          </cell>
        </row>
        <row r="523">
          <cell r="A523" t="str">
            <v>6300.0007</v>
          </cell>
          <cell r="B523" t="str">
            <v>DC DEPR-MOTOR VEHICLES</v>
          </cell>
          <cell r="C523" t="str">
            <v>D</v>
          </cell>
          <cell r="D523" t="str">
            <v>Y</v>
          </cell>
          <cell r="E523" t="str">
            <v>IS</v>
          </cell>
        </row>
        <row r="524">
          <cell r="A524" t="str">
            <v>6300.0008</v>
          </cell>
          <cell r="B524" t="str">
            <v>DC DEPR-PLANT&amp;MACHINERY</v>
          </cell>
          <cell r="C524" t="str">
            <v>D</v>
          </cell>
          <cell r="D524" t="str">
            <v>Y</v>
          </cell>
          <cell r="E524" t="str">
            <v>IS</v>
          </cell>
        </row>
        <row r="525">
          <cell r="A525" t="str">
            <v>6300.0009</v>
          </cell>
          <cell r="B525" t="str">
            <v>DC DEPR-FREEHOLD LAND</v>
          </cell>
          <cell r="C525" t="str">
            <v>D</v>
          </cell>
          <cell r="D525" t="str">
            <v>Y</v>
          </cell>
          <cell r="E525" t="str">
            <v>IS</v>
          </cell>
        </row>
        <row r="526">
          <cell r="A526" t="str">
            <v>6400.0000</v>
          </cell>
          <cell r="B526" t="str">
            <v>DC DEPR-LEASE ASSETS</v>
          </cell>
          <cell r="C526" t="str">
            <v>D</v>
          </cell>
          <cell r="D526" t="str">
            <v>N</v>
          </cell>
          <cell r="E526" t="str">
            <v>IS</v>
          </cell>
        </row>
        <row r="527">
          <cell r="A527" t="str">
            <v>6400.0001</v>
          </cell>
          <cell r="B527" t="str">
            <v>DC DEPRE-LEASE MOTOR VEHICLE</v>
          </cell>
          <cell r="C527" t="str">
            <v>D</v>
          </cell>
          <cell r="D527" t="str">
            <v>Y</v>
          </cell>
          <cell r="E527" t="str">
            <v>IS</v>
          </cell>
        </row>
        <row r="528">
          <cell r="A528" t="str">
            <v>6500.0000</v>
          </cell>
          <cell r="B528" t="str">
            <v>BAD DEBTS WRITTEN OFF</v>
          </cell>
          <cell r="C528" t="str">
            <v>D</v>
          </cell>
          <cell r="D528" t="str">
            <v>N</v>
          </cell>
          <cell r="E528" t="str">
            <v>IS</v>
          </cell>
        </row>
        <row r="529">
          <cell r="A529" t="str">
            <v>6500.0001</v>
          </cell>
          <cell r="B529" t="str">
            <v>BAD DEBTS-TRADE DEBTORS</v>
          </cell>
          <cell r="C529" t="str">
            <v>D</v>
          </cell>
          <cell r="D529" t="str">
            <v>Y</v>
          </cell>
          <cell r="E529" t="str">
            <v>IS</v>
          </cell>
        </row>
        <row r="530">
          <cell r="A530" t="str">
            <v>8000.0000</v>
          </cell>
          <cell r="B530" t="str">
            <v>ADMINISTRATION EXPENSES</v>
          </cell>
          <cell r="C530" t="str">
            <v>D</v>
          </cell>
          <cell r="D530" t="str">
            <v>N</v>
          </cell>
          <cell r="E530" t="str">
            <v>IS</v>
          </cell>
        </row>
        <row r="531">
          <cell r="A531" t="str">
            <v>8100.0000</v>
          </cell>
          <cell r="B531" t="str">
            <v>AE-EMPLOYMENT EXPENSES</v>
          </cell>
          <cell r="C531" t="str">
            <v>D</v>
          </cell>
          <cell r="D531" t="str">
            <v>N</v>
          </cell>
          <cell r="E531" t="str">
            <v>IS</v>
          </cell>
        </row>
        <row r="532">
          <cell r="A532" t="str">
            <v>8110.0000</v>
          </cell>
          <cell r="B532" t="str">
            <v>AE-DIRECTOR REMUNERATION</v>
          </cell>
          <cell r="C532" t="str">
            <v>D</v>
          </cell>
          <cell r="D532" t="str">
            <v>N</v>
          </cell>
          <cell r="E532" t="str">
            <v>IS</v>
          </cell>
        </row>
        <row r="533">
          <cell r="A533" t="str">
            <v>8110.0001</v>
          </cell>
          <cell r="B533" t="str">
            <v>AE-DIRECTORS FEES</v>
          </cell>
          <cell r="C533" t="str">
            <v>D</v>
          </cell>
          <cell r="D533" t="str">
            <v>Y</v>
          </cell>
          <cell r="E533" t="str">
            <v>IS</v>
          </cell>
        </row>
        <row r="534">
          <cell r="A534" t="str">
            <v>8110.0002</v>
          </cell>
          <cell r="B534" t="str">
            <v>AE-DIRECTORS SALARIES</v>
          </cell>
          <cell r="C534" t="str">
            <v>D</v>
          </cell>
          <cell r="D534" t="str">
            <v>Y</v>
          </cell>
          <cell r="E534" t="str">
            <v>IS</v>
          </cell>
        </row>
        <row r="535">
          <cell r="A535" t="str">
            <v>8110.0003</v>
          </cell>
          <cell r="B535" t="str">
            <v>AE-DIRECTORS BONUS</v>
          </cell>
          <cell r="C535" t="str">
            <v>D</v>
          </cell>
          <cell r="D535" t="str">
            <v>Y</v>
          </cell>
          <cell r="E535" t="str">
            <v>IS</v>
          </cell>
        </row>
        <row r="536">
          <cell r="A536" t="str">
            <v>8110.0004</v>
          </cell>
          <cell r="B536" t="str">
            <v>AE-JAMSOSTEK-CPF</v>
          </cell>
          <cell r="C536" t="str">
            <v>D</v>
          </cell>
          <cell r="D536" t="str">
            <v>Y</v>
          </cell>
          <cell r="E536" t="str">
            <v>IS</v>
          </cell>
        </row>
        <row r="537">
          <cell r="A537" t="str">
            <v>8111.0000</v>
          </cell>
          <cell r="B537" t="str">
            <v>AE-EMPLOYEE REMUNERATION</v>
          </cell>
          <cell r="C537" t="str">
            <v>D</v>
          </cell>
          <cell r="D537" t="str">
            <v>N</v>
          </cell>
          <cell r="E537" t="str">
            <v>IS</v>
          </cell>
        </row>
        <row r="538">
          <cell r="A538" t="str">
            <v>8111.0001</v>
          </cell>
          <cell r="B538" t="str">
            <v>AE-STAFF SALARIES</v>
          </cell>
          <cell r="C538" t="str">
            <v>D</v>
          </cell>
          <cell r="D538" t="str">
            <v>Y</v>
          </cell>
          <cell r="E538" t="str">
            <v>IS</v>
          </cell>
        </row>
        <row r="539">
          <cell r="A539" t="str">
            <v>8111.0002</v>
          </cell>
          <cell r="B539" t="str">
            <v>AE-STAFF OVERTIME</v>
          </cell>
          <cell r="C539" t="str">
            <v>D</v>
          </cell>
          <cell r="D539" t="str">
            <v>Y</v>
          </cell>
          <cell r="E539" t="str">
            <v>IS</v>
          </cell>
        </row>
        <row r="540">
          <cell r="A540" t="str">
            <v>8111.0003</v>
          </cell>
          <cell r="B540" t="str">
            <v>AE-STAFF TRANSPORT/HOUSING/ALLOWANCE</v>
          </cell>
          <cell r="C540" t="str">
            <v>D</v>
          </cell>
          <cell r="D540" t="str">
            <v>Y</v>
          </cell>
          <cell r="E540" t="str">
            <v>IS</v>
          </cell>
        </row>
        <row r="541">
          <cell r="A541" t="str">
            <v>8111.0004</v>
          </cell>
          <cell r="B541" t="str">
            <v>AE-STAFF BONUS</v>
          </cell>
          <cell r="C541" t="str">
            <v>D</v>
          </cell>
          <cell r="D541" t="str">
            <v>Y</v>
          </cell>
          <cell r="E541" t="str">
            <v>IS</v>
          </cell>
        </row>
        <row r="542">
          <cell r="A542" t="str">
            <v>8111.0005</v>
          </cell>
          <cell r="B542" t="str">
            <v>AE-JAMSOSTEK-CPF</v>
          </cell>
          <cell r="C542" t="str">
            <v>D</v>
          </cell>
          <cell r="D542" t="str">
            <v>Y</v>
          </cell>
          <cell r="E542" t="str">
            <v>IS</v>
          </cell>
        </row>
        <row r="543">
          <cell r="A543" t="str">
            <v>8112.0000</v>
          </cell>
          <cell r="B543" t="str">
            <v>AE-OTHER DIRECT EMPLOYMENT RELATED EXP</v>
          </cell>
          <cell r="C543" t="str">
            <v>D</v>
          </cell>
          <cell r="D543" t="str">
            <v>N</v>
          </cell>
          <cell r="E543" t="str">
            <v>IS</v>
          </cell>
        </row>
        <row r="544">
          <cell r="A544" t="str">
            <v>8112.0001</v>
          </cell>
          <cell r="B544" t="str">
            <v>AE-GRATUITY</v>
          </cell>
          <cell r="C544" t="str">
            <v>D</v>
          </cell>
          <cell r="D544" t="str">
            <v>Y</v>
          </cell>
          <cell r="E544" t="str">
            <v>IS</v>
          </cell>
        </row>
        <row r="545">
          <cell r="A545" t="str">
            <v>8112.0002</v>
          </cell>
          <cell r="B545" t="str">
            <v>AE-STAFF WELFARE&amp;BENEFIT-OTHERS</v>
          </cell>
          <cell r="C545" t="str">
            <v>D</v>
          </cell>
          <cell r="D545" t="str">
            <v>Y</v>
          </cell>
          <cell r="E545" t="str">
            <v>IS</v>
          </cell>
        </row>
        <row r="546">
          <cell r="A546" t="str">
            <v>8112.0099</v>
          </cell>
          <cell r="B546" t="str">
            <v>AE-OTHER EMPLOYMENT RELATE EXP</v>
          </cell>
          <cell r="C546" t="str">
            <v>D</v>
          </cell>
          <cell r="D546" t="str">
            <v>Y</v>
          </cell>
          <cell r="E546" t="str">
            <v>IS</v>
          </cell>
        </row>
        <row r="547">
          <cell r="A547" t="str">
            <v>8200.0000</v>
          </cell>
          <cell r="B547" t="str">
            <v>OTHER ADMINISTRATION EXPENSE</v>
          </cell>
          <cell r="C547" t="str">
            <v>D</v>
          </cell>
          <cell r="D547" t="str">
            <v>N</v>
          </cell>
          <cell r="E547" t="str">
            <v>IS</v>
          </cell>
        </row>
        <row r="548">
          <cell r="A548" t="str">
            <v>8210.0000</v>
          </cell>
          <cell r="B548" t="str">
            <v>AE-EMPLOYMENT RELATED-INDIRECT</v>
          </cell>
          <cell r="C548" t="str">
            <v>D</v>
          </cell>
          <cell r="D548" t="str">
            <v>N</v>
          </cell>
          <cell r="E548" t="str">
            <v>IS</v>
          </cell>
        </row>
        <row r="549">
          <cell r="A549" t="str">
            <v>8210.0001</v>
          </cell>
          <cell r="B549" t="str">
            <v>AE-COURSE FEE</v>
          </cell>
          <cell r="C549" t="str">
            <v>D</v>
          </cell>
          <cell r="D549" t="str">
            <v>Y</v>
          </cell>
          <cell r="E549" t="str">
            <v>IS</v>
          </cell>
        </row>
        <row r="550">
          <cell r="A550" t="str">
            <v>8210.0002</v>
          </cell>
          <cell r="B550" t="str">
            <v>AE-HEALTHCARE INSURANCE</v>
          </cell>
          <cell r="C550" t="str">
            <v>D</v>
          </cell>
          <cell r="D550" t="str">
            <v>Y</v>
          </cell>
          <cell r="E550" t="str">
            <v>IS</v>
          </cell>
        </row>
        <row r="551">
          <cell r="A551" t="str">
            <v>8210.0003</v>
          </cell>
          <cell r="B551" t="str">
            <v>AE-MEDICAL FEES</v>
          </cell>
          <cell r="C551" t="str">
            <v>D</v>
          </cell>
          <cell r="D551" t="str">
            <v>Y</v>
          </cell>
          <cell r="E551" t="str">
            <v>IS</v>
          </cell>
        </row>
        <row r="552">
          <cell r="A552" t="str">
            <v>8210.0004</v>
          </cell>
          <cell r="B552" t="str">
            <v>AE-RECRUITMENT FEE</v>
          </cell>
          <cell r="C552" t="str">
            <v>D</v>
          </cell>
          <cell r="D552" t="str">
            <v>Y</v>
          </cell>
          <cell r="E552" t="str">
            <v>IS</v>
          </cell>
        </row>
        <row r="553">
          <cell r="A553" t="str">
            <v>8210.0005</v>
          </cell>
          <cell r="B553" t="str">
            <v>AE-RECREATIONAL EXPENSES</v>
          </cell>
          <cell r="C553" t="str">
            <v>D</v>
          </cell>
          <cell r="D553" t="str">
            <v>Y</v>
          </cell>
          <cell r="E553" t="str">
            <v>IS</v>
          </cell>
        </row>
        <row r="554">
          <cell r="A554" t="str">
            <v>8210.0099</v>
          </cell>
          <cell r="B554" t="str">
            <v>AE-OTHERS INDIRECT</v>
          </cell>
          <cell r="C554" t="str">
            <v>D</v>
          </cell>
          <cell r="D554" t="str">
            <v>Y</v>
          </cell>
          <cell r="E554" t="str">
            <v>IS</v>
          </cell>
        </row>
        <row r="555">
          <cell r="A555" t="str">
            <v>8220.0000</v>
          </cell>
          <cell r="B555" t="str">
            <v>AE-OTHERS</v>
          </cell>
          <cell r="C555" t="str">
            <v>D</v>
          </cell>
          <cell r="D555" t="str">
            <v>N</v>
          </cell>
          <cell r="E555" t="str">
            <v>IS</v>
          </cell>
        </row>
        <row r="556">
          <cell r="A556" t="str">
            <v>8220.0001</v>
          </cell>
          <cell r="B556" t="str">
            <v>AE-ADVERTISEMENT</v>
          </cell>
          <cell r="C556" t="str">
            <v>D</v>
          </cell>
          <cell r="D556" t="str">
            <v>Y</v>
          </cell>
          <cell r="E556" t="str">
            <v>IS</v>
          </cell>
        </row>
        <row r="557">
          <cell r="A557" t="str">
            <v>8220.0002</v>
          </cell>
          <cell r="B557" t="str">
            <v>AE-BANK CHARGES</v>
          </cell>
          <cell r="C557" t="str">
            <v>D</v>
          </cell>
          <cell r="D557" t="str">
            <v>Y</v>
          </cell>
          <cell r="E557" t="str">
            <v>IS</v>
          </cell>
        </row>
        <row r="558">
          <cell r="A558" t="str">
            <v>8220.0003</v>
          </cell>
          <cell r="B558" t="str">
            <v>AE-CLEANING CHARGES</v>
          </cell>
          <cell r="C558" t="str">
            <v>D</v>
          </cell>
          <cell r="D558" t="str">
            <v>Y</v>
          </cell>
          <cell r="E558" t="str">
            <v>IS</v>
          </cell>
        </row>
        <row r="559">
          <cell r="A559" t="str">
            <v>8220.0004</v>
          </cell>
          <cell r="B559" t="str">
            <v>AE-DONATION</v>
          </cell>
          <cell r="C559" t="str">
            <v>D</v>
          </cell>
          <cell r="D559" t="str">
            <v>Y</v>
          </cell>
          <cell r="E559" t="str">
            <v>IS</v>
          </cell>
        </row>
        <row r="560">
          <cell r="A560" t="str">
            <v>8220.0005</v>
          </cell>
          <cell r="B560" t="str">
            <v>AE-FOOD REFRESHMENT</v>
          </cell>
          <cell r="C560" t="str">
            <v>D</v>
          </cell>
          <cell r="D560" t="str">
            <v>Y</v>
          </cell>
          <cell r="E560" t="str">
            <v>IS</v>
          </cell>
        </row>
        <row r="561">
          <cell r="A561" t="str">
            <v>8220.0006</v>
          </cell>
          <cell r="B561" t="str">
            <v>AE-INSURANCE-OTHERS</v>
          </cell>
          <cell r="C561" t="str">
            <v>D</v>
          </cell>
          <cell r="D561" t="str">
            <v>Y</v>
          </cell>
          <cell r="E561" t="str">
            <v>IS</v>
          </cell>
        </row>
        <row r="562">
          <cell r="A562" t="str">
            <v>8220.0007</v>
          </cell>
          <cell r="B562" t="str">
            <v>AE-LEGAL &amp; PROFESSIONAL FEE</v>
          </cell>
          <cell r="C562" t="str">
            <v>D</v>
          </cell>
          <cell r="D562" t="str">
            <v>Y</v>
          </cell>
          <cell r="E562" t="str">
            <v>IS</v>
          </cell>
        </row>
        <row r="563">
          <cell r="A563" t="str">
            <v>8220.0008</v>
          </cell>
          <cell r="B563" t="str">
            <v>AE-LICENCES FEES</v>
          </cell>
          <cell r="C563" t="str">
            <v>D</v>
          </cell>
          <cell r="D563" t="str">
            <v>Y</v>
          </cell>
          <cell r="E563" t="str">
            <v>IS</v>
          </cell>
        </row>
        <row r="564">
          <cell r="A564" t="str">
            <v>8220.0009</v>
          </cell>
          <cell r="B564" t="str">
            <v>AE-MEMBERSHIP&amp;SUBSCRIPTION</v>
          </cell>
          <cell r="C564" t="str">
            <v>D</v>
          </cell>
          <cell r="D564" t="str">
            <v>Y</v>
          </cell>
          <cell r="E564" t="str">
            <v>IS</v>
          </cell>
        </row>
        <row r="565">
          <cell r="A565" t="str">
            <v>8220.0010</v>
          </cell>
          <cell r="B565" t="str">
            <v>AE-NEWSPAPER&amp;PERIODICAL</v>
          </cell>
          <cell r="C565" t="str">
            <v>D</v>
          </cell>
          <cell r="D565" t="str">
            <v>Y</v>
          </cell>
          <cell r="E565" t="str">
            <v>IS</v>
          </cell>
        </row>
        <row r="566">
          <cell r="A566" t="str">
            <v>8220.0011</v>
          </cell>
          <cell r="B566" t="str">
            <v>AE-OFFICIAL EVENT EXPENSE</v>
          </cell>
          <cell r="C566" t="str">
            <v>D</v>
          </cell>
          <cell r="D566" t="str">
            <v>Y</v>
          </cell>
          <cell r="E566" t="str">
            <v>IS</v>
          </cell>
        </row>
        <row r="567">
          <cell r="A567" t="str">
            <v>8220.0012</v>
          </cell>
          <cell r="B567" t="str">
            <v>AE-PARTBOOKS&amp;REF MATERIALS</v>
          </cell>
          <cell r="C567" t="str">
            <v>D</v>
          </cell>
          <cell r="D567" t="str">
            <v>Y</v>
          </cell>
          <cell r="E567" t="str">
            <v>IS</v>
          </cell>
        </row>
        <row r="568">
          <cell r="A568" t="str">
            <v>8220.0013</v>
          </cell>
          <cell r="B568" t="str">
            <v>AE-VALUATION FEE</v>
          </cell>
          <cell r="C568" t="str">
            <v>D</v>
          </cell>
          <cell r="D568" t="str">
            <v>Y</v>
          </cell>
          <cell r="E568" t="str">
            <v>IS</v>
          </cell>
        </row>
        <row r="569">
          <cell r="A569" t="str">
            <v>8220.0014</v>
          </cell>
          <cell r="B569" t="str">
            <v>AE-AUDIT FEE-EXTERNAL</v>
          </cell>
          <cell r="C569" t="str">
            <v>D</v>
          </cell>
          <cell r="D569" t="str">
            <v>Y</v>
          </cell>
          <cell r="E569" t="str">
            <v>IS</v>
          </cell>
        </row>
        <row r="570">
          <cell r="A570" t="str">
            <v>8220.0015</v>
          </cell>
          <cell r="B570" t="str">
            <v>AE-AUDIT FEE-INTERNAL</v>
          </cell>
          <cell r="C570" t="str">
            <v>D</v>
          </cell>
          <cell r="D570" t="str">
            <v>Y</v>
          </cell>
          <cell r="E570" t="str">
            <v>IS</v>
          </cell>
        </row>
        <row r="571">
          <cell r="A571" t="str">
            <v>8221.0000</v>
          </cell>
          <cell r="B571" t="str">
            <v>AE-ENTERTAINMENT</v>
          </cell>
          <cell r="C571" t="str">
            <v>D</v>
          </cell>
          <cell r="D571" t="str">
            <v>N</v>
          </cell>
          <cell r="E571" t="str">
            <v>IS</v>
          </cell>
        </row>
        <row r="572">
          <cell r="A572" t="str">
            <v>8221.0001</v>
          </cell>
          <cell r="B572" t="str">
            <v>AE-ENTERTAIN-LOCAL</v>
          </cell>
          <cell r="C572" t="str">
            <v>D</v>
          </cell>
          <cell r="D572" t="str">
            <v>Y</v>
          </cell>
          <cell r="E572" t="str">
            <v>IS</v>
          </cell>
        </row>
        <row r="573">
          <cell r="A573" t="str">
            <v>8221.0002</v>
          </cell>
          <cell r="B573" t="str">
            <v>AE-ENTERTAIN-OVERSEAS</v>
          </cell>
          <cell r="C573" t="str">
            <v>D</v>
          </cell>
          <cell r="D573" t="str">
            <v>Y</v>
          </cell>
          <cell r="E573" t="str">
            <v>IS</v>
          </cell>
        </row>
        <row r="574">
          <cell r="A574" t="str">
            <v>8221.0099</v>
          </cell>
          <cell r="B574" t="str">
            <v>AE-ENTERTAIN-OTHERS</v>
          </cell>
          <cell r="C574" t="str">
            <v>D</v>
          </cell>
          <cell r="D574" t="str">
            <v>Y</v>
          </cell>
          <cell r="E574" t="str">
            <v>IS</v>
          </cell>
        </row>
        <row r="575">
          <cell r="A575" t="str">
            <v>8222.0000</v>
          </cell>
          <cell r="B575" t="str">
            <v>AE-CONSULTANCY FEE</v>
          </cell>
          <cell r="C575" t="str">
            <v>D</v>
          </cell>
          <cell r="D575" t="str">
            <v>N</v>
          </cell>
          <cell r="E575" t="str">
            <v>IS</v>
          </cell>
        </row>
        <row r="576">
          <cell r="A576" t="str">
            <v>8222.0001</v>
          </cell>
          <cell r="B576" t="str">
            <v>AE FEE-ACCOUNTANT SERVICES</v>
          </cell>
          <cell r="C576" t="str">
            <v>D</v>
          </cell>
          <cell r="D576" t="str">
            <v>Y</v>
          </cell>
          <cell r="E576" t="str">
            <v>IS</v>
          </cell>
        </row>
        <row r="577">
          <cell r="A577" t="str">
            <v>8222.0002</v>
          </cell>
          <cell r="B577" t="str">
            <v>AE FEE-TAX SERVICE AGENT FEE</v>
          </cell>
          <cell r="C577" t="str">
            <v>D</v>
          </cell>
          <cell r="D577" t="str">
            <v>Y</v>
          </cell>
          <cell r="E577" t="str">
            <v>IS</v>
          </cell>
        </row>
        <row r="578">
          <cell r="A578" t="str">
            <v>8222.0099</v>
          </cell>
          <cell r="B578" t="str">
            <v>AE FEE-OTHER CONSULTANCY SRVC</v>
          </cell>
          <cell r="C578" t="str">
            <v>D</v>
          </cell>
          <cell r="D578" t="str">
            <v>Y</v>
          </cell>
          <cell r="E578" t="str">
            <v>IS</v>
          </cell>
        </row>
        <row r="579">
          <cell r="A579" t="str">
            <v>8223.0000</v>
          </cell>
          <cell r="B579" t="str">
            <v>AE-EDP EXPENSES</v>
          </cell>
          <cell r="C579" t="str">
            <v>D</v>
          </cell>
          <cell r="D579" t="str">
            <v>N</v>
          </cell>
          <cell r="E579" t="str">
            <v>IS</v>
          </cell>
        </row>
        <row r="580">
          <cell r="A580" t="str">
            <v>8223.0001</v>
          </cell>
          <cell r="B580" t="str">
            <v>AE EDP-COMPUTER SUPPLIES</v>
          </cell>
          <cell r="C580" t="str">
            <v>D</v>
          </cell>
          <cell r="D580" t="str">
            <v>Y</v>
          </cell>
          <cell r="E580" t="str">
            <v>IS</v>
          </cell>
        </row>
        <row r="581">
          <cell r="A581" t="str">
            <v>8223.0002</v>
          </cell>
          <cell r="B581" t="str">
            <v>AE EDP-IT SERVICES</v>
          </cell>
          <cell r="C581" t="str">
            <v>D</v>
          </cell>
          <cell r="D581" t="str">
            <v>Y</v>
          </cell>
          <cell r="E581" t="str">
            <v>IS</v>
          </cell>
        </row>
        <row r="582">
          <cell r="A582" t="str">
            <v>8224.0000</v>
          </cell>
          <cell r="B582" t="str">
            <v>AE-OFFICE SUPPLIES</v>
          </cell>
          <cell r="C582" t="str">
            <v>D</v>
          </cell>
          <cell r="D582" t="str">
            <v>N</v>
          </cell>
          <cell r="E582" t="str">
            <v>IS</v>
          </cell>
        </row>
        <row r="583">
          <cell r="A583" t="str">
            <v>8224.0001</v>
          </cell>
          <cell r="B583" t="str">
            <v>AE OFF SUPPLIES-HOUSEHOLD</v>
          </cell>
          <cell r="C583" t="str">
            <v>D</v>
          </cell>
          <cell r="D583" t="str">
            <v>Y</v>
          </cell>
          <cell r="E583" t="str">
            <v>IS</v>
          </cell>
        </row>
        <row r="584">
          <cell r="A584" t="str">
            <v>8224.0002</v>
          </cell>
          <cell r="B584" t="str">
            <v>AE OFF SUPPLIES-PRINTING</v>
          </cell>
          <cell r="C584" t="str">
            <v>D</v>
          </cell>
          <cell r="D584" t="str">
            <v>Y</v>
          </cell>
          <cell r="E584" t="str">
            <v>IS</v>
          </cell>
        </row>
        <row r="585">
          <cell r="A585" t="str">
            <v>8224.0003</v>
          </cell>
          <cell r="B585" t="str">
            <v>AE OFF SUPPLIES-STATIONERIES</v>
          </cell>
          <cell r="C585" t="str">
            <v>D</v>
          </cell>
          <cell r="D585" t="str">
            <v>Y</v>
          </cell>
          <cell r="E585" t="str">
            <v>IS</v>
          </cell>
        </row>
        <row r="586">
          <cell r="A586" t="str">
            <v>8225.0000</v>
          </cell>
          <cell r="B586" t="str">
            <v>AE-TRAVELLING EXPENSES-LOCAL</v>
          </cell>
          <cell r="C586" t="str">
            <v>D</v>
          </cell>
          <cell r="D586" t="str">
            <v>N</v>
          </cell>
          <cell r="E586" t="str">
            <v>IS</v>
          </cell>
        </row>
        <row r="587">
          <cell r="A587" t="str">
            <v>8225.0001</v>
          </cell>
          <cell r="B587" t="str">
            <v>AE LCL-TICKET-PLANE/TRAIN/ETC</v>
          </cell>
          <cell r="C587" t="str">
            <v>D</v>
          </cell>
          <cell r="D587" t="str">
            <v>Y</v>
          </cell>
          <cell r="E587" t="str">
            <v>IS</v>
          </cell>
        </row>
        <row r="588">
          <cell r="A588" t="str">
            <v>8225.0002</v>
          </cell>
          <cell r="B588" t="str">
            <v>AE LCL-HOTEL</v>
          </cell>
          <cell r="C588" t="str">
            <v>D</v>
          </cell>
          <cell r="D588" t="str">
            <v>Y</v>
          </cell>
          <cell r="E588" t="str">
            <v>IS</v>
          </cell>
        </row>
        <row r="589">
          <cell r="A589" t="str">
            <v>8225.0003</v>
          </cell>
          <cell r="B589" t="str">
            <v>AE LCL-TRAVELING ALLOWANCE</v>
          </cell>
          <cell r="C589" t="str">
            <v>D</v>
          </cell>
          <cell r="D589" t="str">
            <v>Y</v>
          </cell>
          <cell r="E589" t="str">
            <v>IS</v>
          </cell>
        </row>
        <row r="590">
          <cell r="A590" t="str">
            <v>8225.0099</v>
          </cell>
          <cell r="B590" t="str">
            <v>AE LCL-OTHERS</v>
          </cell>
          <cell r="C590" t="str">
            <v>D</v>
          </cell>
          <cell r="D590" t="str">
            <v>Y</v>
          </cell>
          <cell r="E590" t="str">
            <v>IS</v>
          </cell>
        </row>
        <row r="591">
          <cell r="A591" t="str">
            <v>8226.0000</v>
          </cell>
          <cell r="B591" t="str">
            <v>AE-TRAVELLING EXP-OVERSEAS</v>
          </cell>
          <cell r="C591" t="str">
            <v>D</v>
          </cell>
          <cell r="D591" t="str">
            <v>N</v>
          </cell>
          <cell r="E591" t="str">
            <v>IS</v>
          </cell>
        </row>
        <row r="592">
          <cell r="A592" t="str">
            <v>8226.0001</v>
          </cell>
          <cell r="B592" t="str">
            <v>AE OVERSEAS-TICKET-PLANE/ETC</v>
          </cell>
          <cell r="C592" t="str">
            <v>D</v>
          </cell>
          <cell r="D592" t="str">
            <v>Y</v>
          </cell>
          <cell r="E592" t="str">
            <v>IS</v>
          </cell>
        </row>
        <row r="593">
          <cell r="A593" t="str">
            <v>8226.0002</v>
          </cell>
          <cell r="B593" t="str">
            <v>AE OVERSEAS-HOTEL</v>
          </cell>
          <cell r="C593" t="str">
            <v>D</v>
          </cell>
          <cell r="D593" t="str">
            <v>Y</v>
          </cell>
          <cell r="E593" t="str">
            <v>IS</v>
          </cell>
        </row>
        <row r="594">
          <cell r="A594" t="str">
            <v>8226.0099</v>
          </cell>
          <cell r="B594" t="str">
            <v>AE OVERSEAS-OTHERS</v>
          </cell>
          <cell r="C594" t="str">
            <v>D</v>
          </cell>
          <cell r="D594" t="str">
            <v>Y</v>
          </cell>
          <cell r="E594" t="str">
            <v>IS</v>
          </cell>
        </row>
        <row r="595">
          <cell r="A595" t="str">
            <v>8227.0000</v>
          </cell>
          <cell r="B595" t="str">
            <v>AE-TRAVEL ALLOWANCE-OVERSEAS</v>
          </cell>
          <cell r="C595" t="str">
            <v>D</v>
          </cell>
          <cell r="D595" t="str">
            <v>N</v>
          </cell>
          <cell r="E595" t="str">
            <v>IS</v>
          </cell>
        </row>
        <row r="596">
          <cell r="A596" t="str">
            <v>8227.0001</v>
          </cell>
          <cell r="B596" t="str">
            <v>AE-TRAVEL ALLOWANCE-OVERSEAS</v>
          </cell>
          <cell r="C596" t="str">
            <v>D</v>
          </cell>
          <cell r="D596" t="str">
            <v>Y</v>
          </cell>
          <cell r="E596" t="str">
            <v>IS</v>
          </cell>
        </row>
        <row r="597">
          <cell r="A597" t="str">
            <v>8228.0000</v>
          </cell>
          <cell r="B597" t="str">
            <v>AE-UPKEEP OF MOTOR VEHICLES</v>
          </cell>
          <cell r="C597" t="str">
            <v>D</v>
          </cell>
          <cell r="D597" t="str">
            <v>N</v>
          </cell>
          <cell r="E597" t="str">
            <v>IS</v>
          </cell>
        </row>
        <row r="598">
          <cell r="A598" t="str">
            <v>8228.0001</v>
          </cell>
          <cell r="B598" t="str">
            <v>AE MV-FUEL</v>
          </cell>
          <cell r="C598" t="str">
            <v>D</v>
          </cell>
          <cell r="D598" t="str">
            <v>Y</v>
          </cell>
          <cell r="E598" t="str">
            <v>IS</v>
          </cell>
        </row>
        <row r="599">
          <cell r="A599" t="str">
            <v>8228.0002</v>
          </cell>
          <cell r="B599" t="str">
            <v>AE MV-TOLL &amp; PARKING</v>
          </cell>
          <cell r="C599" t="str">
            <v>D</v>
          </cell>
          <cell r="D599" t="str">
            <v>Y</v>
          </cell>
          <cell r="E599" t="str">
            <v>IS</v>
          </cell>
        </row>
        <row r="600">
          <cell r="A600" t="str">
            <v>8228.0003</v>
          </cell>
          <cell r="B600" t="str">
            <v>AE MV-MAINTENANCE</v>
          </cell>
          <cell r="C600" t="str">
            <v>D</v>
          </cell>
          <cell r="D600" t="str">
            <v>Y</v>
          </cell>
          <cell r="E600" t="str">
            <v>IS</v>
          </cell>
        </row>
        <row r="601">
          <cell r="A601" t="str">
            <v>8228.0004</v>
          </cell>
          <cell r="B601" t="str">
            <v>AE MV-INSURANCE</v>
          </cell>
          <cell r="C601" t="str">
            <v>D</v>
          </cell>
          <cell r="D601" t="str">
            <v>Y</v>
          </cell>
          <cell r="E601" t="str">
            <v>IS</v>
          </cell>
        </row>
        <row r="602">
          <cell r="A602" t="str">
            <v>8228.0005</v>
          </cell>
          <cell r="B602" t="str">
            <v>AE MV-REGISTRATION&amp;LEGAL</v>
          </cell>
          <cell r="C602" t="str">
            <v>D</v>
          </cell>
          <cell r="D602" t="str">
            <v>Y</v>
          </cell>
          <cell r="E602" t="str">
            <v>IS</v>
          </cell>
        </row>
        <row r="603">
          <cell r="A603" t="str">
            <v>8228.0099</v>
          </cell>
          <cell r="B603" t="str">
            <v>AE MV-OTHERS</v>
          </cell>
          <cell r="C603" t="str">
            <v>D</v>
          </cell>
          <cell r="D603" t="str">
            <v>Y</v>
          </cell>
          <cell r="E603" t="str">
            <v>IS</v>
          </cell>
        </row>
        <row r="604">
          <cell r="A604" t="str">
            <v>8229.0000</v>
          </cell>
          <cell r="B604" t="str">
            <v>AE-TELECOMMUNICATION EXPENSE</v>
          </cell>
          <cell r="C604" t="str">
            <v>D</v>
          </cell>
          <cell r="D604" t="str">
            <v>N</v>
          </cell>
          <cell r="E604" t="str">
            <v>IS</v>
          </cell>
        </row>
        <row r="605">
          <cell r="A605" t="str">
            <v>8229.0001</v>
          </cell>
          <cell r="B605" t="str">
            <v>AE TEL-HP</v>
          </cell>
          <cell r="C605" t="str">
            <v>D</v>
          </cell>
          <cell r="D605" t="str">
            <v>Y</v>
          </cell>
          <cell r="E605" t="str">
            <v>IS</v>
          </cell>
        </row>
        <row r="606">
          <cell r="A606" t="str">
            <v>8229.0099</v>
          </cell>
          <cell r="B606" t="str">
            <v>AE TEL-OTHER TELECOM</v>
          </cell>
          <cell r="C606" t="str">
            <v>D</v>
          </cell>
          <cell r="D606" t="str">
            <v>Y</v>
          </cell>
          <cell r="E606" t="str">
            <v>IS</v>
          </cell>
        </row>
        <row r="607">
          <cell r="A607" t="str">
            <v>8230.0000</v>
          </cell>
          <cell r="B607" t="str">
            <v>AE-DEPRECIATION EXPENSES</v>
          </cell>
          <cell r="C607" t="str">
            <v>D</v>
          </cell>
          <cell r="D607" t="str">
            <v>N</v>
          </cell>
          <cell r="E607" t="str">
            <v>IS</v>
          </cell>
        </row>
        <row r="608">
          <cell r="A608" t="str">
            <v>8230.0001</v>
          </cell>
          <cell r="B608" t="str">
            <v>AE DEPR-FREEHOLD BUILDINGS</v>
          </cell>
          <cell r="C608" t="str">
            <v>D</v>
          </cell>
          <cell r="D608" t="str">
            <v>Y</v>
          </cell>
          <cell r="E608" t="str">
            <v>IS</v>
          </cell>
        </row>
        <row r="609">
          <cell r="A609" t="str">
            <v>8230.0002</v>
          </cell>
          <cell r="B609" t="str">
            <v>AE DEPR-LEASEHOLD LAND&amp;BUILDING</v>
          </cell>
          <cell r="C609" t="str">
            <v>D</v>
          </cell>
          <cell r="D609" t="str">
            <v>Y</v>
          </cell>
          <cell r="E609" t="str">
            <v>IS</v>
          </cell>
        </row>
        <row r="610">
          <cell r="A610" t="str">
            <v>8230.0003</v>
          </cell>
          <cell r="B610" t="str">
            <v>AE DEPR-RENOVATION</v>
          </cell>
          <cell r="C610" t="str">
            <v>D</v>
          </cell>
          <cell r="D610" t="str">
            <v>Y</v>
          </cell>
          <cell r="E610" t="str">
            <v>IS</v>
          </cell>
        </row>
        <row r="611">
          <cell r="A611" t="str">
            <v>8230.0004</v>
          </cell>
          <cell r="B611" t="str">
            <v>AE DEPR-FURNITURE &amp; FITTING</v>
          </cell>
          <cell r="C611" t="str">
            <v>D</v>
          </cell>
          <cell r="D611" t="str">
            <v>Y</v>
          </cell>
          <cell r="E611" t="str">
            <v>IS</v>
          </cell>
        </row>
        <row r="612">
          <cell r="A612" t="str">
            <v>8230.0005</v>
          </cell>
          <cell r="B612" t="str">
            <v>AE DEPR-OFFICE EQUIPMENT</v>
          </cell>
          <cell r="C612" t="str">
            <v>D</v>
          </cell>
          <cell r="D612" t="str">
            <v>Y</v>
          </cell>
          <cell r="E612" t="str">
            <v>IS</v>
          </cell>
        </row>
        <row r="613">
          <cell r="A613" t="str">
            <v>8230.0006</v>
          </cell>
          <cell r="B613" t="str">
            <v>AE DEPR-COMPUTERS</v>
          </cell>
          <cell r="C613" t="str">
            <v>D</v>
          </cell>
          <cell r="D613" t="str">
            <v>Y</v>
          </cell>
          <cell r="E613" t="str">
            <v>IS</v>
          </cell>
        </row>
        <row r="614">
          <cell r="A614" t="str">
            <v>8230.0007</v>
          </cell>
          <cell r="B614" t="str">
            <v>AE DEPR-MOTOR VEHICLES</v>
          </cell>
          <cell r="C614" t="str">
            <v>D</v>
          </cell>
          <cell r="D614" t="str">
            <v>Y</v>
          </cell>
          <cell r="E614" t="str">
            <v>IS</v>
          </cell>
        </row>
        <row r="615">
          <cell r="A615" t="str">
            <v>8230.0008</v>
          </cell>
          <cell r="B615" t="str">
            <v>AE DEPR-PLANT &amp; MACHINERY</v>
          </cell>
          <cell r="C615" t="str">
            <v>D</v>
          </cell>
          <cell r="D615" t="str">
            <v>Y</v>
          </cell>
          <cell r="E615" t="str">
            <v>IS</v>
          </cell>
        </row>
        <row r="616">
          <cell r="A616" t="str">
            <v>8230.0009</v>
          </cell>
          <cell r="B616" t="str">
            <v>AE DEPR-FREEHOLD LAND</v>
          </cell>
          <cell r="C616" t="str">
            <v>D</v>
          </cell>
          <cell r="D616" t="str">
            <v>Y</v>
          </cell>
          <cell r="E616" t="str">
            <v>IS</v>
          </cell>
        </row>
        <row r="617">
          <cell r="A617" t="str">
            <v>8240.0000</v>
          </cell>
          <cell r="B617" t="str">
            <v>EMPLOYEE BENEFIT COSTS</v>
          </cell>
          <cell r="C617" t="str">
            <v>D</v>
          </cell>
          <cell r="D617" t="str">
            <v>N</v>
          </cell>
          <cell r="E617" t="str">
            <v>IS</v>
          </cell>
        </row>
        <row r="618">
          <cell r="A618" t="str">
            <v>8240.0001</v>
          </cell>
          <cell r="B618" t="str">
            <v>EMPLOYEE BENEFIT COST</v>
          </cell>
          <cell r="C618" t="str">
            <v>D</v>
          </cell>
          <cell r="D618" t="str">
            <v>Y</v>
          </cell>
          <cell r="E618" t="str">
            <v>IS</v>
          </cell>
        </row>
        <row r="619">
          <cell r="A619" t="str">
            <v>8250.0000</v>
          </cell>
          <cell r="B619" t="str">
            <v>ADMINISTRATION COSTS-IMPAIRMENT</v>
          </cell>
          <cell r="C619" t="str">
            <v>D</v>
          </cell>
          <cell r="D619" t="str">
            <v>N</v>
          </cell>
          <cell r="E619" t="str">
            <v>IS</v>
          </cell>
        </row>
        <row r="620">
          <cell r="A620" t="str">
            <v>8250.0001</v>
          </cell>
          <cell r="B620" t="str">
            <v>AE-IMPAIRMENT OF TRADE DEBTORS</v>
          </cell>
          <cell r="C620" t="str">
            <v>D</v>
          </cell>
          <cell r="D620" t="str">
            <v>Y</v>
          </cell>
          <cell r="E620" t="str">
            <v>IS</v>
          </cell>
        </row>
        <row r="621">
          <cell r="A621" t="str">
            <v>8250.0099</v>
          </cell>
          <cell r="B621" t="str">
            <v>AE-IMPAIRMENT OF OTHER DEBTORS</v>
          </cell>
          <cell r="C621" t="str">
            <v>D</v>
          </cell>
          <cell r="D621" t="str">
            <v>Y</v>
          </cell>
          <cell r="E621" t="str">
            <v>IS</v>
          </cell>
        </row>
        <row r="622">
          <cell r="A622" t="str">
            <v>9000.0000</v>
          </cell>
          <cell r="B622" t="str">
            <v>OTHER EXPENSES &amp; OTHER INCOME</v>
          </cell>
          <cell r="C622" t="str">
            <v>D</v>
          </cell>
          <cell r="D622" t="str">
            <v>N</v>
          </cell>
          <cell r="E622" t="str">
            <v>IS</v>
          </cell>
        </row>
        <row r="623">
          <cell r="A623" t="str">
            <v>9100.0000</v>
          </cell>
          <cell r="B623" t="str">
            <v>OTHER EXPENSES</v>
          </cell>
          <cell r="C623" t="str">
            <v>D</v>
          </cell>
          <cell r="D623" t="str">
            <v>N</v>
          </cell>
          <cell r="E623" t="str">
            <v>IS</v>
          </cell>
        </row>
        <row r="624">
          <cell r="A624" t="str">
            <v>9110.0000</v>
          </cell>
          <cell r="B624" t="str">
            <v>OE-FOREIGN CURRENCY LOSS(GAIN)</v>
          </cell>
          <cell r="C624" t="str">
            <v>D</v>
          </cell>
          <cell r="D624" t="str">
            <v>N</v>
          </cell>
          <cell r="E624" t="str">
            <v>IS</v>
          </cell>
        </row>
        <row r="625">
          <cell r="A625" t="str">
            <v>9110.0001</v>
          </cell>
          <cell r="B625" t="str">
            <v>REALIZED-FOREIGN EXCHG LOSS(GAIN)</v>
          </cell>
          <cell r="C625" t="str">
            <v>D</v>
          </cell>
          <cell r="D625" t="str">
            <v>Y</v>
          </cell>
          <cell r="E625" t="str">
            <v>IS</v>
          </cell>
        </row>
        <row r="626">
          <cell r="A626" t="str">
            <v>9110.0002</v>
          </cell>
          <cell r="B626" t="str">
            <v>REALIZED-BANK REVALUATION</v>
          </cell>
          <cell r="C626" t="str">
            <v>D</v>
          </cell>
          <cell r="D626" t="str">
            <v>Y</v>
          </cell>
          <cell r="E626" t="str">
            <v>IS</v>
          </cell>
        </row>
        <row r="627">
          <cell r="A627" t="str">
            <v>9110.0003</v>
          </cell>
          <cell r="B627" t="str">
            <v>REALIZED-FIXED DEPOSIT REVALUATION</v>
          </cell>
          <cell r="C627" t="str">
            <v>D</v>
          </cell>
          <cell r="D627" t="str">
            <v>Y</v>
          </cell>
          <cell r="E627" t="str">
            <v>IS</v>
          </cell>
        </row>
        <row r="628">
          <cell r="A628" t="str">
            <v>9110.0004</v>
          </cell>
          <cell r="B628" t="str">
            <v>UNREALIZED FOREIGN EXCHG LOSS(GAIN)</v>
          </cell>
          <cell r="C628" t="str">
            <v>D</v>
          </cell>
          <cell r="D628" t="str">
            <v>Y</v>
          </cell>
          <cell r="E628" t="str">
            <v>IS</v>
          </cell>
        </row>
        <row r="629">
          <cell r="A629" t="str">
            <v>9120.0000</v>
          </cell>
          <cell r="B629" t="str">
            <v>LOSS(GAIN) FAIR VALUE-FOREWARD</v>
          </cell>
          <cell r="C629" t="str">
            <v>D</v>
          </cell>
          <cell r="D629" t="str">
            <v>N</v>
          </cell>
          <cell r="E629" t="str">
            <v>IS</v>
          </cell>
        </row>
        <row r="630">
          <cell r="A630" t="str">
            <v>9120.0001</v>
          </cell>
          <cell r="B630" t="str">
            <v>LOSS(GAIN) FAIR VALUE-UNREALIZED</v>
          </cell>
          <cell r="C630" t="str">
            <v>D</v>
          </cell>
          <cell r="D630" t="str">
            <v>Y</v>
          </cell>
          <cell r="E630" t="str">
            <v>IS</v>
          </cell>
        </row>
        <row r="631">
          <cell r="A631" t="str">
            <v>9120.0002</v>
          </cell>
          <cell r="B631" t="str">
            <v>LOSS(GAIN) FAIR VALUE-REALIZED</v>
          </cell>
          <cell r="C631" t="str">
            <v>D</v>
          </cell>
          <cell r="D631" t="str">
            <v>Y</v>
          </cell>
          <cell r="E631" t="str">
            <v>IS</v>
          </cell>
        </row>
        <row r="632">
          <cell r="A632" t="str">
            <v>9130.0000</v>
          </cell>
          <cell r="B632" t="str">
            <v>PROVISION(REVERSAL)IMPAIRMENT IN VALUE</v>
          </cell>
          <cell r="C632" t="str">
            <v>D</v>
          </cell>
          <cell r="D632" t="str">
            <v>N</v>
          </cell>
          <cell r="E632" t="str">
            <v>IS</v>
          </cell>
        </row>
        <row r="633">
          <cell r="A633" t="str">
            <v>9130.0001</v>
          </cell>
          <cell r="B633" t="str">
            <v>OE-IMPAIRMENT OF TRADE DEBTORS</v>
          </cell>
          <cell r="C633" t="str">
            <v>D</v>
          </cell>
          <cell r="D633" t="str">
            <v>Y</v>
          </cell>
          <cell r="E633" t="str">
            <v>IS</v>
          </cell>
        </row>
        <row r="634">
          <cell r="A634" t="str">
            <v>9130.0002</v>
          </cell>
          <cell r="B634" t="str">
            <v>OE-IMPAIRMENT OF GOODWILL</v>
          </cell>
          <cell r="C634" t="str">
            <v>D</v>
          </cell>
          <cell r="D634" t="str">
            <v>Y</v>
          </cell>
          <cell r="E634" t="str">
            <v>IS</v>
          </cell>
        </row>
        <row r="635">
          <cell r="A635" t="str">
            <v>9130.0099</v>
          </cell>
          <cell r="B635" t="str">
            <v>OE-IMPAIRMENT LOSS-OTHER</v>
          </cell>
          <cell r="C635" t="str">
            <v>D</v>
          </cell>
          <cell r="D635" t="str">
            <v>Y</v>
          </cell>
          <cell r="E635" t="str">
            <v>IS</v>
          </cell>
        </row>
        <row r="636">
          <cell r="A636" t="str">
            <v>9140.0000</v>
          </cell>
          <cell r="B636" t="str">
            <v>OE-OPERATING EXP-OTHERS</v>
          </cell>
          <cell r="C636" t="str">
            <v>D</v>
          </cell>
          <cell r="D636" t="str">
            <v>N</v>
          </cell>
          <cell r="E636" t="str">
            <v>IS</v>
          </cell>
        </row>
        <row r="637">
          <cell r="A637" t="str">
            <v>9140.0001</v>
          </cell>
          <cell r="B637" t="str">
            <v>OE-MISCELLANEOUS EXP</v>
          </cell>
          <cell r="C637" t="str">
            <v>D</v>
          </cell>
          <cell r="D637" t="str">
            <v>Y</v>
          </cell>
          <cell r="E637" t="str">
            <v>IS</v>
          </cell>
        </row>
        <row r="638">
          <cell r="A638" t="str">
            <v>9140.0002</v>
          </cell>
          <cell r="B638" t="str">
            <v>OE-TOOLS&amp;EQUIP NOT CAPITALIZED</v>
          </cell>
          <cell r="C638" t="str">
            <v>D</v>
          </cell>
          <cell r="D638" t="str">
            <v>Y</v>
          </cell>
          <cell r="E638" t="str">
            <v>IS</v>
          </cell>
        </row>
        <row r="639">
          <cell r="A639" t="str">
            <v>9140.0003</v>
          </cell>
          <cell r="B639" t="str">
            <v>OE-EXCEPTIONAL ITEMS</v>
          </cell>
          <cell r="C639" t="str">
            <v>D</v>
          </cell>
          <cell r="D639" t="str">
            <v>Y</v>
          </cell>
          <cell r="E639" t="str">
            <v>IS</v>
          </cell>
        </row>
        <row r="640">
          <cell r="A640" t="str">
            <v>9140.0004</v>
          </cell>
          <cell r="B640" t="str">
            <v>OE-TAX EXPENSES</v>
          </cell>
          <cell r="C640" t="str">
            <v>D</v>
          </cell>
          <cell r="D640" t="str">
            <v>Y</v>
          </cell>
          <cell r="E640" t="str">
            <v>IS</v>
          </cell>
        </row>
        <row r="641">
          <cell r="A641" t="str">
            <v>9140.0005</v>
          </cell>
          <cell r="B641" t="str">
            <v>OE-LOSS/(GAIN) ON DISPOSAL ASSETS</v>
          </cell>
          <cell r="C641" t="str">
            <v>D</v>
          </cell>
          <cell r="D641" t="str">
            <v>Y</v>
          </cell>
          <cell r="E641" t="str">
            <v>IS</v>
          </cell>
        </row>
        <row r="642">
          <cell r="A642" t="str">
            <v>9140.0006</v>
          </cell>
          <cell r="B642" t="str">
            <v>OE-BANK CHARGES</v>
          </cell>
          <cell r="C642" t="str">
            <v>D</v>
          </cell>
          <cell r="D642" t="str">
            <v>Y</v>
          </cell>
          <cell r="E642" t="str">
            <v>IS</v>
          </cell>
        </row>
        <row r="643">
          <cell r="A643" t="str">
            <v>9150.0000</v>
          </cell>
          <cell r="B643" t="str">
            <v>OE-FINANCE COST</v>
          </cell>
          <cell r="C643" t="str">
            <v>D</v>
          </cell>
          <cell r="D643" t="str">
            <v>N</v>
          </cell>
          <cell r="E643" t="str">
            <v>IS</v>
          </cell>
        </row>
        <row r="644">
          <cell r="A644" t="str">
            <v>9151.0000</v>
          </cell>
          <cell r="B644" t="str">
            <v>FC-INTEREST LOAN</v>
          </cell>
          <cell r="C644" t="str">
            <v>D</v>
          </cell>
          <cell r="D644" t="str">
            <v>N</v>
          </cell>
          <cell r="E644" t="str">
            <v>IS</v>
          </cell>
        </row>
        <row r="645">
          <cell r="A645" t="str">
            <v>9151.0001</v>
          </cell>
          <cell r="B645" t="str">
            <v>FC-INTEREST ON LATE PAYMENT</v>
          </cell>
          <cell r="C645" t="str">
            <v>D</v>
          </cell>
          <cell r="D645" t="str">
            <v>Y</v>
          </cell>
          <cell r="E645" t="str">
            <v>IS</v>
          </cell>
        </row>
        <row r="646">
          <cell r="A646" t="str">
            <v>9151.0002</v>
          </cell>
          <cell r="B646" t="str">
            <v>FC-INTEREST ON BILLS PAYABLE</v>
          </cell>
          <cell r="C646" t="str">
            <v>D</v>
          </cell>
          <cell r="D646" t="str">
            <v>Y</v>
          </cell>
          <cell r="E646" t="str">
            <v>IS</v>
          </cell>
        </row>
        <row r="647">
          <cell r="A647" t="str">
            <v>9151.0003</v>
          </cell>
          <cell r="B647" t="str">
            <v>FC-OVERDRAFT INTEREST</v>
          </cell>
          <cell r="C647" t="str">
            <v>D</v>
          </cell>
          <cell r="D647" t="str">
            <v>Y</v>
          </cell>
          <cell r="E647" t="str">
            <v>IS</v>
          </cell>
        </row>
        <row r="648">
          <cell r="A648" t="str">
            <v>9151.0004</v>
          </cell>
          <cell r="B648" t="str">
            <v>FC-HIRE PURCHASE INTEREST</v>
          </cell>
          <cell r="C648" t="str">
            <v>D</v>
          </cell>
          <cell r="D648" t="str">
            <v>Y</v>
          </cell>
          <cell r="E648" t="str">
            <v>IS</v>
          </cell>
        </row>
        <row r="649">
          <cell r="A649" t="str">
            <v>9151.0005</v>
          </cell>
          <cell r="B649" t="str">
            <v>FC-INTEREST TERM LOAN-EXTERNAL</v>
          </cell>
          <cell r="C649" t="str">
            <v>D</v>
          </cell>
          <cell r="D649" t="str">
            <v>Y</v>
          </cell>
          <cell r="E649" t="str">
            <v>IS</v>
          </cell>
        </row>
        <row r="650">
          <cell r="A650" t="str">
            <v>9151.0006</v>
          </cell>
          <cell r="B650" t="str">
            <v>FC-BANK CHG ON LC&amp;TRUST RECEIPT</v>
          </cell>
          <cell r="C650" t="str">
            <v>D</v>
          </cell>
          <cell r="D650" t="str">
            <v>Y</v>
          </cell>
          <cell r="E650" t="str">
            <v>IS</v>
          </cell>
        </row>
        <row r="651">
          <cell r="A651" t="str">
            <v>9151.0007</v>
          </cell>
          <cell r="B651" t="str">
            <v>FC-LOSS/(GAIN) INTEREST RATE SWAP</v>
          </cell>
          <cell r="C651" t="str">
            <v>D</v>
          </cell>
          <cell r="D651" t="str">
            <v>Y</v>
          </cell>
          <cell r="E651" t="str">
            <v>IS</v>
          </cell>
        </row>
        <row r="652">
          <cell r="A652" t="str">
            <v>9151.0008</v>
          </cell>
          <cell r="B652" t="str">
            <v>FC-LOSS(GAIN) FAIR VALUE ADJ-INTEREST RATE</v>
          </cell>
          <cell r="C652" t="str">
            <v>D</v>
          </cell>
          <cell r="D652" t="str">
            <v>Y</v>
          </cell>
          <cell r="E652" t="str">
            <v>IS</v>
          </cell>
        </row>
        <row r="653">
          <cell r="A653" t="str">
            <v>9151.0099</v>
          </cell>
          <cell r="B653" t="str">
            <v>FC-OTHERS</v>
          </cell>
          <cell r="C653" t="str">
            <v>D</v>
          </cell>
          <cell r="D653" t="str">
            <v>Y</v>
          </cell>
          <cell r="E653" t="str">
            <v>IS</v>
          </cell>
        </row>
        <row r="654">
          <cell r="A654" t="str">
            <v>9200.0000</v>
          </cell>
          <cell r="B654" t="str">
            <v>OTHERS INCOME</v>
          </cell>
          <cell r="C654" t="str">
            <v>K</v>
          </cell>
          <cell r="D654" t="str">
            <v>N</v>
          </cell>
          <cell r="E654" t="str">
            <v>IS</v>
          </cell>
        </row>
        <row r="655">
          <cell r="A655" t="str">
            <v>9210.0000</v>
          </cell>
          <cell r="B655" t="str">
            <v>INTEREST&amp;OTHER INCOME</v>
          </cell>
          <cell r="C655" t="str">
            <v>K</v>
          </cell>
          <cell r="D655" t="str">
            <v>N</v>
          </cell>
          <cell r="E655" t="str">
            <v>IS</v>
          </cell>
        </row>
        <row r="656">
          <cell r="A656" t="str">
            <v>9211.0000</v>
          </cell>
          <cell r="B656" t="str">
            <v>INTEREST INCOME</v>
          </cell>
          <cell r="C656" t="str">
            <v>K</v>
          </cell>
          <cell r="D656" t="str">
            <v>N</v>
          </cell>
          <cell r="E656" t="str">
            <v>IS</v>
          </cell>
        </row>
        <row r="657">
          <cell r="A657" t="str">
            <v>9211.0001</v>
          </cell>
          <cell r="B657" t="str">
            <v>INTEREST INCOME FR BANKS</v>
          </cell>
          <cell r="C657" t="str">
            <v>K</v>
          </cell>
          <cell r="D657" t="str">
            <v>Y</v>
          </cell>
          <cell r="E657" t="str">
            <v>IS</v>
          </cell>
        </row>
        <row r="658">
          <cell r="A658" t="str">
            <v>9211.0002</v>
          </cell>
          <cell r="B658" t="str">
            <v>INTEREST INCOME FR FIXED DEPOSIT</v>
          </cell>
          <cell r="C658" t="str">
            <v>K</v>
          </cell>
          <cell r="D658" t="str">
            <v>Y</v>
          </cell>
          <cell r="E658" t="str">
            <v>IS</v>
          </cell>
        </row>
        <row r="659">
          <cell r="A659" t="str">
            <v>9211.0003</v>
          </cell>
          <cell r="B659" t="str">
            <v>INTEREST INCOME FR LATE PAYMENT</v>
          </cell>
          <cell r="C659" t="str">
            <v>K</v>
          </cell>
          <cell r="D659" t="str">
            <v>Y</v>
          </cell>
          <cell r="E659" t="str">
            <v>IS</v>
          </cell>
        </row>
        <row r="660">
          <cell r="A660" t="str">
            <v>9211.0004</v>
          </cell>
          <cell r="B660" t="str">
            <v>INTEREST INCOME-INTERGROUP</v>
          </cell>
          <cell r="C660" t="str">
            <v>K</v>
          </cell>
          <cell r="D660" t="str">
            <v>Y</v>
          </cell>
          <cell r="E660" t="str">
            <v>IS</v>
          </cell>
        </row>
        <row r="661">
          <cell r="A661" t="str">
            <v>9211.0099</v>
          </cell>
          <cell r="B661" t="str">
            <v>INTEREST INCOME-OTHERS</v>
          </cell>
          <cell r="C661" t="str">
            <v>K</v>
          </cell>
          <cell r="D661" t="str">
            <v>Y</v>
          </cell>
          <cell r="E661" t="str">
            <v>IS</v>
          </cell>
        </row>
        <row r="662">
          <cell r="A662" t="str">
            <v>9212.0000</v>
          </cell>
          <cell r="B662" t="str">
            <v>OTHER INCOME</v>
          </cell>
          <cell r="C662" t="str">
            <v>K</v>
          </cell>
          <cell r="D662" t="str">
            <v>N</v>
          </cell>
          <cell r="E662" t="str">
            <v>IS</v>
          </cell>
        </row>
        <row r="663">
          <cell r="A663" t="str">
            <v>9212.0001</v>
          </cell>
          <cell r="B663" t="str">
            <v>DIVIDEND INCOME</v>
          </cell>
          <cell r="C663" t="str">
            <v>K</v>
          </cell>
          <cell r="D663" t="str">
            <v>Y</v>
          </cell>
          <cell r="E663" t="str">
            <v>IS</v>
          </cell>
        </row>
        <row r="664">
          <cell r="A664" t="str">
            <v>9212.0002</v>
          </cell>
          <cell r="B664" t="str">
            <v>EDP INCOME</v>
          </cell>
          <cell r="C664" t="str">
            <v>K</v>
          </cell>
          <cell r="D664" t="str">
            <v>Y</v>
          </cell>
          <cell r="E664" t="str">
            <v>IS</v>
          </cell>
        </row>
        <row r="665">
          <cell r="A665" t="str">
            <v>9212.0003</v>
          </cell>
          <cell r="B665" t="str">
            <v>LOGISTIC SERVICES</v>
          </cell>
          <cell r="C665" t="str">
            <v>K</v>
          </cell>
          <cell r="D665" t="str">
            <v>Y</v>
          </cell>
          <cell r="E665" t="str">
            <v>IS</v>
          </cell>
        </row>
        <row r="666">
          <cell r="A666" t="str">
            <v>9212.0004</v>
          </cell>
          <cell r="B666" t="str">
            <v>OTHER INCOME-EXTERNAL</v>
          </cell>
          <cell r="C666" t="str">
            <v>K</v>
          </cell>
          <cell r="D666" t="str">
            <v>Y</v>
          </cell>
          <cell r="E666" t="str">
            <v>IS</v>
          </cell>
        </row>
        <row r="667">
          <cell r="A667" t="str">
            <v>9212.0005</v>
          </cell>
          <cell r="B667" t="str">
            <v>OTHER INCOME-INTER GROUP</v>
          </cell>
          <cell r="C667" t="str">
            <v>K</v>
          </cell>
          <cell r="D667" t="str">
            <v>Y</v>
          </cell>
          <cell r="E667" t="str">
            <v>IS</v>
          </cell>
        </row>
        <row r="668">
          <cell r="A668" t="str">
            <v>9212.0006</v>
          </cell>
          <cell r="B668" t="str">
            <v>GAIN(LOSS) FR SALES OF FIXED ASSETS</v>
          </cell>
          <cell r="C668" t="str">
            <v>K</v>
          </cell>
          <cell r="D668" t="str">
            <v>Y</v>
          </cell>
          <cell r="E668" t="str">
            <v>IS</v>
          </cell>
        </row>
        <row r="669">
          <cell r="A669" t="str">
            <v>9212.0007</v>
          </cell>
          <cell r="B669" t="str">
            <v>RENTAL INCOME</v>
          </cell>
          <cell r="C669" t="str">
            <v>K</v>
          </cell>
          <cell r="D669" t="str">
            <v>Y</v>
          </cell>
          <cell r="E669" t="str">
            <v>IS</v>
          </cell>
        </row>
        <row r="670">
          <cell r="A670" t="str">
            <v>9500.0000</v>
          </cell>
          <cell r="B670" t="str">
            <v>TAX BENEFIT (EXPENSE)</v>
          </cell>
          <cell r="C670" t="str">
            <v>K</v>
          </cell>
          <cell r="D670" t="str">
            <v>N</v>
          </cell>
          <cell r="E670" t="str">
            <v>IS</v>
          </cell>
        </row>
        <row r="671">
          <cell r="A671" t="str">
            <v>9500.0001</v>
          </cell>
          <cell r="B671" t="str">
            <v>CURRENT TAX</v>
          </cell>
          <cell r="C671" t="str">
            <v>K</v>
          </cell>
          <cell r="D671" t="str">
            <v>Y</v>
          </cell>
          <cell r="E671" t="str">
            <v>IS</v>
          </cell>
        </row>
        <row r="672">
          <cell r="A672" t="str">
            <v>9500.0002</v>
          </cell>
          <cell r="B672" t="str">
            <v>PREVIOUS TAX</v>
          </cell>
          <cell r="C672" t="str">
            <v>K</v>
          </cell>
          <cell r="D672" t="str">
            <v>Y</v>
          </cell>
          <cell r="E672" t="str">
            <v>IS</v>
          </cell>
        </row>
        <row r="673">
          <cell r="A673" t="str">
            <v>9500.0003</v>
          </cell>
          <cell r="B673" t="str">
            <v>DEFERRED TAX</v>
          </cell>
          <cell r="C673" t="str">
            <v>K</v>
          </cell>
          <cell r="D673" t="str">
            <v>Y</v>
          </cell>
          <cell r="E673" t="str">
            <v>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Cover"/>
      <sheetName val="Comments"/>
      <sheetName val="Comparison"/>
      <sheetName val="P&amp;L_LC"/>
      <sheetName val="Expenses_LC"/>
      <sheetName val="BalSht"/>
      <sheetName val="Cashflow"/>
      <sheetName val="Cash Sample"/>
      <sheetName val="P_L_LC"/>
      <sheetName val="Income Statement pg3"/>
      <sheetName val="Balance Sheet pg2"/>
      <sheetName val="A u g"/>
      <sheetName val="Details BS YTD"/>
      <sheetName val="A"/>
      <sheetName val="1195 B1"/>
      <sheetName val="ANLKL"/>
      <sheetName val="EQ"/>
      <sheetName val="GeneralInfo"/>
      <sheetName val="F1771-2"/>
      <sheetName val="Permanent info"/>
      <sheetName val="Marshal"/>
      <sheetName val="VALIDASI"/>
      <sheetName val="TT Employee Total Duration"/>
      <sheetName val="Key"/>
      <sheetName val="Ex_Rate"/>
      <sheetName val="CIP_USD"/>
      <sheetName val="SUMMFA-USD"/>
      <sheetName val="Investment"/>
      <sheetName val="A3_USD_PL02"/>
      <sheetName val="ShareCapital"/>
      <sheetName val="Inventories"/>
      <sheetName val="OTre"/>
      <sheetName val="OTre2"/>
      <sheetName val="OTre3"/>
      <sheetName val="Shift"/>
      <sheetName val="2001-SHSB Mgt Ac Jan 01"/>
      <sheetName val="Tanah"/>
    </sheetNames>
    <sheetDataSet>
      <sheetData sheetId="0"/>
      <sheetData sheetId="1"/>
      <sheetData sheetId="2"/>
      <sheetData sheetId="3" refreshError="1">
        <row r="1">
          <cell r="B1" t="str">
            <v>Note</v>
          </cell>
          <cell r="C1" t="str">
            <v>Last Month</v>
          </cell>
          <cell r="D1" t="str">
            <v>Current Month</v>
          </cell>
          <cell r="H1" t="str">
            <v>Current Quarter-to-date</v>
          </cell>
          <cell r="O1" t="str">
            <v>2001 Year-to-date</v>
          </cell>
          <cell r="S1" t="str">
            <v>Next Three Months budget</v>
          </cell>
        </row>
        <row r="2">
          <cell r="C2" t="str">
            <v>Actual</v>
          </cell>
          <cell r="D2" t="str">
            <v>Actual</v>
          </cell>
          <cell r="E2" t="str">
            <v>Budget</v>
          </cell>
          <cell r="F2" t="str">
            <v>Variance</v>
          </cell>
          <cell r="G2" t="str">
            <v>Variance</v>
          </cell>
          <cell r="H2" t="str">
            <v>Actual</v>
          </cell>
          <cell r="I2" t="str">
            <v>Budget</v>
          </cell>
          <cell r="J2" t="str">
            <v>Budget</v>
          </cell>
          <cell r="L2" t="str">
            <v>Budget</v>
          </cell>
          <cell r="M2" t="str">
            <v>Variance</v>
          </cell>
          <cell r="N2" t="str">
            <v>Variance</v>
          </cell>
          <cell r="O2" t="str">
            <v>Actual</v>
          </cell>
          <cell r="P2" t="str">
            <v>Budget</v>
          </cell>
          <cell r="Q2" t="str">
            <v>Variance</v>
          </cell>
          <cell r="R2" t="str">
            <v>Variance</v>
          </cell>
          <cell r="S2">
            <v>36923</v>
          </cell>
          <cell r="T2">
            <v>36951</v>
          </cell>
          <cell r="U2">
            <v>36982</v>
          </cell>
        </row>
        <row r="3">
          <cell r="H3">
            <v>36892</v>
          </cell>
          <cell r="I3">
            <v>36923</v>
          </cell>
          <cell r="J3">
            <v>36951</v>
          </cell>
          <cell r="K3" t="str">
            <v>Q1 2001</v>
          </cell>
          <cell r="L3" t="str">
            <v>Q1 2001</v>
          </cell>
        </row>
        <row r="5">
          <cell r="A5" t="str">
            <v>Income</v>
          </cell>
        </row>
        <row r="6">
          <cell r="A6" t="str">
            <v>Sales Turnover</v>
          </cell>
        </row>
        <row r="7">
          <cell r="A7" t="str">
            <v>Sales Turnover - IC</v>
          </cell>
        </row>
        <row r="8">
          <cell r="A8" t="str">
            <v>Cost of goods sold</v>
          </cell>
        </row>
        <row r="9">
          <cell r="A9" t="str">
            <v>Cost of goods sold - IC</v>
          </cell>
        </row>
        <row r="10">
          <cell r="A10" t="str">
            <v>Gross Profit</v>
          </cell>
        </row>
        <row r="11">
          <cell r="A11" t="str">
            <v>Add: Other 3rd Party Income</v>
          </cell>
        </row>
        <row r="12">
          <cell r="A12" t="str">
            <v>Bank Interest received</v>
          </cell>
        </row>
        <row r="13">
          <cell r="A13" t="str">
            <v>Gain on disposal of fixed assets</v>
          </cell>
        </row>
        <row r="14">
          <cell r="A14" t="str">
            <v>Gain/(loss) on investment</v>
          </cell>
        </row>
        <row r="15">
          <cell r="A15" t="str">
            <v>Marketing fees received</v>
          </cell>
        </row>
        <row r="16">
          <cell r="A16" t="str">
            <v>Management fees received</v>
          </cell>
        </row>
        <row r="17">
          <cell r="A17" t="str">
            <v>Rental income</v>
          </cell>
        </row>
        <row r="18">
          <cell r="A18" t="str">
            <v>Miscellaneous Income</v>
          </cell>
        </row>
        <row r="19">
          <cell r="A19" t="str">
            <v>Dead stock recovered</v>
          </cell>
        </row>
        <row r="20">
          <cell r="A20" t="str">
            <v>Bad debts recovered</v>
          </cell>
        </row>
        <row r="21">
          <cell r="A21" t="str">
            <v>Advertising income</v>
          </cell>
        </row>
        <row r="22">
          <cell r="A22" t="str">
            <v>Commission received</v>
          </cell>
        </row>
        <row r="24">
          <cell r="A24" t="str">
            <v>Total 3rd Party Income</v>
          </cell>
        </row>
        <row r="26">
          <cell r="A26" t="str">
            <v>Add: IC Income</v>
          </cell>
        </row>
        <row r="27">
          <cell r="A27" t="str">
            <v>Interest from inter-company</v>
          </cell>
        </row>
        <row r="28">
          <cell r="A28" t="str">
            <v>Marketing fees received</v>
          </cell>
        </row>
        <row r="29">
          <cell r="A29" t="str">
            <v>Management fees received</v>
          </cell>
        </row>
        <row r="30">
          <cell r="A30" t="str">
            <v>Rental income</v>
          </cell>
        </row>
        <row r="31">
          <cell r="A31" t="str">
            <v>Miscellaneous Income</v>
          </cell>
        </row>
        <row r="32">
          <cell r="A32" t="str">
            <v>Commission received</v>
          </cell>
        </row>
        <row r="34">
          <cell r="A34" t="str">
            <v>Total IC Income</v>
          </cell>
        </row>
        <row r="35">
          <cell r="A35" t="str">
            <v>Total Income</v>
          </cell>
        </row>
        <row r="36">
          <cell r="A36" t="str">
            <v>Operating Expenses</v>
          </cell>
        </row>
        <row r="37">
          <cell r="A37" t="str">
            <v>Personnel expenses</v>
          </cell>
        </row>
        <row r="38">
          <cell r="A38" t="str">
            <v>Facilities expenses</v>
          </cell>
        </row>
        <row r="39">
          <cell r="A39" t="str">
            <v>Selling expenses</v>
          </cell>
        </row>
        <row r="40">
          <cell r="A40" t="str">
            <v>Financial expenses</v>
          </cell>
        </row>
        <row r="41">
          <cell r="A41" t="str">
            <v>Administrative expenses</v>
          </cell>
        </row>
        <row r="42">
          <cell r="A42" t="str">
            <v xml:space="preserve">   Total Operating Expenses - 3rd Party</v>
          </cell>
        </row>
        <row r="43">
          <cell r="A43" t="str">
            <v>Other IC Expenses</v>
          </cell>
        </row>
        <row r="44">
          <cell r="A44" t="str">
            <v>Personnel expenses</v>
          </cell>
        </row>
        <row r="45">
          <cell r="A45" t="str">
            <v>Selling expenses</v>
          </cell>
        </row>
        <row r="46">
          <cell r="A46" t="str">
            <v>Financial expenses</v>
          </cell>
        </row>
        <row r="47">
          <cell r="A47" t="str">
            <v>Administrative expenses</v>
          </cell>
        </row>
        <row r="48">
          <cell r="A48" t="str">
            <v>Total IC Expenses</v>
          </cell>
        </row>
        <row r="49">
          <cell r="A49" t="str">
            <v>Total Operating Expenses</v>
          </cell>
        </row>
        <row r="50">
          <cell r="A50" t="str">
            <v xml:space="preserve">Net Profit/(Losses) Before Exceptional Items </v>
          </cell>
        </row>
        <row r="51">
          <cell r="A51" t="str">
            <v>Exceptional items</v>
          </cell>
        </row>
        <row r="52">
          <cell r="A52" t="str">
            <v xml:space="preserve">Net Profit/(Losses) After Exceptional Items </v>
          </cell>
        </row>
        <row r="53">
          <cell r="A53" t="str">
            <v>Taxes</v>
          </cell>
        </row>
        <row r="54">
          <cell r="A54" t="str">
            <v>Net Profit/(Losses) After Tax</v>
          </cell>
        </row>
        <row r="55">
          <cell r="A55" t="str">
            <v>Minority Interests</v>
          </cell>
        </row>
        <row r="57">
          <cell r="A57" t="str">
            <v xml:space="preserve">Net Profit/(Losses) After Minority Interests </v>
          </cell>
        </row>
        <row r="58">
          <cell r="A58" t="str">
            <v>Analysis</v>
          </cell>
        </row>
        <row r="59">
          <cell r="A59" t="str">
            <v>Gross Margin (%)</v>
          </cell>
        </row>
        <row r="60">
          <cell r="A60" t="str">
            <v>Net margin before tax  (%)</v>
          </cell>
        </row>
        <row r="61">
          <cell r="A61" t="str">
            <v>Operating Expenses-to-Income (%)</v>
          </cell>
        </row>
        <row r="62">
          <cell r="A62" t="str">
            <v>Financial costs-to-Income (%)</v>
          </cell>
        </row>
        <row r="63">
          <cell r="A63" t="str">
            <v>Return on equity (%)</v>
          </cell>
        </row>
        <row r="64">
          <cell r="A64" t="str">
            <v>Return on total liabilities &amp; equity (%)</v>
          </cell>
        </row>
      </sheetData>
      <sheetData sheetId="4" refreshError="1">
        <row r="1">
          <cell r="B1" t="str">
            <v>Note</v>
          </cell>
          <cell r="C1">
            <v>36922</v>
          </cell>
          <cell r="D1">
            <v>36950</v>
          </cell>
          <cell r="E1">
            <v>36981</v>
          </cell>
          <cell r="F1">
            <v>37011</v>
          </cell>
          <cell r="G1">
            <v>37042</v>
          </cell>
          <cell r="H1">
            <v>37072</v>
          </cell>
          <cell r="I1">
            <v>37103</v>
          </cell>
          <cell r="J1">
            <v>37134</v>
          </cell>
          <cell r="K1">
            <v>37164</v>
          </cell>
          <cell r="L1">
            <v>37195</v>
          </cell>
          <cell r="M1">
            <v>37225</v>
          </cell>
          <cell r="N1">
            <v>37256</v>
          </cell>
          <cell r="O1" t="str">
            <v>2001 YTD</v>
          </cell>
          <cell r="P1" t="str">
            <v>2001 Budget</v>
          </cell>
          <cell r="Q1" t="str">
            <v>Variance</v>
          </cell>
          <cell r="R1" t="str">
            <v>2000 YTD</v>
          </cell>
        </row>
        <row r="2">
          <cell r="C2" t="str">
            <v xml:space="preserve"> (RM)</v>
          </cell>
          <cell r="D2" t="str">
            <v xml:space="preserve"> (RM)</v>
          </cell>
          <cell r="E2" t="str">
            <v xml:space="preserve"> (RM)</v>
          </cell>
          <cell r="F2" t="str">
            <v xml:space="preserve"> (RM)</v>
          </cell>
          <cell r="G2" t="str">
            <v xml:space="preserve"> (RM)</v>
          </cell>
          <cell r="H2" t="str">
            <v xml:space="preserve"> (RM)</v>
          </cell>
          <cell r="I2" t="str">
            <v xml:space="preserve"> (RM)</v>
          </cell>
          <cell r="J2" t="str">
            <v xml:space="preserve"> (RM)</v>
          </cell>
          <cell r="K2" t="str">
            <v xml:space="preserve"> (RM)</v>
          </cell>
          <cell r="L2" t="str">
            <v xml:space="preserve"> (RM)</v>
          </cell>
          <cell r="M2" t="str">
            <v xml:space="preserve"> (RM)</v>
          </cell>
          <cell r="N2" t="str">
            <v xml:space="preserve"> (RM)</v>
          </cell>
          <cell r="O2" t="str">
            <v xml:space="preserve"> (RM)</v>
          </cell>
          <cell r="P2" t="str">
            <v xml:space="preserve"> (RM)</v>
          </cell>
          <cell r="Q2" t="str">
            <v>(RM)</v>
          </cell>
          <cell r="R2" t="str">
            <v xml:space="preserve"> (RM)</v>
          </cell>
        </row>
        <row r="3">
          <cell r="A3" t="str">
            <v>Income</v>
          </cell>
        </row>
        <row r="4">
          <cell r="A4" t="str">
            <v>Sales Turnover</v>
          </cell>
        </row>
        <row r="5">
          <cell r="A5" t="str">
            <v>Sales Turnover - IC</v>
          </cell>
        </row>
        <row r="6">
          <cell r="A6" t="str">
            <v>Cost of goods sold</v>
          </cell>
        </row>
        <row r="7">
          <cell r="A7" t="str">
            <v>Cost of goods sold - IC</v>
          </cell>
        </row>
        <row r="8">
          <cell r="A8" t="str">
            <v>Gross Profit</v>
          </cell>
        </row>
        <row r="9">
          <cell r="A9" t="str">
            <v>Add: Other 3rd Party Income</v>
          </cell>
        </row>
        <row r="10">
          <cell r="A10" t="str">
            <v>Bank Interest received</v>
          </cell>
        </row>
        <row r="11">
          <cell r="A11" t="str">
            <v>Gain on disposal of fixed assets</v>
          </cell>
        </row>
        <row r="12">
          <cell r="A12" t="str">
            <v>Gain/(loss) on investment</v>
          </cell>
        </row>
        <row r="13">
          <cell r="A13" t="str">
            <v>Marketing fees received</v>
          </cell>
        </row>
        <row r="14">
          <cell r="A14" t="str">
            <v>Management fees received</v>
          </cell>
        </row>
        <row r="15">
          <cell r="A15" t="str">
            <v>Rental income</v>
          </cell>
        </row>
        <row r="16">
          <cell r="A16" t="str">
            <v>Miscellaneous Income</v>
          </cell>
        </row>
        <row r="17">
          <cell r="A17" t="str">
            <v>Dead stock recovered</v>
          </cell>
        </row>
        <row r="18">
          <cell r="A18" t="str">
            <v>Bad debts recovered</v>
          </cell>
        </row>
        <row r="19">
          <cell r="A19" t="str">
            <v>Advertising income</v>
          </cell>
        </row>
        <row r="20">
          <cell r="A20" t="str">
            <v>Commission received</v>
          </cell>
        </row>
        <row r="22">
          <cell r="A22" t="str">
            <v>Total 3rd Party Income</v>
          </cell>
        </row>
        <row r="24">
          <cell r="A24" t="str">
            <v>Add: IC Income</v>
          </cell>
        </row>
        <row r="25">
          <cell r="A25" t="str">
            <v>Interest from inter-company</v>
          </cell>
        </row>
        <row r="26">
          <cell r="A26" t="str">
            <v>Marketing fees received</v>
          </cell>
        </row>
        <row r="27">
          <cell r="A27" t="str">
            <v>Management fees received</v>
          </cell>
        </row>
        <row r="28">
          <cell r="A28" t="str">
            <v>Rental income</v>
          </cell>
        </row>
        <row r="29">
          <cell r="A29" t="str">
            <v>Miscellaneous Income</v>
          </cell>
        </row>
        <row r="30">
          <cell r="A30" t="str">
            <v>Commission received</v>
          </cell>
        </row>
        <row r="32">
          <cell r="A32" t="str">
            <v>Total IC Income</v>
          </cell>
        </row>
        <row r="33">
          <cell r="A33" t="str">
            <v>Total Income</v>
          </cell>
        </row>
        <row r="34">
          <cell r="A34" t="str">
            <v>Operating Expenses</v>
          </cell>
        </row>
        <row r="35">
          <cell r="A35" t="str">
            <v>Personnel expenses</v>
          </cell>
        </row>
        <row r="36">
          <cell r="A36" t="str">
            <v>Facilities expenses</v>
          </cell>
        </row>
        <row r="37">
          <cell r="A37" t="str">
            <v>Selling expenses</v>
          </cell>
        </row>
        <row r="38">
          <cell r="A38" t="str">
            <v>Financial expenses</v>
          </cell>
        </row>
        <row r="39">
          <cell r="A39" t="str">
            <v>Administrative expenses</v>
          </cell>
        </row>
        <row r="40">
          <cell r="A40" t="str">
            <v xml:space="preserve">   Total Operating Expenses - 3rd Party</v>
          </cell>
        </row>
        <row r="41">
          <cell r="A41" t="str">
            <v>Other IC Expenses</v>
          </cell>
        </row>
        <row r="42">
          <cell r="A42" t="str">
            <v>Personnel expenses</v>
          </cell>
        </row>
        <row r="43">
          <cell r="A43" t="str">
            <v>Facilities expenses</v>
          </cell>
        </row>
        <row r="44">
          <cell r="A44" t="str">
            <v>Selling expenses</v>
          </cell>
        </row>
        <row r="45">
          <cell r="A45" t="str">
            <v>Financial expenses</v>
          </cell>
        </row>
        <row r="46">
          <cell r="A46" t="str">
            <v>Administrative expenses</v>
          </cell>
        </row>
        <row r="47">
          <cell r="A47" t="str">
            <v>Total IC Expenses</v>
          </cell>
        </row>
        <row r="48">
          <cell r="A48" t="str">
            <v>Total Operating Expenses</v>
          </cell>
        </row>
        <row r="49">
          <cell r="A49" t="str">
            <v>Net Profit/(Losses) Before Exceptional Items  (RM)</v>
          </cell>
        </row>
        <row r="50">
          <cell r="A50" t="str">
            <v>Exceptional items</v>
          </cell>
        </row>
        <row r="51">
          <cell r="A51" t="str">
            <v>Net Profit/(Losses) After Exceptional Items  (RM)</v>
          </cell>
        </row>
        <row r="52">
          <cell r="A52" t="str">
            <v>Taxes</v>
          </cell>
        </row>
        <row r="53">
          <cell r="A53" t="str">
            <v>Net Profit/(Losses) After Tax</v>
          </cell>
        </row>
        <row r="54">
          <cell r="A54" t="str">
            <v>Minority Interests</v>
          </cell>
        </row>
        <row r="56">
          <cell r="A56" t="str">
            <v>Net Profit/(Losses) After Minority Interests  (RM)</v>
          </cell>
        </row>
        <row r="58">
          <cell r="A58" t="str">
            <v>Tax %</v>
          </cell>
        </row>
        <row r="61">
          <cell r="A61" t="str">
            <v>Cash flow from Operations</v>
          </cell>
        </row>
        <row r="62">
          <cell r="A62" t="str">
            <v>Add: Depn Exp</v>
          </cell>
        </row>
        <row r="63">
          <cell r="A63" t="str">
            <v>Add: Fixed Asset Write Off</v>
          </cell>
        </row>
        <row r="64">
          <cell r="A64" t="str">
            <v>Add: Loss from Disposal of FA</v>
          </cell>
        </row>
        <row r="65">
          <cell r="A65" t="str">
            <v xml:space="preserve">   Net cash Flow</v>
          </cell>
        </row>
        <row r="66">
          <cell r="A66" t="str">
            <v>Less: Capex Purchases</v>
          </cell>
        </row>
        <row r="67">
          <cell r="A67" t="str">
            <v xml:space="preserve">   Net cash flow bef dividends</v>
          </cell>
        </row>
        <row r="69">
          <cell r="A69" t="str">
            <v>Analysis</v>
          </cell>
        </row>
        <row r="70">
          <cell r="A70" t="str">
            <v>Gross Margin (%)</v>
          </cell>
        </row>
        <row r="71">
          <cell r="A71" t="str">
            <v>Net margin before tax  (%)</v>
          </cell>
        </row>
        <row r="72">
          <cell r="A72" t="str">
            <v>Operating Expenses-to-Income (%)</v>
          </cell>
        </row>
        <row r="73">
          <cell r="A73" t="str">
            <v>Financial costs-to-Income (%)</v>
          </cell>
        </row>
      </sheetData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nit"/>
      <sheetName val="Random marmer"/>
      <sheetName val="Cut size "/>
      <sheetName val="Stock Jkt rdm"/>
      <sheetName val="Stock Jkt cut Size"/>
      <sheetName val="Stock Bali"/>
      <sheetName val="samsidb"/>
      <sheetName val="ANLK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_lieu"/>
    </sheetNames>
    <sheetDataSet>
      <sheetData sheetId="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  <sheetName val="Instructions"/>
      <sheetName val="B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Cover"/>
    </sheetNames>
    <sheetDataSet>
      <sheetData sheetId="0"/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Cover"/>
      <sheetName val="CHARTACCOUNT(2)"/>
      <sheetName val="TB"/>
      <sheetName val="NERACA-05"/>
      <sheetName val="10 DES 05"/>
      <sheetName val="fiscal depr(E)"/>
      <sheetName val="Lapkeu Unimas Oct'01"/>
      <sheetName val="Dividen 2018"/>
      <sheetName val="COA"/>
      <sheetName val="2019"/>
      <sheetName val="THISWORKSHEET"/>
      <sheetName val="Instructions"/>
      <sheetName val="Profile"/>
      <sheetName val="STOCK"/>
      <sheetName val="Account Coding - Revise"/>
      <sheetName val="Setup"/>
      <sheetName val="CONTRACT REC"/>
      <sheetName val="Permanent info"/>
      <sheetName val="Q-PC1"/>
      <sheetName val="Q-PC2"/>
      <sheetName val="Comparison"/>
      <sheetName val="P&amp;L_LC"/>
      <sheetName val="Details BS YTD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FE-1770-I"/>
      <sheetName val="FE-1770.P1"/>
      <sheetName val="FE-1770-II"/>
      <sheetName val="budget idr"/>
      <sheetName val="ytd (dept)"/>
      <sheetName val="Du_lieu"/>
      <sheetName val="Bgn"/>
      <sheetName val="Rekonsiliasi PPh 21"/>
      <sheetName val="PENY"/>
      <sheetName val="F1771-2"/>
      <sheetName val="ANLKL"/>
      <sheetName val="Account Payable"/>
      <sheetName val="Revenue (10)"/>
      <sheetName val="GeneralInfo"/>
    </sheetNames>
    <sheetDataSet>
      <sheetData sheetId="0">
        <row r="2">
          <cell r="A2" t="str">
            <v>Shareholder List of year 2018</v>
          </cell>
        </row>
      </sheetData>
      <sheetData sheetId="1">
        <row r="2">
          <cell r="A2" t="str">
            <v>Shareholder List of year 2018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Shareholder List of year 2018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a"/>
      <sheetName val="PNL Statement"/>
      <sheetName val="Instructions"/>
      <sheetName val="THISWORKSHEET"/>
      <sheetName val="CHARTACCOUNT(2)"/>
      <sheetName val="GeneralInfo"/>
      <sheetName val="Dividen 2018"/>
      <sheetName val="Lap. Pnghtngn Bsrnya PAUM"/>
      <sheetName val="TB"/>
      <sheetName val="JANAPR"/>
      <sheetName val="CIP_USD"/>
      <sheetName val="Deferred Rev"/>
      <sheetName val="Setup"/>
      <sheetName val="Profile"/>
      <sheetName val="Details BS YTD"/>
      <sheetName val="A u g"/>
      <sheetName val="PO"/>
      <sheetName val="Data"/>
      <sheetName val="NERACA-05"/>
      <sheetName val="budget idr"/>
      <sheetName val="ytd _dept_"/>
      <sheetName val="WWb"/>
      <sheetName val="PREV"/>
      <sheetName val="Marshal"/>
      <sheetName val="Rekonsiliasi PPh 21"/>
      <sheetName val="Q-PC1"/>
      <sheetName val="Q-PC2"/>
      <sheetName val="Permanent info"/>
    </sheetNames>
    <sheetDataSet>
      <sheetData sheetId="0">
        <row r="2">
          <cell r="A2" t="str">
            <v>Shareholder List of year 2018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Shareholder List of year 2018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Cover"/>
    </sheetNames>
    <sheetDataSet>
      <sheetData sheetId="0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ER"/>
      <sheetName val="Sum"/>
      <sheetName val="Pay Sum"/>
      <sheetName val="Data Karyawan"/>
      <sheetName val="Contract Record"/>
      <sheetName val="payment summary"/>
      <sheetName val="Pay Slip"/>
      <sheetName val="PAYSUM NON INCENTIVE"/>
      <sheetName val="OTre"/>
      <sheetName val="Shift"/>
      <sheetName val="OTre2"/>
      <sheetName val="OTre3"/>
      <sheetName val="PAYSUM - INCENTIVE"/>
      <sheetName val="PNL Statement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ANLKL"/>
      <sheetName val="JURNAL-"/>
      <sheetName val="F1771-2"/>
      <sheetName val="Cover"/>
      <sheetName val="Comparison"/>
      <sheetName val="P&amp;L_LC"/>
      <sheetName val="Key"/>
      <sheetName val="Ex-Rate"/>
      <sheetName val="Original data"/>
      <sheetName val="RATE"/>
      <sheetName val="Ex_Rate"/>
      <sheetName val="CIP_USD"/>
      <sheetName val="SUMMFA-USD"/>
      <sheetName val="Investment"/>
      <sheetName val="A3_USD_PL02"/>
      <sheetName val="ShareCapital"/>
      <sheetName val="Inventories"/>
      <sheetName val="GeneralInfo"/>
      <sheetName val="Q-PC1"/>
      <sheetName val="Q-PC2"/>
      <sheetName val="Permanent info"/>
      <sheetName val="Marshal"/>
      <sheetName val="BdPUPUK"/>
      <sheetName val="BY6"/>
      <sheetName val="B25-9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Y9">
            <v>1</v>
          </cell>
          <cell r="Z9">
            <v>1</v>
          </cell>
          <cell r="AA9">
            <v>1</v>
          </cell>
          <cell r="AC9">
            <v>1</v>
          </cell>
          <cell r="AG9">
            <v>2</v>
          </cell>
          <cell r="AH9">
            <v>1</v>
          </cell>
          <cell r="AI9">
            <v>14</v>
          </cell>
          <cell r="AK9">
            <v>1.5</v>
          </cell>
          <cell r="AL9">
            <v>1.5</v>
          </cell>
          <cell r="AM9">
            <v>1.5</v>
          </cell>
          <cell r="AN9">
            <v>1.5</v>
          </cell>
          <cell r="AO9">
            <v>1.5</v>
          </cell>
          <cell r="AP9">
            <v>0</v>
          </cell>
          <cell r="AQ9">
            <v>0</v>
          </cell>
          <cell r="AR9">
            <v>0</v>
          </cell>
          <cell r="AS9">
            <v>1.5</v>
          </cell>
          <cell r="AT9">
            <v>1.5</v>
          </cell>
          <cell r="AU9">
            <v>1.5</v>
          </cell>
          <cell r="AV9">
            <v>1.5</v>
          </cell>
          <cell r="AW9">
            <v>0</v>
          </cell>
          <cell r="AX9">
            <v>0</v>
          </cell>
          <cell r="AY9">
            <v>1.5</v>
          </cell>
          <cell r="AZ9">
            <v>1.5</v>
          </cell>
          <cell r="BA9">
            <v>1.5</v>
          </cell>
          <cell r="BB9">
            <v>1.5</v>
          </cell>
          <cell r="BC9">
            <v>1.5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21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D10">
            <v>3</v>
          </cell>
          <cell r="E10">
            <v>3</v>
          </cell>
          <cell r="F10">
            <v>3</v>
          </cell>
          <cell r="G10">
            <v>2</v>
          </cell>
          <cell r="H10">
            <v>0</v>
          </cell>
          <cell r="L10">
            <v>3</v>
          </cell>
          <cell r="M10">
            <v>2</v>
          </cell>
          <cell r="N10" t="str">
            <v>ABS</v>
          </cell>
          <cell r="O10">
            <v>2</v>
          </cell>
          <cell r="R10">
            <v>0</v>
          </cell>
          <cell r="S10">
            <v>3</v>
          </cell>
          <cell r="T10">
            <v>0</v>
          </cell>
          <cell r="U10">
            <v>3</v>
          </cell>
          <cell r="V10">
            <v>2</v>
          </cell>
          <cell r="Y10">
            <v>3</v>
          </cell>
          <cell r="Z10">
            <v>3</v>
          </cell>
          <cell r="AA10">
            <v>0</v>
          </cell>
          <cell r="AC10">
            <v>3</v>
          </cell>
          <cell r="AG10" t="str">
            <v>ABS</v>
          </cell>
          <cell r="AH10" t="str">
            <v>ABS</v>
          </cell>
          <cell r="AI10">
            <v>26</v>
          </cell>
          <cell r="AK10">
            <v>5.5</v>
          </cell>
          <cell r="AL10">
            <v>5.5</v>
          </cell>
          <cell r="AM10">
            <v>5.5</v>
          </cell>
          <cell r="AN10">
            <v>3.5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5.5</v>
          </cell>
          <cell r="AT10">
            <v>3.5</v>
          </cell>
          <cell r="AU10">
            <v>0</v>
          </cell>
          <cell r="AV10">
            <v>3.5</v>
          </cell>
          <cell r="AW10">
            <v>0</v>
          </cell>
          <cell r="AX10">
            <v>0</v>
          </cell>
          <cell r="AY10">
            <v>0</v>
          </cell>
          <cell r="AZ10">
            <v>5.5</v>
          </cell>
          <cell r="BA10">
            <v>0</v>
          </cell>
          <cell r="BB10">
            <v>5.5</v>
          </cell>
          <cell r="BC10">
            <v>3.5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47</v>
          </cell>
          <cell r="BR10">
            <v>1</v>
          </cell>
          <cell r="BS10">
            <v>0</v>
          </cell>
          <cell r="BT10">
            <v>0</v>
          </cell>
          <cell r="BU10">
            <v>0</v>
          </cell>
          <cell r="BV10">
            <v>1</v>
          </cell>
          <cell r="BX10">
            <v>0</v>
          </cell>
          <cell r="BY10">
            <v>0</v>
          </cell>
          <cell r="BZ10">
            <v>0</v>
          </cell>
          <cell r="CA10">
            <v>1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D11">
            <v>2.5</v>
          </cell>
          <cell r="E11">
            <v>3</v>
          </cell>
          <cell r="F11">
            <v>3</v>
          </cell>
          <cell r="G11">
            <v>3</v>
          </cell>
          <cell r="H11">
            <v>3</v>
          </cell>
          <cell r="L11">
            <v>3</v>
          </cell>
          <cell r="M11">
            <v>2</v>
          </cell>
          <cell r="N11">
            <v>2</v>
          </cell>
          <cell r="O11">
            <v>3</v>
          </cell>
          <cell r="R11">
            <v>3</v>
          </cell>
          <cell r="S11">
            <v>3</v>
          </cell>
          <cell r="T11">
            <v>3</v>
          </cell>
          <cell r="U11">
            <v>3</v>
          </cell>
          <cell r="V11">
            <v>2</v>
          </cell>
          <cell r="Y11" t="str">
            <v>ABS</v>
          </cell>
          <cell r="Z11" t="str">
            <v>ABS</v>
          </cell>
          <cell r="AA11" t="str">
            <v>ABS</v>
          </cell>
          <cell r="AC11">
            <v>3</v>
          </cell>
          <cell r="AG11">
            <v>3</v>
          </cell>
          <cell r="AH11">
            <v>0</v>
          </cell>
          <cell r="AI11">
            <v>38.5</v>
          </cell>
          <cell r="AK11">
            <v>4.5</v>
          </cell>
          <cell r="AL11">
            <v>5.5</v>
          </cell>
          <cell r="AM11">
            <v>5.5</v>
          </cell>
          <cell r="AN11">
            <v>5.5</v>
          </cell>
          <cell r="AO11">
            <v>5.5</v>
          </cell>
          <cell r="AP11">
            <v>0</v>
          </cell>
          <cell r="AQ11">
            <v>0</v>
          </cell>
          <cell r="AR11">
            <v>0</v>
          </cell>
          <cell r="AS11">
            <v>5.5</v>
          </cell>
          <cell r="AT11">
            <v>3.5</v>
          </cell>
          <cell r="AU11">
            <v>3.5</v>
          </cell>
          <cell r="AV11">
            <v>5.5</v>
          </cell>
          <cell r="AW11">
            <v>0</v>
          </cell>
          <cell r="AX11">
            <v>0</v>
          </cell>
          <cell r="AY11">
            <v>5.5</v>
          </cell>
          <cell r="AZ11">
            <v>5.5</v>
          </cell>
          <cell r="BA11">
            <v>5.5</v>
          </cell>
          <cell r="BB11">
            <v>5.5</v>
          </cell>
          <cell r="BC11">
            <v>3.5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70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D12">
            <v>0</v>
          </cell>
          <cell r="E12">
            <v>3</v>
          </cell>
          <cell r="F12" t="str">
            <v>ABS</v>
          </cell>
          <cell r="G12">
            <v>3</v>
          </cell>
          <cell r="H12">
            <v>3</v>
          </cell>
          <cell r="I12" t="str">
            <v>ABS</v>
          </cell>
          <cell r="L12">
            <v>3</v>
          </cell>
          <cell r="M12">
            <v>2</v>
          </cell>
          <cell r="N12" t="str">
            <v>ABS</v>
          </cell>
          <cell r="O12">
            <v>3</v>
          </cell>
          <cell r="R12">
            <v>3</v>
          </cell>
          <cell r="S12">
            <v>3</v>
          </cell>
          <cell r="T12">
            <v>3</v>
          </cell>
          <cell r="U12">
            <v>3</v>
          </cell>
          <cell r="V12">
            <v>3</v>
          </cell>
          <cell r="Y12" t="str">
            <v>ABS</v>
          </cell>
          <cell r="Z12" t="str">
            <v>ABS</v>
          </cell>
          <cell r="AA12" t="str">
            <v>ABS</v>
          </cell>
          <cell r="AB12" t="str">
            <v>ABS</v>
          </cell>
          <cell r="AC12" t="str">
            <v>ABS</v>
          </cell>
          <cell r="AD12" t="str">
            <v>ABS</v>
          </cell>
          <cell r="AE12" t="str">
            <v>ABS</v>
          </cell>
          <cell r="AF12" t="str">
            <v>ABS</v>
          </cell>
          <cell r="AG12" t="str">
            <v>ABS</v>
          </cell>
          <cell r="AH12" t="str">
            <v>ABS</v>
          </cell>
          <cell r="AI12">
            <v>32</v>
          </cell>
          <cell r="AK12">
            <v>0</v>
          </cell>
          <cell r="AL12">
            <v>5.5</v>
          </cell>
          <cell r="AM12">
            <v>0</v>
          </cell>
          <cell r="AN12">
            <v>5.5</v>
          </cell>
          <cell r="AO12">
            <v>5.5</v>
          </cell>
          <cell r="AP12">
            <v>0</v>
          </cell>
          <cell r="AQ12">
            <v>0</v>
          </cell>
          <cell r="AR12">
            <v>0</v>
          </cell>
          <cell r="AS12">
            <v>5.5</v>
          </cell>
          <cell r="AT12">
            <v>3.5</v>
          </cell>
          <cell r="AU12">
            <v>0</v>
          </cell>
          <cell r="AV12">
            <v>5.5</v>
          </cell>
          <cell r="AW12">
            <v>0</v>
          </cell>
          <cell r="AX12">
            <v>0</v>
          </cell>
          <cell r="AY12">
            <v>5.5</v>
          </cell>
          <cell r="AZ12">
            <v>5.5</v>
          </cell>
          <cell r="BA12">
            <v>5.5</v>
          </cell>
          <cell r="BB12">
            <v>5.5</v>
          </cell>
          <cell r="BC12">
            <v>5.5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58.5</v>
          </cell>
          <cell r="BR12">
            <v>3</v>
          </cell>
          <cell r="BS12">
            <v>0</v>
          </cell>
          <cell r="BT12">
            <v>0</v>
          </cell>
          <cell r="BU12">
            <v>0</v>
          </cell>
          <cell r="BV12">
            <v>3</v>
          </cell>
          <cell r="BX12">
            <v>0</v>
          </cell>
          <cell r="BY12">
            <v>0</v>
          </cell>
          <cell r="BZ12">
            <v>0</v>
          </cell>
          <cell r="CA12">
            <v>3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D13">
            <v>3</v>
          </cell>
          <cell r="E13">
            <v>3</v>
          </cell>
          <cell r="F13">
            <v>3</v>
          </cell>
          <cell r="G13">
            <v>3</v>
          </cell>
          <cell r="H13">
            <v>0</v>
          </cell>
          <cell r="I13" t="str">
            <v>ABS</v>
          </cell>
          <cell r="L13">
            <v>3</v>
          </cell>
          <cell r="M13">
            <v>2</v>
          </cell>
          <cell r="N13">
            <v>2</v>
          </cell>
          <cell r="O13">
            <v>3</v>
          </cell>
          <cell r="R13">
            <v>3</v>
          </cell>
          <cell r="S13" t="str">
            <v>ABS1/2</v>
          </cell>
          <cell r="T13">
            <v>0</v>
          </cell>
          <cell r="U13">
            <v>3</v>
          </cell>
          <cell r="V13">
            <v>0</v>
          </cell>
          <cell r="Y13">
            <v>3</v>
          </cell>
          <cell r="Z13">
            <v>3</v>
          </cell>
          <cell r="AA13" t="str">
            <v>ABS</v>
          </cell>
          <cell r="AB13" t="str">
            <v>ABS</v>
          </cell>
          <cell r="AC13" t="str">
            <v>ABS</v>
          </cell>
          <cell r="AD13" t="str">
            <v>ABS</v>
          </cell>
          <cell r="AE13" t="str">
            <v>ABS</v>
          </cell>
          <cell r="AF13" t="str">
            <v>ABS</v>
          </cell>
          <cell r="AG13" t="str">
            <v>ABS</v>
          </cell>
          <cell r="AH13" t="str">
            <v>ABS</v>
          </cell>
          <cell r="AI13">
            <v>28</v>
          </cell>
          <cell r="AK13">
            <v>5.5</v>
          </cell>
          <cell r="AL13">
            <v>5.5</v>
          </cell>
          <cell r="AM13">
            <v>5.5</v>
          </cell>
          <cell r="AN13">
            <v>5.5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5.5</v>
          </cell>
          <cell r="AT13">
            <v>3.5</v>
          </cell>
          <cell r="AU13">
            <v>3.5</v>
          </cell>
          <cell r="AV13">
            <v>5.5</v>
          </cell>
          <cell r="AW13">
            <v>0</v>
          </cell>
          <cell r="AX13">
            <v>0</v>
          </cell>
          <cell r="AY13">
            <v>5.5</v>
          </cell>
          <cell r="AZ13">
            <v>0</v>
          </cell>
          <cell r="BA13">
            <v>0</v>
          </cell>
          <cell r="BB13">
            <v>5.5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51</v>
          </cell>
          <cell r="BR13">
            <v>1</v>
          </cell>
          <cell r="BS13">
            <v>0.5</v>
          </cell>
          <cell r="BT13">
            <v>0</v>
          </cell>
          <cell r="BU13">
            <v>0</v>
          </cell>
          <cell r="BV13">
            <v>1.5</v>
          </cell>
          <cell r="BX13">
            <v>0</v>
          </cell>
          <cell r="BY13">
            <v>0</v>
          </cell>
          <cell r="BZ13">
            <v>0</v>
          </cell>
          <cell r="CA13">
            <v>1.5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D14">
            <v>3</v>
          </cell>
          <cell r="E14">
            <v>3</v>
          </cell>
          <cell r="F14">
            <v>3</v>
          </cell>
          <cell r="G14">
            <v>3</v>
          </cell>
          <cell r="H14">
            <v>3</v>
          </cell>
          <cell r="L14">
            <v>3</v>
          </cell>
          <cell r="M14">
            <v>2</v>
          </cell>
          <cell r="N14">
            <v>2</v>
          </cell>
          <cell r="O14">
            <v>3</v>
          </cell>
          <cell r="R14">
            <v>3</v>
          </cell>
          <cell r="S14">
            <v>3</v>
          </cell>
          <cell r="T14" t="str">
            <v>ABS</v>
          </cell>
          <cell r="U14">
            <v>0</v>
          </cell>
          <cell r="V14">
            <v>3</v>
          </cell>
          <cell r="Y14">
            <v>3</v>
          </cell>
          <cell r="Z14">
            <v>3</v>
          </cell>
          <cell r="AA14" t="str">
            <v>ABS</v>
          </cell>
          <cell r="AC14">
            <v>3</v>
          </cell>
          <cell r="AG14">
            <v>3</v>
          </cell>
          <cell r="AH14">
            <v>0</v>
          </cell>
          <cell r="AI14">
            <v>34</v>
          </cell>
          <cell r="AK14">
            <v>5.5</v>
          </cell>
          <cell r="AL14">
            <v>5.5</v>
          </cell>
          <cell r="AM14">
            <v>5.5</v>
          </cell>
          <cell r="AN14">
            <v>5.5</v>
          </cell>
          <cell r="AO14">
            <v>5.5</v>
          </cell>
          <cell r="AP14">
            <v>0</v>
          </cell>
          <cell r="AQ14">
            <v>0</v>
          </cell>
          <cell r="AR14">
            <v>0</v>
          </cell>
          <cell r="AS14">
            <v>5.5</v>
          </cell>
          <cell r="AT14">
            <v>3.5</v>
          </cell>
          <cell r="AU14">
            <v>3.5</v>
          </cell>
          <cell r="AV14">
            <v>5.5</v>
          </cell>
          <cell r="AW14">
            <v>0</v>
          </cell>
          <cell r="AX14">
            <v>0</v>
          </cell>
          <cell r="AY14">
            <v>5.5</v>
          </cell>
          <cell r="AZ14">
            <v>5.5</v>
          </cell>
          <cell r="BA14">
            <v>0</v>
          </cell>
          <cell r="BB14">
            <v>0</v>
          </cell>
          <cell r="BC14">
            <v>5.5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62</v>
          </cell>
          <cell r="BR14">
            <v>1</v>
          </cell>
          <cell r="BS14">
            <v>0</v>
          </cell>
          <cell r="BT14">
            <v>0</v>
          </cell>
          <cell r="BU14">
            <v>0</v>
          </cell>
          <cell r="BV14">
            <v>1</v>
          </cell>
          <cell r="BX14">
            <v>0</v>
          </cell>
          <cell r="BY14">
            <v>0</v>
          </cell>
          <cell r="BZ14">
            <v>0</v>
          </cell>
          <cell r="CA14">
            <v>1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D15">
            <v>2.5</v>
          </cell>
          <cell r="E15">
            <v>3</v>
          </cell>
          <cell r="F15">
            <v>3</v>
          </cell>
          <cell r="G15">
            <v>3</v>
          </cell>
          <cell r="H15">
            <v>0</v>
          </cell>
          <cell r="L15">
            <v>3</v>
          </cell>
          <cell r="M15">
            <v>2</v>
          </cell>
          <cell r="N15">
            <v>2</v>
          </cell>
          <cell r="O15">
            <v>3</v>
          </cell>
          <cell r="R15">
            <v>3</v>
          </cell>
          <cell r="S15">
            <v>3</v>
          </cell>
          <cell r="T15">
            <v>3</v>
          </cell>
          <cell r="U15">
            <v>3</v>
          </cell>
          <cell r="V15">
            <v>0</v>
          </cell>
          <cell r="Y15">
            <v>3</v>
          </cell>
          <cell r="Z15">
            <v>3</v>
          </cell>
          <cell r="AA15">
            <v>0</v>
          </cell>
          <cell r="AC15">
            <v>3</v>
          </cell>
          <cell r="AG15">
            <v>3</v>
          </cell>
          <cell r="AH15">
            <v>0</v>
          </cell>
          <cell r="AI15">
            <v>33.5</v>
          </cell>
          <cell r="AK15">
            <v>4.5</v>
          </cell>
          <cell r="AL15">
            <v>5.5</v>
          </cell>
          <cell r="AM15">
            <v>5.5</v>
          </cell>
          <cell r="AN15">
            <v>5.5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5.5</v>
          </cell>
          <cell r="AT15">
            <v>3.5</v>
          </cell>
          <cell r="AU15">
            <v>3.5</v>
          </cell>
          <cell r="AV15">
            <v>5.5</v>
          </cell>
          <cell r="AW15">
            <v>0</v>
          </cell>
          <cell r="AX15">
            <v>0</v>
          </cell>
          <cell r="AY15">
            <v>5.5</v>
          </cell>
          <cell r="AZ15">
            <v>5.5</v>
          </cell>
          <cell r="BA15">
            <v>5.5</v>
          </cell>
          <cell r="BB15">
            <v>5.5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61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D16">
            <v>3</v>
          </cell>
          <cell r="E16">
            <v>3</v>
          </cell>
          <cell r="F16">
            <v>3</v>
          </cell>
          <cell r="G16">
            <v>3</v>
          </cell>
          <cell r="H16" t="str">
            <v>ABS</v>
          </cell>
          <cell r="L16">
            <v>3</v>
          </cell>
          <cell r="M16">
            <v>2</v>
          </cell>
          <cell r="N16">
            <v>2</v>
          </cell>
          <cell r="O16">
            <v>3</v>
          </cell>
          <cell r="R16">
            <v>3</v>
          </cell>
          <cell r="S16">
            <v>3</v>
          </cell>
          <cell r="T16">
            <v>3</v>
          </cell>
          <cell r="U16">
            <v>3</v>
          </cell>
          <cell r="V16">
            <v>3</v>
          </cell>
          <cell r="Y16">
            <v>3</v>
          </cell>
          <cell r="Z16">
            <v>3</v>
          </cell>
          <cell r="AA16">
            <v>0</v>
          </cell>
          <cell r="AC16">
            <v>3</v>
          </cell>
          <cell r="AG16" t="str">
            <v>ABS</v>
          </cell>
          <cell r="AH16" t="str">
            <v>ABS</v>
          </cell>
          <cell r="AI16">
            <v>37</v>
          </cell>
          <cell r="AK16">
            <v>5.5</v>
          </cell>
          <cell r="AL16">
            <v>5.5</v>
          </cell>
          <cell r="AM16">
            <v>5.5</v>
          </cell>
          <cell r="AN16">
            <v>5.5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5.5</v>
          </cell>
          <cell r="AT16">
            <v>3.5</v>
          </cell>
          <cell r="AU16">
            <v>3.5</v>
          </cell>
          <cell r="AV16">
            <v>5.5</v>
          </cell>
          <cell r="AW16">
            <v>0</v>
          </cell>
          <cell r="AX16">
            <v>0</v>
          </cell>
          <cell r="AY16">
            <v>5.5</v>
          </cell>
          <cell r="AZ16">
            <v>5.5</v>
          </cell>
          <cell r="BA16">
            <v>5.5</v>
          </cell>
          <cell r="BB16">
            <v>5.5</v>
          </cell>
          <cell r="BC16">
            <v>5.5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67.5</v>
          </cell>
          <cell r="BR16">
            <v>1</v>
          </cell>
          <cell r="BS16">
            <v>0</v>
          </cell>
          <cell r="BT16">
            <v>0</v>
          </cell>
          <cell r="BU16">
            <v>0</v>
          </cell>
          <cell r="BV16">
            <v>1</v>
          </cell>
          <cell r="BX16">
            <v>0</v>
          </cell>
          <cell r="BY16">
            <v>0</v>
          </cell>
          <cell r="BZ16">
            <v>0</v>
          </cell>
          <cell r="CA16">
            <v>1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D17">
            <v>3</v>
          </cell>
          <cell r="E17">
            <v>3</v>
          </cell>
          <cell r="F17">
            <v>3</v>
          </cell>
          <cell r="G17">
            <v>3</v>
          </cell>
          <cell r="H17">
            <v>3</v>
          </cell>
          <cell r="L17">
            <v>3</v>
          </cell>
          <cell r="M17">
            <v>2</v>
          </cell>
          <cell r="N17">
            <v>3</v>
          </cell>
          <cell r="O17">
            <v>3</v>
          </cell>
          <cell r="R17">
            <v>3</v>
          </cell>
          <cell r="S17">
            <v>3</v>
          </cell>
          <cell r="T17">
            <v>3</v>
          </cell>
          <cell r="U17">
            <v>3</v>
          </cell>
          <cell r="V17">
            <v>3</v>
          </cell>
          <cell r="Y17">
            <v>3</v>
          </cell>
          <cell r="Z17">
            <v>3</v>
          </cell>
          <cell r="AA17">
            <v>0</v>
          </cell>
          <cell r="AC17">
            <v>3</v>
          </cell>
          <cell r="AG17">
            <v>3</v>
          </cell>
          <cell r="AH17">
            <v>3</v>
          </cell>
          <cell r="AI17">
            <v>41</v>
          </cell>
          <cell r="AK17">
            <v>5.5</v>
          </cell>
          <cell r="AL17">
            <v>5.5</v>
          </cell>
          <cell r="AM17">
            <v>5.5</v>
          </cell>
          <cell r="AN17">
            <v>5.5</v>
          </cell>
          <cell r="AO17">
            <v>5.5</v>
          </cell>
          <cell r="AP17">
            <v>0</v>
          </cell>
          <cell r="AQ17">
            <v>0</v>
          </cell>
          <cell r="AR17">
            <v>0</v>
          </cell>
          <cell r="AS17">
            <v>5.5</v>
          </cell>
          <cell r="AT17">
            <v>3.5</v>
          </cell>
          <cell r="AU17">
            <v>5.5</v>
          </cell>
          <cell r="AV17">
            <v>5.5</v>
          </cell>
          <cell r="AW17">
            <v>0</v>
          </cell>
          <cell r="AX17">
            <v>0</v>
          </cell>
          <cell r="AY17">
            <v>5.5</v>
          </cell>
          <cell r="AZ17">
            <v>5.5</v>
          </cell>
          <cell r="BA17">
            <v>5.5</v>
          </cell>
          <cell r="BB17">
            <v>5.5</v>
          </cell>
          <cell r="BC17">
            <v>5.5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75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D18">
            <v>3</v>
          </cell>
          <cell r="E18">
            <v>3</v>
          </cell>
          <cell r="F18">
            <v>3</v>
          </cell>
          <cell r="G18">
            <v>3</v>
          </cell>
          <cell r="H18">
            <v>3</v>
          </cell>
          <cell r="L18" t="str">
            <v>ABS</v>
          </cell>
          <cell r="M18">
            <v>2</v>
          </cell>
          <cell r="N18">
            <v>2</v>
          </cell>
          <cell r="O18">
            <v>3</v>
          </cell>
          <cell r="R18">
            <v>3</v>
          </cell>
          <cell r="S18">
            <v>3</v>
          </cell>
          <cell r="T18">
            <v>3</v>
          </cell>
          <cell r="U18">
            <v>3</v>
          </cell>
          <cell r="V18" t="str">
            <v>ABS</v>
          </cell>
          <cell r="Y18">
            <v>3</v>
          </cell>
          <cell r="Z18">
            <v>3</v>
          </cell>
          <cell r="AA18">
            <v>0</v>
          </cell>
          <cell r="AC18">
            <v>3</v>
          </cell>
          <cell r="AG18">
            <v>3</v>
          </cell>
          <cell r="AH18">
            <v>3</v>
          </cell>
          <cell r="AI18">
            <v>34</v>
          </cell>
          <cell r="AK18">
            <v>5.5</v>
          </cell>
          <cell r="AL18">
            <v>5.5</v>
          </cell>
          <cell r="AM18">
            <v>5.5</v>
          </cell>
          <cell r="AN18">
            <v>5.5</v>
          </cell>
          <cell r="AO18">
            <v>5.5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3.5</v>
          </cell>
          <cell r="AU18">
            <v>3.5</v>
          </cell>
          <cell r="AV18">
            <v>5.5</v>
          </cell>
          <cell r="AW18">
            <v>0</v>
          </cell>
          <cell r="AX18">
            <v>0</v>
          </cell>
          <cell r="AY18">
            <v>5.5</v>
          </cell>
          <cell r="AZ18">
            <v>5.5</v>
          </cell>
          <cell r="BA18">
            <v>5.5</v>
          </cell>
          <cell r="BB18">
            <v>5.5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62</v>
          </cell>
          <cell r="BR18">
            <v>2</v>
          </cell>
          <cell r="BS18">
            <v>0</v>
          </cell>
          <cell r="BT18">
            <v>0</v>
          </cell>
          <cell r="BU18">
            <v>0</v>
          </cell>
          <cell r="BV18">
            <v>2</v>
          </cell>
          <cell r="BX18">
            <v>0</v>
          </cell>
          <cell r="BY18">
            <v>0</v>
          </cell>
          <cell r="BZ18">
            <v>0</v>
          </cell>
          <cell r="CA18">
            <v>2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D19">
            <v>3</v>
          </cell>
          <cell r="E19">
            <v>3</v>
          </cell>
          <cell r="F19">
            <v>3</v>
          </cell>
          <cell r="G19">
            <v>3</v>
          </cell>
          <cell r="H19">
            <v>3</v>
          </cell>
          <cell r="L19">
            <v>3</v>
          </cell>
          <cell r="M19" t="str">
            <v>ABS</v>
          </cell>
          <cell r="N19">
            <v>2</v>
          </cell>
          <cell r="O19">
            <v>3</v>
          </cell>
          <cell r="R19">
            <v>3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  <cell r="Y19" t="str">
            <v>MC</v>
          </cell>
          <cell r="Z19">
            <v>3</v>
          </cell>
          <cell r="AA19">
            <v>0</v>
          </cell>
          <cell r="AC19">
            <v>3</v>
          </cell>
          <cell r="AG19">
            <v>3</v>
          </cell>
          <cell r="AH19" t="str">
            <v>ABS</v>
          </cell>
          <cell r="AI19">
            <v>38</v>
          </cell>
          <cell r="AK19">
            <v>5.5</v>
          </cell>
          <cell r="AL19">
            <v>5.5</v>
          </cell>
          <cell r="AM19">
            <v>5.5</v>
          </cell>
          <cell r="AN19">
            <v>5.5</v>
          </cell>
          <cell r="AO19">
            <v>5.5</v>
          </cell>
          <cell r="AP19">
            <v>0</v>
          </cell>
          <cell r="AQ19">
            <v>0</v>
          </cell>
          <cell r="AR19">
            <v>0</v>
          </cell>
          <cell r="AS19">
            <v>5.5</v>
          </cell>
          <cell r="AT19">
            <v>0</v>
          </cell>
          <cell r="AU19">
            <v>3.5</v>
          </cell>
          <cell r="AV19">
            <v>5.5</v>
          </cell>
          <cell r="AW19">
            <v>0</v>
          </cell>
          <cell r="AX19">
            <v>0</v>
          </cell>
          <cell r="AY19">
            <v>5.5</v>
          </cell>
          <cell r="AZ19">
            <v>5.5</v>
          </cell>
          <cell r="BA19">
            <v>5.5</v>
          </cell>
          <cell r="BB19">
            <v>5.5</v>
          </cell>
          <cell r="BC19">
            <v>5.5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69.5</v>
          </cell>
          <cell r="BR19">
            <v>1</v>
          </cell>
          <cell r="BS19">
            <v>0</v>
          </cell>
          <cell r="BT19">
            <v>0</v>
          </cell>
          <cell r="BU19">
            <v>0</v>
          </cell>
          <cell r="BV19">
            <v>1</v>
          </cell>
          <cell r="BX19">
            <v>0</v>
          </cell>
          <cell r="BY19">
            <v>0</v>
          </cell>
          <cell r="BZ19">
            <v>0</v>
          </cell>
          <cell r="CA19">
            <v>1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D20">
            <v>3</v>
          </cell>
          <cell r="E20">
            <v>3</v>
          </cell>
          <cell r="F20" t="str">
            <v>ABS</v>
          </cell>
          <cell r="G20">
            <v>3</v>
          </cell>
          <cell r="H20">
            <v>3</v>
          </cell>
          <cell r="I20" t="str">
            <v>ABS</v>
          </cell>
          <cell r="L20" t="str">
            <v>ABS</v>
          </cell>
          <cell r="M20">
            <v>2</v>
          </cell>
          <cell r="N20" t="str">
            <v>ABS</v>
          </cell>
          <cell r="O20" t="str">
            <v>ABS</v>
          </cell>
          <cell r="P20" t="str">
            <v>ABS</v>
          </cell>
          <cell r="Q20" t="str">
            <v>ABS</v>
          </cell>
          <cell r="R20" t="str">
            <v>ABS</v>
          </cell>
          <cell r="S20" t="str">
            <v>ABS</v>
          </cell>
          <cell r="T20" t="str">
            <v>ABS</v>
          </cell>
          <cell r="U20" t="str">
            <v>ABS</v>
          </cell>
          <cell r="V20" t="str">
            <v>ABS</v>
          </cell>
          <cell r="W20" t="str">
            <v>ABS</v>
          </cell>
          <cell r="X20" t="str">
            <v>ABS</v>
          </cell>
          <cell r="Y20" t="str">
            <v>ABS</v>
          </cell>
          <cell r="Z20" t="str">
            <v>ABS</v>
          </cell>
          <cell r="AA20" t="str">
            <v>ABS</v>
          </cell>
          <cell r="AB20" t="str">
            <v>ABS</v>
          </cell>
          <cell r="AC20" t="str">
            <v>ABS</v>
          </cell>
          <cell r="AD20" t="str">
            <v>ABS</v>
          </cell>
          <cell r="AE20" t="str">
            <v>ABS</v>
          </cell>
          <cell r="AF20" t="str">
            <v>ABS</v>
          </cell>
          <cell r="AG20" t="str">
            <v>ABS</v>
          </cell>
          <cell r="AH20" t="str">
            <v>ABS</v>
          </cell>
          <cell r="AI20">
            <v>14</v>
          </cell>
          <cell r="AK20">
            <v>5.5</v>
          </cell>
          <cell r="AL20">
            <v>5.5</v>
          </cell>
          <cell r="AM20">
            <v>0</v>
          </cell>
          <cell r="AN20">
            <v>5.5</v>
          </cell>
          <cell r="AO20">
            <v>5.5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3.5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25.5</v>
          </cell>
          <cell r="BR20">
            <v>24</v>
          </cell>
          <cell r="BS20">
            <v>0</v>
          </cell>
          <cell r="BT20">
            <v>0</v>
          </cell>
          <cell r="BU20">
            <v>0</v>
          </cell>
          <cell r="BV20">
            <v>24</v>
          </cell>
          <cell r="BX20">
            <v>0</v>
          </cell>
          <cell r="BY20">
            <v>0</v>
          </cell>
          <cell r="BZ20">
            <v>0</v>
          </cell>
          <cell r="CA20">
            <v>24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D21">
            <v>3</v>
          </cell>
          <cell r="E21">
            <v>3</v>
          </cell>
          <cell r="F21">
            <v>3</v>
          </cell>
          <cell r="G21">
            <v>3</v>
          </cell>
          <cell r="H21">
            <v>3</v>
          </cell>
          <cell r="L21">
            <v>3</v>
          </cell>
          <cell r="M21">
            <v>2</v>
          </cell>
          <cell r="N21">
            <v>2</v>
          </cell>
          <cell r="O21" t="str">
            <v>ABS1/2</v>
          </cell>
          <cell r="R21">
            <v>3</v>
          </cell>
          <cell r="S21">
            <v>3</v>
          </cell>
          <cell r="T21">
            <v>3</v>
          </cell>
          <cell r="U21">
            <v>3</v>
          </cell>
          <cell r="V21">
            <v>3</v>
          </cell>
          <cell r="Y21">
            <v>3</v>
          </cell>
          <cell r="Z21">
            <v>3</v>
          </cell>
          <cell r="AA21">
            <v>0</v>
          </cell>
          <cell r="AC21">
            <v>3</v>
          </cell>
          <cell r="AG21">
            <v>3</v>
          </cell>
          <cell r="AH21">
            <v>0</v>
          </cell>
          <cell r="AI21">
            <v>37</v>
          </cell>
          <cell r="AK21">
            <v>5.5</v>
          </cell>
          <cell r="AL21">
            <v>5.5</v>
          </cell>
          <cell r="AM21">
            <v>5.5</v>
          </cell>
          <cell r="AN21">
            <v>5.5</v>
          </cell>
          <cell r="AO21">
            <v>5.5</v>
          </cell>
          <cell r="AP21">
            <v>0</v>
          </cell>
          <cell r="AQ21">
            <v>0</v>
          </cell>
          <cell r="AR21">
            <v>0</v>
          </cell>
          <cell r="AS21">
            <v>5.5</v>
          </cell>
          <cell r="AT21">
            <v>3.5</v>
          </cell>
          <cell r="AU21">
            <v>3.5</v>
          </cell>
          <cell r="AV21">
            <v>0</v>
          </cell>
          <cell r="AW21">
            <v>0</v>
          </cell>
          <cell r="AX21">
            <v>0</v>
          </cell>
          <cell r="AY21">
            <v>5.5</v>
          </cell>
          <cell r="AZ21">
            <v>5.5</v>
          </cell>
          <cell r="BA21">
            <v>5.5</v>
          </cell>
          <cell r="BB21">
            <v>5.5</v>
          </cell>
          <cell r="BC21">
            <v>5.5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67.5</v>
          </cell>
          <cell r="BR21">
            <v>0</v>
          </cell>
          <cell r="BS21">
            <v>0.5</v>
          </cell>
          <cell r="BT21">
            <v>0</v>
          </cell>
          <cell r="BU21">
            <v>0</v>
          </cell>
          <cell r="BV21">
            <v>0.5</v>
          </cell>
          <cell r="BX21">
            <v>0</v>
          </cell>
          <cell r="BY21">
            <v>0</v>
          </cell>
          <cell r="BZ21">
            <v>0</v>
          </cell>
          <cell r="CA21">
            <v>0.5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 t="str">
            <v>ABS1/2</v>
          </cell>
          <cell r="I22" t="str">
            <v>ABS</v>
          </cell>
          <cell r="L22">
            <v>3</v>
          </cell>
          <cell r="M22">
            <v>1</v>
          </cell>
          <cell r="N22">
            <v>0</v>
          </cell>
          <cell r="O22">
            <v>3</v>
          </cell>
          <cell r="R22">
            <v>3</v>
          </cell>
          <cell r="S22">
            <v>3</v>
          </cell>
          <cell r="T22" t="str">
            <v>ABS</v>
          </cell>
          <cell r="U22">
            <v>3</v>
          </cell>
          <cell r="V22">
            <v>3</v>
          </cell>
          <cell r="Y22">
            <v>3</v>
          </cell>
          <cell r="Z22">
            <v>3</v>
          </cell>
          <cell r="AA22">
            <v>0</v>
          </cell>
          <cell r="AC22" t="str">
            <v>ABS</v>
          </cell>
          <cell r="AD22" t="str">
            <v>ABS</v>
          </cell>
          <cell r="AE22" t="str">
            <v>ABS</v>
          </cell>
          <cell r="AF22" t="str">
            <v>ABS</v>
          </cell>
          <cell r="AG22" t="str">
            <v>ABS</v>
          </cell>
          <cell r="AH22" t="str">
            <v>ABS</v>
          </cell>
          <cell r="AI22">
            <v>31</v>
          </cell>
          <cell r="AK22">
            <v>5.5</v>
          </cell>
          <cell r="AL22">
            <v>5.5</v>
          </cell>
          <cell r="AM22">
            <v>5.5</v>
          </cell>
          <cell r="AN22">
            <v>5.5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5.5</v>
          </cell>
          <cell r="AT22">
            <v>1.5</v>
          </cell>
          <cell r="AU22">
            <v>0</v>
          </cell>
          <cell r="AV22">
            <v>5.5</v>
          </cell>
          <cell r="AW22">
            <v>0</v>
          </cell>
          <cell r="AX22">
            <v>0</v>
          </cell>
          <cell r="AY22">
            <v>5.5</v>
          </cell>
          <cell r="AZ22">
            <v>5.5</v>
          </cell>
          <cell r="BA22">
            <v>0</v>
          </cell>
          <cell r="BB22">
            <v>5.5</v>
          </cell>
          <cell r="BC22">
            <v>5.5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56.5</v>
          </cell>
          <cell r="BR22">
            <v>2</v>
          </cell>
          <cell r="BS22">
            <v>0.5</v>
          </cell>
          <cell r="BT22">
            <v>0</v>
          </cell>
          <cell r="BU22">
            <v>0</v>
          </cell>
          <cell r="BV22">
            <v>2.5</v>
          </cell>
          <cell r="BX22">
            <v>0</v>
          </cell>
          <cell r="BY22">
            <v>0</v>
          </cell>
          <cell r="BZ22">
            <v>0</v>
          </cell>
          <cell r="CA22">
            <v>2.5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D23">
            <v>3</v>
          </cell>
          <cell r="E23">
            <v>3</v>
          </cell>
          <cell r="F23">
            <v>3</v>
          </cell>
          <cell r="G23">
            <v>3</v>
          </cell>
          <cell r="H23">
            <v>3</v>
          </cell>
          <cell r="L23">
            <v>3</v>
          </cell>
          <cell r="M23">
            <v>3</v>
          </cell>
          <cell r="N23" t="str">
            <v>ABS</v>
          </cell>
          <cell r="O23">
            <v>3</v>
          </cell>
          <cell r="R23">
            <v>3</v>
          </cell>
          <cell r="S23">
            <v>3</v>
          </cell>
          <cell r="T23">
            <v>3</v>
          </cell>
          <cell r="U23">
            <v>3</v>
          </cell>
          <cell r="V23">
            <v>3</v>
          </cell>
          <cell r="Y23">
            <v>3</v>
          </cell>
          <cell r="Z23">
            <v>3</v>
          </cell>
          <cell r="AA23">
            <v>0</v>
          </cell>
          <cell r="AC23">
            <v>3</v>
          </cell>
          <cell r="AG23">
            <v>3</v>
          </cell>
          <cell r="AH23">
            <v>3</v>
          </cell>
          <cell r="AI23">
            <v>39</v>
          </cell>
          <cell r="AK23">
            <v>5.5</v>
          </cell>
          <cell r="AL23">
            <v>5.5</v>
          </cell>
          <cell r="AM23">
            <v>5.5</v>
          </cell>
          <cell r="AN23">
            <v>5.5</v>
          </cell>
          <cell r="AO23">
            <v>5.5</v>
          </cell>
          <cell r="AP23">
            <v>0</v>
          </cell>
          <cell r="AQ23">
            <v>0</v>
          </cell>
          <cell r="AR23">
            <v>0</v>
          </cell>
          <cell r="AS23">
            <v>5.5</v>
          </cell>
          <cell r="AT23">
            <v>5.5</v>
          </cell>
          <cell r="AU23">
            <v>0</v>
          </cell>
          <cell r="AV23">
            <v>5.5</v>
          </cell>
          <cell r="AW23">
            <v>0</v>
          </cell>
          <cell r="AX23">
            <v>0</v>
          </cell>
          <cell r="AY23">
            <v>5.5</v>
          </cell>
          <cell r="AZ23">
            <v>5.5</v>
          </cell>
          <cell r="BA23">
            <v>5.5</v>
          </cell>
          <cell r="BB23">
            <v>5.5</v>
          </cell>
          <cell r="BC23">
            <v>5.5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71.5</v>
          </cell>
          <cell r="BR23">
            <v>1</v>
          </cell>
          <cell r="BS23">
            <v>0</v>
          </cell>
          <cell r="BT23">
            <v>0</v>
          </cell>
          <cell r="BU23">
            <v>0</v>
          </cell>
          <cell r="BV23">
            <v>1</v>
          </cell>
          <cell r="BX23">
            <v>0</v>
          </cell>
          <cell r="BY23">
            <v>0</v>
          </cell>
          <cell r="BZ23">
            <v>0</v>
          </cell>
          <cell r="CA23">
            <v>1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D24">
            <v>3</v>
          </cell>
          <cell r="E24">
            <v>3</v>
          </cell>
          <cell r="F24">
            <v>3</v>
          </cell>
          <cell r="G24">
            <v>3</v>
          </cell>
          <cell r="H24" t="str">
            <v>ABS1/2</v>
          </cell>
          <cell r="L24">
            <v>3</v>
          </cell>
          <cell r="M24">
            <v>3</v>
          </cell>
          <cell r="N24">
            <v>3</v>
          </cell>
          <cell r="O24">
            <v>3</v>
          </cell>
          <cell r="R24">
            <v>3</v>
          </cell>
          <cell r="S24">
            <v>3</v>
          </cell>
          <cell r="T24">
            <v>3</v>
          </cell>
          <cell r="U24">
            <v>3</v>
          </cell>
          <cell r="V24">
            <v>3</v>
          </cell>
          <cell r="Y24">
            <v>3</v>
          </cell>
          <cell r="Z24">
            <v>3</v>
          </cell>
          <cell r="AA24">
            <v>0</v>
          </cell>
          <cell r="AC24" t="str">
            <v>ABS</v>
          </cell>
          <cell r="AD24" t="str">
            <v>ABS</v>
          </cell>
          <cell r="AG24">
            <v>3</v>
          </cell>
          <cell r="AH24">
            <v>0</v>
          </cell>
          <cell r="AI24">
            <v>39</v>
          </cell>
          <cell r="AK24">
            <v>5.5</v>
          </cell>
          <cell r="AL24">
            <v>5.5</v>
          </cell>
          <cell r="AM24">
            <v>5.5</v>
          </cell>
          <cell r="AN24">
            <v>5.5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5.5</v>
          </cell>
          <cell r="AT24">
            <v>5.5</v>
          </cell>
          <cell r="AU24">
            <v>5.5</v>
          </cell>
          <cell r="AV24">
            <v>5.5</v>
          </cell>
          <cell r="AW24">
            <v>0</v>
          </cell>
          <cell r="AX24">
            <v>0</v>
          </cell>
          <cell r="AY24">
            <v>5.5</v>
          </cell>
          <cell r="AZ24">
            <v>5.5</v>
          </cell>
          <cell r="BA24">
            <v>5.5</v>
          </cell>
          <cell r="BB24">
            <v>5.5</v>
          </cell>
          <cell r="BC24">
            <v>5.5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71.5</v>
          </cell>
          <cell r="BR24">
            <v>0</v>
          </cell>
          <cell r="BS24">
            <v>0.5</v>
          </cell>
          <cell r="BT24">
            <v>0</v>
          </cell>
          <cell r="BU24">
            <v>0</v>
          </cell>
          <cell r="BV24">
            <v>0.5</v>
          </cell>
          <cell r="BX24">
            <v>0</v>
          </cell>
          <cell r="BY24">
            <v>0</v>
          </cell>
          <cell r="BZ24">
            <v>0</v>
          </cell>
          <cell r="CA24">
            <v>0.5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D25">
            <v>3</v>
          </cell>
          <cell r="E25">
            <v>3</v>
          </cell>
          <cell r="F25">
            <v>3</v>
          </cell>
          <cell r="G25">
            <v>3</v>
          </cell>
          <cell r="H25" t="str">
            <v>ABS</v>
          </cell>
          <cell r="L25">
            <v>3</v>
          </cell>
          <cell r="M25">
            <v>3</v>
          </cell>
          <cell r="N25">
            <v>3</v>
          </cell>
          <cell r="O25">
            <v>3</v>
          </cell>
          <cell r="R25">
            <v>3</v>
          </cell>
          <cell r="S25">
            <v>3</v>
          </cell>
          <cell r="T25">
            <v>3</v>
          </cell>
          <cell r="U25">
            <v>3</v>
          </cell>
          <cell r="V25">
            <v>0</v>
          </cell>
          <cell r="Y25">
            <v>3</v>
          </cell>
          <cell r="Z25">
            <v>3</v>
          </cell>
          <cell r="AA25">
            <v>0</v>
          </cell>
          <cell r="AC25">
            <v>3</v>
          </cell>
          <cell r="AE25" t="str">
            <v>ABS</v>
          </cell>
          <cell r="AF25" t="str">
            <v>ABS</v>
          </cell>
          <cell r="AG25" t="str">
            <v>ABS</v>
          </cell>
          <cell r="AH25" t="str">
            <v>ABS</v>
          </cell>
          <cell r="AI25">
            <v>36</v>
          </cell>
          <cell r="AK25">
            <v>5.5</v>
          </cell>
          <cell r="AL25">
            <v>5.5</v>
          </cell>
          <cell r="AM25">
            <v>5.5</v>
          </cell>
          <cell r="AN25">
            <v>5.5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5.5</v>
          </cell>
          <cell r="AT25">
            <v>5.5</v>
          </cell>
          <cell r="AU25">
            <v>5.5</v>
          </cell>
          <cell r="AV25">
            <v>5.5</v>
          </cell>
          <cell r="AW25">
            <v>0</v>
          </cell>
          <cell r="AX25">
            <v>0</v>
          </cell>
          <cell r="AY25">
            <v>5.5</v>
          </cell>
          <cell r="AZ25">
            <v>5.5</v>
          </cell>
          <cell r="BA25">
            <v>5.5</v>
          </cell>
          <cell r="BB25">
            <v>5.5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66</v>
          </cell>
          <cell r="BR25">
            <v>1</v>
          </cell>
          <cell r="BS25">
            <v>0</v>
          </cell>
          <cell r="BT25">
            <v>0</v>
          </cell>
          <cell r="BU25">
            <v>0</v>
          </cell>
          <cell r="BV25">
            <v>1</v>
          </cell>
          <cell r="BX25">
            <v>0</v>
          </cell>
          <cell r="BY25">
            <v>0</v>
          </cell>
          <cell r="BZ25">
            <v>0</v>
          </cell>
          <cell r="CA25">
            <v>1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  <cell r="H26">
            <v>3</v>
          </cell>
          <cell r="L26">
            <v>3</v>
          </cell>
          <cell r="M26">
            <v>3</v>
          </cell>
          <cell r="N26">
            <v>3</v>
          </cell>
          <cell r="O26">
            <v>3</v>
          </cell>
          <cell r="R26">
            <v>3</v>
          </cell>
          <cell r="S26">
            <v>3</v>
          </cell>
          <cell r="T26">
            <v>3</v>
          </cell>
          <cell r="U26">
            <v>3</v>
          </cell>
          <cell r="V26">
            <v>3</v>
          </cell>
          <cell r="Y26">
            <v>3</v>
          </cell>
          <cell r="Z26">
            <v>3</v>
          </cell>
          <cell r="AA26">
            <v>0</v>
          </cell>
          <cell r="AC26">
            <v>3</v>
          </cell>
          <cell r="AE26" t="str">
            <v>ABS</v>
          </cell>
          <cell r="AF26" t="str">
            <v>ABS</v>
          </cell>
          <cell r="AG26" t="str">
            <v>ABS</v>
          </cell>
          <cell r="AH26" t="str">
            <v>ABS</v>
          </cell>
          <cell r="AI26">
            <v>42</v>
          </cell>
          <cell r="AK26">
            <v>5.5</v>
          </cell>
          <cell r="AL26">
            <v>5.5</v>
          </cell>
          <cell r="AM26">
            <v>5.5</v>
          </cell>
          <cell r="AN26">
            <v>5.5</v>
          </cell>
          <cell r="AO26">
            <v>5.5</v>
          </cell>
          <cell r="AP26">
            <v>0</v>
          </cell>
          <cell r="AQ26">
            <v>0</v>
          </cell>
          <cell r="AR26">
            <v>0</v>
          </cell>
          <cell r="AS26">
            <v>5.5</v>
          </cell>
          <cell r="AT26">
            <v>5.5</v>
          </cell>
          <cell r="AU26">
            <v>5.5</v>
          </cell>
          <cell r="AV26">
            <v>5.5</v>
          </cell>
          <cell r="AW26">
            <v>0</v>
          </cell>
          <cell r="AX26">
            <v>0</v>
          </cell>
          <cell r="AY26">
            <v>5.5</v>
          </cell>
          <cell r="AZ26">
            <v>5.5</v>
          </cell>
          <cell r="BA26">
            <v>5.5</v>
          </cell>
          <cell r="BB26">
            <v>5.5</v>
          </cell>
          <cell r="BC26">
            <v>5.5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77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L27">
            <v>3</v>
          </cell>
          <cell r="M27">
            <v>2</v>
          </cell>
          <cell r="N27">
            <v>2</v>
          </cell>
          <cell r="O27">
            <v>0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Y27">
            <v>3</v>
          </cell>
          <cell r="Z27">
            <v>3</v>
          </cell>
          <cell r="AA27" t="str">
            <v>ABS</v>
          </cell>
          <cell r="AC27">
            <v>3</v>
          </cell>
          <cell r="AE27" t="str">
            <v>ABS</v>
          </cell>
          <cell r="AF27" t="str">
            <v>ABS</v>
          </cell>
          <cell r="AG27" t="str">
            <v>ABS</v>
          </cell>
          <cell r="AH27" t="str">
            <v>ABS</v>
          </cell>
          <cell r="AI27">
            <v>37</v>
          </cell>
          <cell r="AK27">
            <v>5.5</v>
          </cell>
          <cell r="AL27">
            <v>5.5</v>
          </cell>
          <cell r="AM27">
            <v>5.5</v>
          </cell>
          <cell r="AN27">
            <v>5.5</v>
          </cell>
          <cell r="AO27">
            <v>5.5</v>
          </cell>
          <cell r="AP27">
            <v>0</v>
          </cell>
          <cell r="AQ27">
            <v>0</v>
          </cell>
          <cell r="AR27">
            <v>0</v>
          </cell>
          <cell r="AS27">
            <v>5.5</v>
          </cell>
          <cell r="AT27">
            <v>3.5</v>
          </cell>
          <cell r="AU27">
            <v>3.5</v>
          </cell>
          <cell r="AV27">
            <v>0</v>
          </cell>
          <cell r="AW27">
            <v>0</v>
          </cell>
          <cell r="AX27">
            <v>0</v>
          </cell>
          <cell r="AY27">
            <v>5.5</v>
          </cell>
          <cell r="AZ27">
            <v>5.5</v>
          </cell>
          <cell r="BA27">
            <v>5.5</v>
          </cell>
          <cell r="BB27">
            <v>5.5</v>
          </cell>
          <cell r="BC27">
            <v>5.5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67.5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D28">
            <v>0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L28" t="str">
            <v>ABS1/2</v>
          </cell>
          <cell r="M28" t="str">
            <v>ABS</v>
          </cell>
          <cell r="N28">
            <v>2</v>
          </cell>
          <cell r="O28">
            <v>3</v>
          </cell>
          <cell r="R28">
            <v>3</v>
          </cell>
          <cell r="S28">
            <v>3</v>
          </cell>
          <cell r="T28" t="str">
            <v>ABS</v>
          </cell>
          <cell r="U28">
            <v>3</v>
          </cell>
          <cell r="V28">
            <v>3</v>
          </cell>
          <cell r="Y28">
            <v>3</v>
          </cell>
          <cell r="Z28">
            <v>3</v>
          </cell>
          <cell r="AA28">
            <v>0</v>
          </cell>
          <cell r="AC28">
            <v>3</v>
          </cell>
          <cell r="AE28" t="str">
            <v>ABS</v>
          </cell>
          <cell r="AF28" t="str">
            <v>ABS</v>
          </cell>
          <cell r="AG28" t="str">
            <v>ABS</v>
          </cell>
          <cell r="AH28" t="str">
            <v>ABS</v>
          </cell>
          <cell r="AI28">
            <v>29</v>
          </cell>
          <cell r="AK28">
            <v>0</v>
          </cell>
          <cell r="AL28">
            <v>5.5</v>
          </cell>
          <cell r="AM28">
            <v>5.5</v>
          </cell>
          <cell r="AN28">
            <v>5.5</v>
          </cell>
          <cell r="AO28">
            <v>5.5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3.5</v>
          </cell>
          <cell r="AV28">
            <v>5.5</v>
          </cell>
          <cell r="AW28">
            <v>0</v>
          </cell>
          <cell r="AX28">
            <v>0</v>
          </cell>
          <cell r="AY28">
            <v>5.5</v>
          </cell>
          <cell r="AZ28">
            <v>5.5</v>
          </cell>
          <cell r="BA28">
            <v>0</v>
          </cell>
          <cell r="BB28">
            <v>5.5</v>
          </cell>
          <cell r="BC28">
            <v>5.5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53</v>
          </cell>
          <cell r="BR28">
            <v>2</v>
          </cell>
          <cell r="BS28">
            <v>0.5</v>
          </cell>
          <cell r="BT28">
            <v>0</v>
          </cell>
          <cell r="BU28">
            <v>0</v>
          </cell>
          <cell r="BV28">
            <v>2.5</v>
          </cell>
          <cell r="BX28">
            <v>0</v>
          </cell>
          <cell r="BY28">
            <v>0</v>
          </cell>
          <cell r="BZ28">
            <v>0</v>
          </cell>
          <cell r="CA28">
            <v>2.5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D29">
            <v>0</v>
          </cell>
          <cell r="E29">
            <v>3</v>
          </cell>
          <cell r="F29">
            <v>3</v>
          </cell>
          <cell r="G29">
            <v>3</v>
          </cell>
          <cell r="H29">
            <v>3</v>
          </cell>
          <cell r="L29">
            <v>3</v>
          </cell>
          <cell r="M29">
            <v>2</v>
          </cell>
          <cell r="N29">
            <v>2</v>
          </cell>
          <cell r="O29">
            <v>3</v>
          </cell>
          <cell r="R29">
            <v>3</v>
          </cell>
          <cell r="S29">
            <v>3</v>
          </cell>
          <cell r="T29">
            <v>3</v>
          </cell>
          <cell r="U29">
            <v>3</v>
          </cell>
          <cell r="V29">
            <v>3</v>
          </cell>
          <cell r="Y29">
            <v>3</v>
          </cell>
          <cell r="Z29">
            <v>3</v>
          </cell>
          <cell r="AA29" t="str">
            <v>ABS</v>
          </cell>
          <cell r="AC29">
            <v>3</v>
          </cell>
          <cell r="AE29" t="str">
            <v>ABS</v>
          </cell>
          <cell r="AF29" t="str">
            <v>ABS</v>
          </cell>
          <cell r="AG29" t="str">
            <v>ABS</v>
          </cell>
          <cell r="AH29" t="str">
            <v>ABS</v>
          </cell>
          <cell r="AI29">
            <v>37</v>
          </cell>
          <cell r="AK29">
            <v>0</v>
          </cell>
          <cell r="AL29">
            <v>5.5</v>
          </cell>
          <cell r="AM29">
            <v>5.5</v>
          </cell>
          <cell r="AN29">
            <v>5.5</v>
          </cell>
          <cell r="AO29">
            <v>5.5</v>
          </cell>
          <cell r="AP29">
            <v>0</v>
          </cell>
          <cell r="AQ29">
            <v>0</v>
          </cell>
          <cell r="AR29">
            <v>0</v>
          </cell>
          <cell r="AS29">
            <v>5.5</v>
          </cell>
          <cell r="AT29">
            <v>3.5</v>
          </cell>
          <cell r="AU29">
            <v>3.5</v>
          </cell>
          <cell r="AV29">
            <v>5.5</v>
          </cell>
          <cell r="AW29">
            <v>0</v>
          </cell>
          <cell r="AX29">
            <v>0</v>
          </cell>
          <cell r="AY29">
            <v>5.5</v>
          </cell>
          <cell r="AZ29">
            <v>5.5</v>
          </cell>
          <cell r="BA29">
            <v>5.5</v>
          </cell>
          <cell r="BB29">
            <v>5.5</v>
          </cell>
          <cell r="BC29">
            <v>5.5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67.5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3</v>
          </cell>
          <cell r="L30">
            <v>3</v>
          </cell>
          <cell r="M30">
            <v>2</v>
          </cell>
          <cell r="N30">
            <v>2</v>
          </cell>
          <cell r="O30">
            <v>3</v>
          </cell>
          <cell r="R30">
            <v>3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Y30">
            <v>3</v>
          </cell>
          <cell r="Z30">
            <v>3</v>
          </cell>
          <cell r="AA30" t="str">
            <v>ABS</v>
          </cell>
          <cell r="AC30">
            <v>3</v>
          </cell>
          <cell r="AE30" t="str">
            <v>ABS</v>
          </cell>
          <cell r="AF30" t="str">
            <v>ABS</v>
          </cell>
          <cell r="AG30" t="str">
            <v>ABS</v>
          </cell>
          <cell r="AH30" t="str">
            <v>ABS</v>
          </cell>
          <cell r="AI30">
            <v>37</v>
          </cell>
          <cell r="AK30">
            <v>0</v>
          </cell>
          <cell r="AL30">
            <v>5.5</v>
          </cell>
          <cell r="AM30">
            <v>5.5</v>
          </cell>
          <cell r="AN30">
            <v>5.5</v>
          </cell>
          <cell r="AO30">
            <v>5.5</v>
          </cell>
          <cell r="AP30">
            <v>0</v>
          </cell>
          <cell r="AQ30">
            <v>0</v>
          </cell>
          <cell r="AR30">
            <v>0</v>
          </cell>
          <cell r="AS30">
            <v>5.5</v>
          </cell>
          <cell r="AT30">
            <v>3.5</v>
          </cell>
          <cell r="AU30">
            <v>3.5</v>
          </cell>
          <cell r="AV30">
            <v>5.5</v>
          </cell>
          <cell r="AW30">
            <v>0</v>
          </cell>
          <cell r="AX30">
            <v>0</v>
          </cell>
          <cell r="AY30">
            <v>5.5</v>
          </cell>
          <cell r="AZ30">
            <v>5.5</v>
          </cell>
          <cell r="BA30">
            <v>5.5</v>
          </cell>
          <cell r="BB30">
            <v>5.5</v>
          </cell>
          <cell r="BC30">
            <v>5.5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67.5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D31">
            <v>3</v>
          </cell>
          <cell r="E31">
            <v>3</v>
          </cell>
          <cell r="F31">
            <v>3</v>
          </cell>
          <cell r="G31">
            <v>3</v>
          </cell>
          <cell r="H31">
            <v>3</v>
          </cell>
          <cell r="L31">
            <v>3</v>
          </cell>
          <cell r="M31" t="str">
            <v>ABS</v>
          </cell>
          <cell r="N31">
            <v>3</v>
          </cell>
          <cell r="O31">
            <v>3</v>
          </cell>
          <cell r="R31">
            <v>3</v>
          </cell>
          <cell r="S31">
            <v>3</v>
          </cell>
          <cell r="T31">
            <v>3</v>
          </cell>
          <cell r="U31">
            <v>3</v>
          </cell>
          <cell r="V31">
            <v>0</v>
          </cell>
          <cell r="Y31">
            <v>3</v>
          </cell>
          <cell r="Z31">
            <v>3</v>
          </cell>
          <cell r="AA31">
            <v>0</v>
          </cell>
          <cell r="AC31">
            <v>3</v>
          </cell>
          <cell r="AD31" t="str">
            <v>ABS</v>
          </cell>
          <cell r="AE31" t="str">
            <v>ABS</v>
          </cell>
          <cell r="AF31" t="str">
            <v>ABS</v>
          </cell>
          <cell r="AG31" t="str">
            <v>ABS</v>
          </cell>
          <cell r="AH31" t="str">
            <v>ABS</v>
          </cell>
          <cell r="AI31">
            <v>36</v>
          </cell>
          <cell r="AK31">
            <v>5.5</v>
          </cell>
          <cell r="AL31">
            <v>5.5</v>
          </cell>
          <cell r="AM31">
            <v>5.5</v>
          </cell>
          <cell r="AN31">
            <v>5.5</v>
          </cell>
          <cell r="AO31">
            <v>5.5</v>
          </cell>
          <cell r="AP31">
            <v>0</v>
          </cell>
          <cell r="AQ31">
            <v>0</v>
          </cell>
          <cell r="AR31">
            <v>0</v>
          </cell>
          <cell r="AS31">
            <v>5.5</v>
          </cell>
          <cell r="AT31">
            <v>0</v>
          </cell>
          <cell r="AU31">
            <v>5.5</v>
          </cell>
          <cell r="AV31">
            <v>5.5</v>
          </cell>
          <cell r="AW31">
            <v>0</v>
          </cell>
          <cell r="AX31">
            <v>0</v>
          </cell>
          <cell r="AY31">
            <v>5.5</v>
          </cell>
          <cell r="AZ31">
            <v>5.5</v>
          </cell>
          <cell r="BA31">
            <v>5.5</v>
          </cell>
          <cell r="BB31">
            <v>5.5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66</v>
          </cell>
          <cell r="BR31">
            <v>1</v>
          </cell>
          <cell r="BS31">
            <v>0</v>
          </cell>
          <cell r="BT31">
            <v>0</v>
          </cell>
          <cell r="BU31">
            <v>0</v>
          </cell>
          <cell r="BV31">
            <v>1</v>
          </cell>
          <cell r="BX31">
            <v>0</v>
          </cell>
          <cell r="BY31">
            <v>0</v>
          </cell>
          <cell r="BZ31">
            <v>0</v>
          </cell>
          <cell r="CA31">
            <v>1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D32">
            <v>3</v>
          </cell>
          <cell r="E32" t="str">
            <v>ABS</v>
          </cell>
          <cell r="F32">
            <v>3</v>
          </cell>
          <cell r="G32">
            <v>2</v>
          </cell>
          <cell r="H32">
            <v>0</v>
          </cell>
          <cell r="L32">
            <v>0</v>
          </cell>
          <cell r="M32" t="str">
            <v>ABS</v>
          </cell>
          <cell r="N32">
            <v>2</v>
          </cell>
          <cell r="O32">
            <v>2</v>
          </cell>
          <cell r="R32">
            <v>2</v>
          </cell>
          <cell r="S32">
            <v>2</v>
          </cell>
          <cell r="T32">
            <v>0</v>
          </cell>
          <cell r="U32">
            <v>0</v>
          </cell>
          <cell r="V32">
            <v>2</v>
          </cell>
          <cell r="Y32">
            <v>2</v>
          </cell>
          <cell r="Z32">
            <v>0</v>
          </cell>
          <cell r="AA32">
            <v>0</v>
          </cell>
          <cell r="AC32">
            <v>0</v>
          </cell>
          <cell r="AG32">
            <v>3</v>
          </cell>
          <cell r="AH32">
            <v>3</v>
          </cell>
          <cell r="AI32">
            <v>18</v>
          </cell>
          <cell r="AK32">
            <v>5.5</v>
          </cell>
          <cell r="AL32">
            <v>0</v>
          </cell>
          <cell r="AM32">
            <v>5.5</v>
          </cell>
          <cell r="AN32">
            <v>3.5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3.5</v>
          </cell>
          <cell r="AV32">
            <v>3.5</v>
          </cell>
          <cell r="AW32">
            <v>0</v>
          </cell>
          <cell r="AX32">
            <v>0</v>
          </cell>
          <cell r="AY32">
            <v>3.5</v>
          </cell>
          <cell r="AZ32">
            <v>3.5</v>
          </cell>
          <cell r="BA32">
            <v>0</v>
          </cell>
          <cell r="BB32">
            <v>0</v>
          </cell>
          <cell r="BC32">
            <v>3.5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32</v>
          </cell>
          <cell r="BR32">
            <v>2</v>
          </cell>
          <cell r="BS32">
            <v>0</v>
          </cell>
          <cell r="BT32">
            <v>0</v>
          </cell>
          <cell r="BU32">
            <v>0</v>
          </cell>
          <cell r="BV32">
            <v>2</v>
          </cell>
          <cell r="BX32">
            <v>0</v>
          </cell>
          <cell r="BY32">
            <v>0</v>
          </cell>
          <cell r="BZ32">
            <v>0</v>
          </cell>
          <cell r="CA32">
            <v>2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D33">
            <v>3</v>
          </cell>
          <cell r="E33">
            <v>0</v>
          </cell>
          <cell r="F33">
            <v>3</v>
          </cell>
          <cell r="G33">
            <v>2</v>
          </cell>
          <cell r="H33">
            <v>0</v>
          </cell>
          <cell r="L33" t="str">
            <v>ABS</v>
          </cell>
          <cell r="M33" t="str">
            <v>ABS</v>
          </cell>
          <cell r="N33">
            <v>2</v>
          </cell>
          <cell r="O33">
            <v>2</v>
          </cell>
          <cell r="R33">
            <v>2</v>
          </cell>
          <cell r="S33">
            <v>2</v>
          </cell>
          <cell r="T33">
            <v>0</v>
          </cell>
          <cell r="U33">
            <v>3</v>
          </cell>
          <cell r="V33">
            <v>2</v>
          </cell>
          <cell r="Y33">
            <v>2</v>
          </cell>
          <cell r="Z33">
            <v>3</v>
          </cell>
          <cell r="AA33">
            <v>2</v>
          </cell>
          <cell r="AC33">
            <v>2</v>
          </cell>
          <cell r="AG33" t="str">
            <v>ABS</v>
          </cell>
          <cell r="AH33" t="str">
            <v>ABS</v>
          </cell>
          <cell r="AI33">
            <v>21</v>
          </cell>
          <cell r="AK33">
            <v>5.5</v>
          </cell>
          <cell r="AL33">
            <v>0</v>
          </cell>
          <cell r="AM33">
            <v>5.5</v>
          </cell>
          <cell r="AN33">
            <v>3.5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3.5</v>
          </cell>
          <cell r="AV33">
            <v>3.5</v>
          </cell>
          <cell r="AW33">
            <v>0</v>
          </cell>
          <cell r="AX33">
            <v>0</v>
          </cell>
          <cell r="AY33">
            <v>3.5</v>
          </cell>
          <cell r="AZ33">
            <v>3.5</v>
          </cell>
          <cell r="BA33">
            <v>0</v>
          </cell>
          <cell r="BB33">
            <v>5.5</v>
          </cell>
          <cell r="BC33">
            <v>3.5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37.5</v>
          </cell>
          <cell r="BR33">
            <v>2</v>
          </cell>
          <cell r="BS33">
            <v>0</v>
          </cell>
          <cell r="BT33">
            <v>0</v>
          </cell>
          <cell r="BU33">
            <v>0</v>
          </cell>
          <cell r="BV33">
            <v>2</v>
          </cell>
          <cell r="BX33">
            <v>0</v>
          </cell>
          <cell r="BY33">
            <v>0</v>
          </cell>
          <cell r="BZ33">
            <v>0</v>
          </cell>
          <cell r="CA33">
            <v>2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D34" t="str">
            <v>ABS</v>
          </cell>
          <cell r="E34" t="str">
            <v>ABS</v>
          </cell>
          <cell r="F34">
            <v>0</v>
          </cell>
          <cell r="G34" t="str">
            <v>ABS</v>
          </cell>
          <cell r="H34" t="str">
            <v>ABS</v>
          </cell>
          <cell r="I34" t="str">
            <v>ABS</v>
          </cell>
          <cell r="L34" t="str">
            <v>ABS</v>
          </cell>
          <cell r="M34" t="str">
            <v>ABS</v>
          </cell>
          <cell r="N34" t="str">
            <v>ABS</v>
          </cell>
          <cell r="O34" t="str">
            <v>ABS</v>
          </cell>
          <cell r="R34" t="str">
            <v>ABS</v>
          </cell>
          <cell r="S34">
            <v>0</v>
          </cell>
          <cell r="T34" t="str">
            <v>ABS</v>
          </cell>
          <cell r="U34">
            <v>0</v>
          </cell>
          <cell r="V34" t="str">
            <v>ABS</v>
          </cell>
          <cell r="W34" t="str">
            <v>ABS</v>
          </cell>
          <cell r="X34" t="str">
            <v>ABS</v>
          </cell>
          <cell r="Y34" t="str">
            <v>ABS</v>
          </cell>
          <cell r="Z34" t="str">
            <v>ABS</v>
          </cell>
          <cell r="AA34" t="str">
            <v>ABS</v>
          </cell>
          <cell r="AB34" t="str">
            <v>ABS</v>
          </cell>
          <cell r="AC34" t="str">
            <v>ABS</v>
          </cell>
          <cell r="AD34" t="str">
            <v>ABS</v>
          </cell>
          <cell r="AE34" t="str">
            <v>ABS</v>
          </cell>
          <cell r="AF34" t="str">
            <v>ABS</v>
          </cell>
          <cell r="AG34" t="str">
            <v>ABS</v>
          </cell>
          <cell r="AH34" t="str">
            <v>ABS</v>
          </cell>
          <cell r="AI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R34">
            <v>24</v>
          </cell>
          <cell r="BS34">
            <v>0</v>
          </cell>
          <cell r="BT34">
            <v>0</v>
          </cell>
          <cell r="BU34">
            <v>0</v>
          </cell>
          <cell r="BV34">
            <v>24</v>
          </cell>
          <cell r="BX34">
            <v>0</v>
          </cell>
          <cell r="BY34">
            <v>0</v>
          </cell>
          <cell r="BZ34">
            <v>0</v>
          </cell>
          <cell r="CA34">
            <v>24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D35" t="str">
            <v>ABS</v>
          </cell>
          <cell r="E35">
            <v>3</v>
          </cell>
          <cell r="F35">
            <v>3</v>
          </cell>
          <cell r="G35">
            <v>3</v>
          </cell>
          <cell r="H35">
            <v>3</v>
          </cell>
          <cell r="L35">
            <v>3</v>
          </cell>
          <cell r="M35">
            <v>0</v>
          </cell>
          <cell r="N35">
            <v>3</v>
          </cell>
          <cell r="O35" t="str">
            <v>ABS</v>
          </cell>
          <cell r="R35">
            <v>2.5</v>
          </cell>
          <cell r="S35">
            <v>3</v>
          </cell>
          <cell r="T35" t="str">
            <v>ABS</v>
          </cell>
          <cell r="U35" t="str">
            <v>ABS</v>
          </cell>
          <cell r="V35">
            <v>3</v>
          </cell>
          <cell r="Y35">
            <v>3</v>
          </cell>
          <cell r="Z35">
            <v>3</v>
          </cell>
          <cell r="AA35">
            <v>0</v>
          </cell>
          <cell r="AC35">
            <v>3</v>
          </cell>
          <cell r="AG35">
            <v>3</v>
          </cell>
          <cell r="AH35" t="str">
            <v>ABS</v>
          </cell>
          <cell r="AI35">
            <v>26.5</v>
          </cell>
          <cell r="AK35">
            <v>0</v>
          </cell>
          <cell r="AL35">
            <v>5.5</v>
          </cell>
          <cell r="AM35">
            <v>5.5</v>
          </cell>
          <cell r="AN35">
            <v>5.5</v>
          </cell>
          <cell r="AO35">
            <v>5.5</v>
          </cell>
          <cell r="AP35">
            <v>0</v>
          </cell>
          <cell r="AQ35">
            <v>0</v>
          </cell>
          <cell r="AR35">
            <v>0</v>
          </cell>
          <cell r="AS35">
            <v>5.5</v>
          </cell>
          <cell r="AT35">
            <v>0</v>
          </cell>
          <cell r="AU35">
            <v>5.5</v>
          </cell>
          <cell r="AV35">
            <v>0</v>
          </cell>
          <cell r="AW35">
            <v>0</v>
          </cell>
          <cell r="AX35">
            <v>0</v>
          </cell>
          <cell r="AY35">
            <v>4.5</v>
          </cell>
          <cell r="AZ35">
            <v>5.5</v>
          </cell>
          <cell r="BA35">
            <v>0</v>
          </cell>
          <cell r="BB35">
            <v>0</v>
          </cell>
          <cell r="BC35">
            <v>5.5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48.5</v>
          </cell>
          <cell r="BR35">
            <v>4</v>
          </cell>
          <cell r="BS35">
            <v>0</v>
          </cell>
          <cell r="BT35">
            <v>0</v>
          </cell>
          <cell r="BU35">
            <v>0</v>
          </cell>
          <cell r="BV35">
            <v>4</v>
          </cell>
          <cell r="BX35">
            <v>0</v>
          </cell>
          <cell r="BY35">
            <v>0</v>
          </cell>
          <cell r="BZ35">
            <v>0</v>
          </cell>
          <cell r="CA35">
            <v>4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D36">
            <v>3</v>
          </cell>
          <cell r="E36">
            <v>3</v>
          </cell>
          <cell r="F36" t="str">
            <v>ABS</v>
          </cell>
          <cell r="G36">
            <v>3</v>
          </cell>
          <cell r="H36">
            <v>3</v>
          </cell>
          <cell r="L36">
            <v>3</v>
          </cell>
          <cell r="M36" t="str">
            <v>ABS</v>
          </cell>
          <cell r="N36">
            <v>2</v>
          </cell>
          <cell r="O36">
            <v>3</v>
          </cell>
          <cell r="R36" t="str">
            <v>ABS</v>
          </cell>
          <cell r="S36">
            <v>3</v>
          </cell>
          <cell r="T36">
            <v>3</v>
          </cell>
          <cell r="U36">
            <v>3</v>
          </cell>
          <cell r="V36">
            <v>3</v>
          </cell>
          <cell r="Y36">
            <v>3</v>
          </cell>
          <cell r="Z36">
            <v>3</v>
          </cell>
          <cell r="AA36">
            <v>0</v>
          </cell>
          <cell r="AC36">
            <v>3</v>
          </cell>
          <cell r="AG36">
            <v>3</v>
          </cell>
          <cell r="AH36">
            <v>3</v>
          </cell>
          <cell r="AI36">
            <v>32</v>
          </cell>
          <cell r="AK36">
            <v>5.5</v>
          </cell>
          <cell r="AL36">
            <v>5.5</v>
          </cell>
          <cell r="AM36">
            <v>0</v>
          </cell>
          <cell r="AN36">
            <v>5.5</v>
          </cell>
          <cell r="AO36">
            <v>5.5</v>
          </cell>
          <cell r="AP36">
            <v>0</v>
          </cell>
          <cell r="AQ36">
            <v>0</v>
          </cell>
          <cell r="AR36">
            <v>0</v>
          </cell>
          <cell r="AS36">
            <v>5.5</v>
          </cell>
          <cell r="AT36">
            <v>0</v>
          </cell>
          <cell r="AU36">
            <v>3.5</v>
          </cell>
          <cell r="AV36">
            <v>5.5</v>
          </cell>
          <cell r="AW36">
            <v>0</v>
          </cell>
          <cell r="AX36">
            <v>0</v>
          </cell>
          <cell r="AY36">
            <v>0</v>
          </cell>
          <cell r="AZ36">
            <v>5.5</v>
          </cell>
          <cell r="BA36">
            <v>5.5</v>
          </cell>
          <cell r="BB36">
            <v>5.5</v>
          </cell>
          <cell r="BC36">
            <v>5.5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58.5</v>
          </cell>
          <cell r="BR36">
            <v>3</v>
          </cell>
          <cell r="BS36">
            <v>0</v>
          </cell>
          <cell r="BT36">
            <v>0</v>
          </cell>
          <cell r="BU36">
            <v>0</v>
          </cell>
          <cell r="BV36">
            <v>3</v>
          </cell>
          <cell r="BX36">
            <v>0</v>
          </cell>
          <cell r="BY36">
            <v>0</v>
          </cell>
          <cell r="BZ36">
            <v>0</v>
          </cell>
          <cell r="CA36">
            <v>3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D37">
            <v>3</v>
          </cell>
          <cell r="E37">
            <v>3</v>
          </cell>
          <cell r="F37">
            <v>3</v>
          </cell>
          <cell r="G37">
            <v>3</v>
          </cell>
          <cell r="H37">
            <v>3</v>
          </cell>
          <cell r="L37" t="str">
            <v>ABS</v>
          </cell>
          <cell r="M37">
            <v>2</v>
          </cell>
          <cell r="N37">
            <v>2</v>
          </cell>
          <cell r="O37">
            <v>3</v>
          </cell>
          <cell r="R37">
            <v>3</v>
          </cell>
          <cell r="S37">
            <v>3</v>
          </cell>
          <cell r="T37" t="str">
            <v>ABS</v>
          </cell>
          <cell r="U37">
            <v>3</v>
          </cell>
          <cell r="V37" t="str">
            <v>ABS</v>
          </cell>
          <cell r="Y37">
            <v>3</v>
          </cell>
          <cell r="Z37">
            <v>3</v>
          </cell>
          <cell r="AA37">
            <v>0</v>
          </cell>
          <cell r="AC37">
            <v>3</v>
          </cell>
          <cell r="AG37">
            <v>3</v>
          </cell>
          <cell r="AH37">
            <v>3</v>
          </cell>
          <cell r="AI37">
            <v>31</v>
          </cell>
          <cell r="AK37">
            <v>5.5</v>
          </cell>
          <cell r="AL37">
            <v>5.5</v>
          </cell>
          <cell r="AM37">
            <v>5.5</v>
          </cell>
          <cell r="AN37">
            <v>5.5</v>
          </cell>
          <cell r="AO37">
            <v>5.5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3.5</v>
          </cell>
          <cell r="AU37">
            <v>3.5</v>
          </cell>
          <cell r="AV37">
            <v>5.5</v>
          </cell>
          <cell r="AW37">
            <v>0</v>
          </cell>
          <cell r="AX37">
            <v>0</v>
          </cell>
          <cell r="AY37">
            <v>5.5</v>
          </cell>
          <cell r="AZ37">
            <v>5.5</v>
          </cell>
          <cell r="BA37">
            <v>0</v>
          </cell>
          <cell r="BB37">
            <v>5.5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56.5</v>
          </cell>
          <cell r="BR37">
            <v>3</v>
          </cell>
          <cell r="BS37">
            <v>0</v>
          </cell>
          <cell r="BT37">
            <v>0</v>
          </cell>
          <cell r="BU37">
            <v>0</v>
          </cell>
          <cell r="BV37">
            <v>3</v>
          </cell>
          <cell r="BX37">
            <v>0</v>
          </cell>
          <cell r="BY37">
            <v>0</v>
          </cell>
          <cell r="BZ37">
            <v>0</v>
          </cell>
          <cell r="CA37">
            <v>3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D38">
            <v>3</v>
          </cell>
          <cell r="E38">
            <v>3</v>
          </cell>
          <cell r="F38">
            <v>3</v>
          </cell>
          <cell r="G38">
            <v>3</v>
          </cell>
          <cell r="H38">
            <v>3</v>
          </cell>
          <cell r="L38">
            <v>3</v>
          </cell>
          <cell r="M38">
            <v>2</v>
          </cell>
          <cell r="N38">
            <v>2</v>
          </cell>
          <cell r="O38">
            <v>3</v>
          </cell>
          <cell r="R38">
            <v>3</v>
          </cell>
          <cell r="S38">
            <v>3</v>
          </cell>
          <cell r="T38">
            <v>3</v>
          </cell>
          <cell r="U38">
            <v>3</v>
          </cell>
          <cell r="V38">
            <v>3</v>
          </cell>
          <cell r="Y38">
            <v>3</v>
          </cell>
          <cell r="Z38">
            <v>3</v>
          </cell>
          <cell r="AA38">
            <v>0</v>
          </cell>
          <cell r="AC38">
            <v>3</v>
          </cell>
          <cell r="AG38">
            <v>3</v>
          </cell>
          <cell r="AH38" t="str">
            <v>ABS</v>
          </cell>
          <cell r="AI38">
            <v>40</v>
          </cell>
          <cell r="AK38">
            <v>5.5</v>
          </cell>
          <cell r="AL38">
            <v>5.5</v>
          </cell>
          <cell r="AM38">
            <v>5.5</v>
          </cell>
          <cell r="AN38">
            <v>5.5</v>
          </cell>
          <cell r="AO38">
            <v>5.5</v>
          </cell>
          <cell r="AP38">
            <v>0</v>
          </cell>
          <cell r="AQ38">
            <v>0</v>
          </cell>
          <cell r="AR38">
            <v>0</v>
          </cell>
          <cell r="AS38">
            <v>5.5</v>
          </cell>
          <cell r="AT38">
            <v>3.5</v>
          </cell>
          <cell r="AU38">
            <v>3.5</v>
          </cell>
          <cell r="AV38">
            <v>5.5</v>
          </cell>
          <cell r="AW38">
            <v>0</v>
          </cell>
          <cell r="AX38">
            <v>0</v>
          </cell>
          <cell r="AY38">
            <v>5.5</v>
          </cell>
          <cell r="AZ38">
            <v>5.5</v>
          </cell>
          <cell r="BA38">
            <v>5.5</v>
          </cell>
          <cell r="BB38">
            <v>5.5</v>
          </cell>
          <cell r="BC38">
            <v>5.5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73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D39">
            <v>3</v>
          </cell>
          <cell r="E39">
            <v>3</v>
          </cell>
          <cell r="F39">
            <v>3</v>
          </cell>
          <cell r="G39">
            <v>3</v>
          </cell>
          <cell r="H39">
            <v>3</v>
          </cell>
          <cell r="L39">
            <v>3</v>
          </cell>
          <cell r="M39">
            <v>3</v>
          </cell>
          <cell r="N39">
            <v>3</v>
          </cell>
          <cell r="O39">
            <v>3</v>
          </cell>
          <cell r="P39" t="str">
            <v>ABS</v>
          </cell>
          <cell r="R39">
            <v>3</v>
          </cell>
          <cell r="S39">
            <v>3</v>
          </cell>
          <cell r="T39">
            <v>3</v>
          </cell>
          <cell r="U39" t="str">
            <v>ABS</v>
          </cell>
          <cell r="V39">
            <v>3</v>
          </cell>
          <cell r="Y39">
            <v>3</v>
          </cell>
          <cell r="Z39">
            <v>3</v>
          </cell>
          <cell r="AA39">
            <v>0</v>
          </cell>
          <cell r="AC39">
            <v>3</v>
          </cell>
          <cell r="AE39" t="str">
            <v>ABS</v>
          </cell>
          <cell r="AF39" t="str">
            <v>ABS</v>
          </cell>
          <cell r="AG39" t="str">
            <v>ABS</v>
          </cell>
          <cell r="AH39" t="str">
            <v>ABS</v>
          </cell>
          <cell r="AI39">
            <v>39</v>
          </cell>
          <cell r="AK39">
            <v>5.5</v>
          </cell>
          <cell r="AL39">
            <v>5.5</v>
          </cell>
          <cell r="AM39">
            <v>5.5</v>
          </cell>
          <cell r="AN39">
            <v>5.5</v>
          </cell>
          <cell r="AO39">
            <v>5.5</v>
          </cell>
          <cell r="AP39">
            <v>0</v>
          </cell>
          <cell r="AQ39">
            <v>0</v>
          </cell>
          <cell r="AR39">
            <v>0</v>
          </cell>
          <cell r="AS39">
            <v>5.5</v>
          </cell>
          <cell r="AT39">
            <v>5.5</v>
          </cell>
          <cell r="AU39">
            <v>5.5</v>
          </cell>
          <cell r="AV39">
            <v>5.5</v>
          </cell>
          <cell r="AW39">
            <v>0</v>
          </cell>
          <cell r="AX39">
            <v>0</v>
          </cell>
          <cell r="AY39">
            <v>5.5</v>
          </cell>
          <cell r="AZ39">
            <v>5.5</v>
          </cell>
          <cell r="BA39">
            <v>5.5</v>
          </cell>
          <cell r="BB39">
            <v>0</v>
          </cell>
          <cell r="BC39">
            <v>5.5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71.5</v>
          </cell>
          <cell r="BR39">
            <v>2</v>
          </cell>
          <cell r="BS39">
            <v>0</v>
          </cell>
          <cell r="BT39">
            <v>0</v>
          </cell>
          <cell r="BU39">
            <v>0</v>
          </cell>
          <cell r="BV39">
            <v>2</v>
          </cell>
          <cell r="BX39">
            <v>0</v>
          </cell>
          <cell r="BY39">
            <v>0</v>
          </cell>
          <cell r="BZ39">
            <v>0</v>
          </cell>
          <cell r="CA39">
            <v>2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D40">
            <v>0</v>
          </cell>
          <cell r="E40" t="str">
            <v>ABS</v>
          </cell>
          <cell r="F40" t="str">
            <v>ABS</v>
          </cell>
          <cell r="G40" t="str">
            <v>ABS</v>
          </cell>
          <cell r="H40">
            <v>3</v>
          </cell>
          <cell r="L40">
            <v>3</v>
          </cell>
          <cell r="M40">
            <v>2</v>
          </cell>
          <cell r="N40">
            <v>3</v>
          </cell>
          <cell r="O40">
            <v>3</v>
          </cell>
          <cell r="R40">
            <v>2.5</v>
          </cell>
          <cell r="S40">
            <v>3</v>
          </cell>
          <cell r="T40">
            <v>3</v>
          </cell>
          <cell r="U40">
            <v>3</v>
          </cell>
          <cell r="V40">
            <v>3</v>
          </cell>
          <cell r="Y40">
            <v>3</v>
          </cell>
          <cell r="Z40">
            <v>3</v>
          </cell>
          <cell r="AA40">
            <v>0</v>
          </cell>
          <cell r="AC40">
            <v>3</v>
          </cell>
          <cell r="AG40" t="str">
            <v>ABS</v>
          </cell>
          <cell r="AH40" t="str">
            <v>ABS</v>
          </cell>
          <cell r="AI40">
            <v>28.5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5.5</v>
          </cell>
          <cell r="AP40">
            <v>0</v>
          </cell>
          <cell r="AQ40">
            <v>0</v>
          </cell>
          <cell r="AR40">
            <v>0</v>
          </cell>
          <cell r="AS40">
            <v>5.5</v>
          </cell>
          <cell r="AT40">
            <v>3.5</v>
          </cell>
          <cell r="AU40">
            <v>5.5</v>
          </cell>
          <cell r="AV40">
            <v>5.5</v>
          </cell>
          <cell r="AW40">
            <v>0</v>
          </cell>
          <cell r="AX40">
            <v>0</v>
          </cell>
          <cell r="AY40">
            <v>4.5</v>
          </cell>
          <cell r="AZ40">
            <v>5.5</v>
          </cell>
          <cell r="BA40">
            <v>5.5</v>
          </cell>
          <cell r="BB40">
            <v>5.5</v>
          </cell>
          <cell r="BC40">
            <v>5.5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52</v>
          </cell>
          <cell r="BR40">
            <v>3</v>
          </cell>
          <cell r="BS40">
            <v>0</v>
          </cell>
          <cell r="BT40">
            <v>0</v>
          </cell>
          <cell r="BU40">
            <v>0</v>
          </cell>
          <cell r="BV40">
            <v>3</v>
          </cell>
          <cell r="BX40">
            <v>0</v>
          </cell>
          <cell r="BY40">
            <v>0</v>
          </cell>
          <cell r="BZ40">
            <v>0</v>
          </cell>
          <cell r="CA40">
            <v>3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D41">
            <v>3</v>
          </cell>
          <cell r="E41">
            <v>3</v>
          </cell>
          <cell r="F41">
            <v>3</v>
          </cell>
          <cell r="G41" t="str">
            <v>ABS</v>
          </cell>
          <cell r="H41" t="str">
            <v>ABS</v>
          </cell>
          <cell r="I41" t="str">
            <v>ABS</v>
          </cell>
          <cell r="L41" t="str">
            <v>ABS</v>
          </cell>
          <cell r="M41" t="str">
            <v>ABS</v>
          </cell>
          <cell r="N41">
            <v>3</v>
          </cell>
          <cell r="O41">
            <v>3</v>
          </cell>
          <cell r="R41">
            <v>3</v>
          </cell>
          <cell r="S41">
            <v>3</v>
          </cell>
          <cell r="T41">
            <v>3</v>
          </cell>
          <cell r="U41">
            <v>3</v>
          </cell>
          <cell r="V41">
            <v>3</v>
          </cell>
          <cell r="Y41">
            <v>3</v>
          </cell>
          <cell r="Z41">
            <v>3</v>
          </cell>
          <cell r="AA41" t="str">
            <v>ABS</v>
          </cell>
          <cell r="AC41">
            <v>3</v>
          </cell>
          <cell r="AG41">
            <v>3</v>
          </cell>
          <cell r="AH41">
            <v>3</v>
          </cell>
          <cell r="AI41">
            <v>30</v>
          </cell>
          <cell r="AK41">
            <v>5.5</v>
          </cell>
          <cell r="AL41">
            <v>5.5</v>
          </cell>
          <cell r="AM41">
            <v>5.5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5.5</v>
          </cell>
          <cell r="AV41">
            <v>5.5</v>
          </cell>
          <cell r="AW41">
            <v>0</v>
          </cell>
          <cell r="AX41">
            <v>0</v>
          </cell>
          <cell r="AY41">
            <v>5.5</v>
          </cell>
          <cell r="AZ41">
            <v>5.5</v>
          </cell>
          <cell r="BA41">
            <v>5.5</v>
          </cell>
          <cell r="BB41">
            <v>5.5</v>
          </cell>
          <cell r="BC41">
            <v>5.5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55</v>
          </cell>
          <cell r="BR41">
            <v>5</v>
          </cell>
          <cell r="BS41">
            <v>0</v>
          </cell>
          <cell r="BT41">
            <v>0</v>
          </cell>
          <cell r="BU41">
            <v>0</v>
          </cell>
          <cell r="BV41">
            <v>5</v>
          </cell>
          <cell r="BX41">
            <v>0</v>
          </cell>
          <cell r="BY41">
            <v>0</v>
          </cell>
          <cell r="BZ41">
            <v>0</v>
          </cell>
          <cell r="CA41">
            <v>5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D42">
            <v>3</v>
          </cell>
          <cell r="E42">
            <v>3</v>
          </cell>
          <cell r="F42" t="str">
            <v>ABS</v>
          </cell>
          <cell r="G42">
            <v>3</v>
          </cell>
          <cell r="H42">
            <v>3</v>
          </cell>
          <cell r="L42">
            <v>3</v>
          </cell>
          <cell r="M42">
            <v>3</v>
          </cell>
          <cell r="N42" t="str">
            <v>ABS</v>
          </cell>
          <cell r="O42">
            <v>3</v>
          </cell>
          <cell r="R42">
            <v>3</v>
          </cell>
          <cell r="S42" t="str">
            <v>ABS</v>
          </cell>
          <cell r="T42">
            <v>3</v>
          </cell>
          <cell r="U42">
            <v>3</v>
          </cell>
          <cell r="V42">
            <v>3</v>
          </cell>
          <cell r="Y42">
            <v>3</v>
          </cell>
          <cell r="Z42">
            <v>3</v>
          </cell>
          <cell r="AA42">
            <v>0</v>
          </cell>
          <cell r="AC42">
            <v>3</v>
          </cell>
          <cell r="AG42">
            <v>3</v>
          </cell>
          <cell r="AH42">
            <v>3</v>
          </cell>
          <cell r="AI42">
            <v>33</v>
          </cell>
          <cell r="AK42">
            <v>5.5</v>
          </cell>
          <cell r="AL42">
            <v>5.5</v>
          </cell>
          <cell r="AM42">
            <v>0</v>
          </cell>
          <cell r="AN42">
            <v>5.5</v>
          </cell>
          <cell r="AO42">
            <v>5.5</v>
          </cell>
          <cell r="AP42">
            <v>0</v>
          </cell>
          <cell r="AQ42">
            <v>0</v>
          </cell>
          <cell r="AR42">
            <v>0</v>
          </cell>
          <cell r="AS42">
            <v>5.5</v>
          </cell>
          <cell r="AT42">
            <v>5.5</v>
          </cell>
          <cell r="AU42">
            <v>0</v>
          </cell>
          <cell r="AV42">
            <v>5.5</v>
          </cell>
          <cell r="AW42">
            <v>0</v>
          </cell>
          <cell r="AX42">
            <v>0</v>
          </cell>
          <cell r="AY42">
            <v>5.5</v>
          </cell>
          <cell r="AZ42">
            <v>0</v>
          </cell>
          <cell r="BA42">
            <v>5.5</v>
          </cell>
          <cell r="BB42">
            <v>5.5</v>
          </cell>
          <cell r="BC42">
            <v>5.5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60.5</v>
          </cell>
          <cell r="BR42">
            <v>3</v>
          </cell>
          <cell r="BS42">
            <v>0</v>
          </cell>
          <cell r="BT42">
            <v>0</v>
          </cell>
          <cell r="BU42">
            <v>0</v>
          </cell>
          <cell r="BV42">
            <v>3</v>
          </cell>
          <cell r="BX42">
            <v>0</v>
          </cell>
          <cell r="BY42">
            <v>0</v>
          </cell>
          <cell r="BZ42">
            <v>0</v>
          </cell>
          <cell r="CA42">
            <v>3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D43">
            <v>3</v>
          </cell>
          <cell r="E43">
            <v>3</v>
          </cell>
          <cell r="F43">
            <v>3</v>
          </cell>
          <cell r="G43">
            <v>3</v>
          </cell>
          <cell r="H43">
            <v>3</v>
          </cell>
          <cell r="L43">
            <v>3</v>
          </cell>
          <cell r="M43">
            <v>3</v>
          </cell>
          <cell r="N43">
            <v>3</v>
          </cell>
          <cell r="O43">
            <v>3</v>
          </cell>
          <cell r="R43">
            <v>2.5</v>
          </cell>
          <cell r="S43">
            <v>3</v>
          </cell>
          <cell r="T43">
            <v>3</v>
          </cell>
          <cell r="U43">
            <v>3</v>
          </cell>
          <cell r="V43">
            <v>3</v>
          </cell>
          <cell r="Y43">
            <v>3</v>
          </cell>
          <cell r="Z43" t="str">
            <v>AL</v>
          </cell>
          <cell r="AA43" t="str">
            <v>AL</v>
          </cell>
          <cell r="AC43" t="str">
            <v>AL</v>
          </cell>
          <cell r="AD43" t="str">
            <v>AL</v>
          </cell>
          <cell r="AG43" t="str">
            <v>AL</v>
          </cell>
          <cell r="AH43" t="str">
            <v>AL</v>
          </cell>
          <cell r="AI43">
            <v>41.5</v>
          </cell>
          <cell r="AK43">
            <v>5.5</v>
          </cell>
          <cell r="AL43">
            <v>5.5</v>
          </cell>
          <cell r="AM43">
            <v>5.5</v>
          </cell>
          <cell r="AN43">
            <v>5.5</v>
          </cell>
          <cell r="AO43">
            <v>5.5</v>
          </cell>
          <cell r="AP43">
            <v>0</v>
          </cell>
          <cell r="AQ43">
            <v>0</v>
          </cell>
          <cell r="AR43">
            <v>0</v>
          </cell>
          <cell r="AS43">
            <v>5.5</v>
          </cell>
          <cell r="AT43">
            <v>5.5</v>
          </cell>
          <cell r="AU43">
            <v>5.5</v>
          </cell>
          <cell r="AV43">
            <v>5.5</v>
          </cell>
          <cell r="AW43">
            <v>0</v>
          </cell>
          <cell r="AX43">
            <v>0</v>
          </cell>
          <cell r="AY43">
            <v>4.5</v>
          </cell>
          <cell r="AZ43">
            <v>5.5</v>
          </cell>
          <cell r="BA43">
            <v>5.5</v>
          </cell>
          <cell r="BB43">
            <v>5.5</v>
          </cell>
          <cell r="BC43">
            <v>5.5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76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 t="str">
            <v>ABS1/2</v>
          </cell>
          <cell r="I44" t="str">
            <v>MC</v>
          </cell>
          <cell r="L44">
            <v>3</v>
          </cell>
          <cell r="M44">
            <v>2</v>
          </cell>
          <cell r="N44">
            <v>2</v>
          </cell>
          <cell r="O44">
            <v>3</v>
          </cell>
          <cell r="R44">
            <v>2.5</v>
          </cell>
          <cell r="S44">
            <v>0</v>
          </cell>
          <cell r="T44">
            <v>3</v>
          </cell>
          <cell r="U44">
            <v>3</v>
          </cell>
          <cell r="V44" t="str">
            <v>ABS</v>
          </cell>
          <cell r="Y44">
            <v>3</v>
          </cell>
          <cell r="Z44">
            <v>3</v>
          </cell>
          <cell r="AA44">
            <v>0</v>
          </cell>
          <cell r="AC44">
            <v>3</v>
          </cell>
          <cell r="AG44">
            <v>3</v>
          </cell>
          <cell r="AH44" t="str">
            <v>ABS</v>
          </cell>
          <cell r="AI44">
            <v>30.5</v>
          </cell>
          <cell r="AK44">
            <v>5.5</v>
          </cell>
          <cell r="AL44">
            <v>5.5</v>
          </cell>
          <cell r="AM44">
            <v>5.5</v>
          </cell>
          <cell r="AN44">
            <v>5.5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5.5</v>
          </cell>
          <cell r="AT44">
            <v>3.5</v>
          </cell>
          <cell r="AU44">
            <v>3.5</v>
          </cell>
          <cell r="AV44">
            <v>5.5</v>
          </cell>
          <cell r="AW44">
            <v>0</v>
          </cell>
          <cell r="AX44">
            <v>0</v>
          </cell>
          <cell r="AY44">
            <v>4.5</v>
          </cell>
          <cell r="AZ44">
            <v>0</v>
          </cell>
          <cell r="BA44">
            <v>5.5</v>
          </cell>
          <cell r="BB44">
            <v>5.5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55.5</v>
          </cell>
          <cell r="BR44">
            <v>1</v>
          </cell>
          <cell r="BS44">
            <v>0.5</v>
          </cell>
          <cell r="BT44">
            <v>0</v>
          </cell>
          <cell r="BU44">
            <v>0</v>
          </cell>
          <cell r="BV44">
            <v>1.5</v>
          </cell>
          <cell r="BX44">
            <v>0</v>
          </cell>
          <cell r="BY44">
            <v>0</v>
          </cell>
          <cell r="BZ44">
            <v>0</v>
          </cell>
          <cell r="CA44">
            <v>1.5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D45">
            <v>3</v>
          </cell>
          <cell r="E45" t="str">
            <v>ABS</v>
          </cell>
          <cell r="F45">
            <v>3</v>
          </cell>
          <cell r="G45">
            <v>3</v>
          </cell>
          <cell r="H45">
            <v>3</v>
          </cell>
          <cell r="L45">
            <v>3</v>
          </cell>
          <cell r="M45">
            <v>2</v>
          </cell>
          <cell r="N45">
            <v>2</v>
          </cell>
          <cell r="O45">
            <v>3</v>
          </cell>
          <cell r="R45">
            <v>2.5</v>
          </cell>
          <cell r="S45">
            <v>3</v>
          </cell>
          <cell r="T45">
            <v>3</v>
          </cell>
          <cell r="U45">
            <v>3</v>
          </cell>
          <cell r="V45">
            <v>3</v>
          </cell>
          <cell r="Y45">
            <v>3</v>
          </cell>
          <cell r="Z45">
            <v>3</v>
          </cell>
          <cell r="AA45">
            <v>0</v>
          </cell>
          <cell r="AC45">
            <v>3</v>
          </cell>
          <cell r="AG45">
            <v>3</v>
          </cell>
          <cell r="AH45" t="str">
            <v>ABS</v>
          </cell>
          <cell r="AI45">
            <v>36.5</v>
          </cell>
          <cell r="AK45">
            <v>5.5</v>
          </cell>
          <cell r="AL45">
            <v>0</v>
          </cell>
          <cell r="AM45">
            <v>5.5</v>
          </cell>
          <cell r="AN45">
            <v>5.5</v>
          </cell>
          <cell r="AO45">
            <v>5.5</v>
          </cell>
          <cell r="AP45">
            <v>0</v>
          </cell>
          <cell r="AQ45">
            <v>0</v>
          </cell>
          <cell r="AR45">
            <v>0</v>
          </cell>
          <cell r="AS45">
            <v>5.5</v>
          </cell>
          <cell r="AT45">
            <v>3.5</v>
          </cell>
          <cell r="AU45">
            <v>3.5</v>
          </cell>
          <cell r="AV45">
            <v>5.5</v>
          </cell>
          <cell r="AW45">
            <v>0</v>
          </cell>
          <cell r="AX45">
            <v>0</v>
          </cell>
          <cell r="AY45">
            <v>4.5</v>
          </cell>
          <cell r="AZ45">
            <v>5.5</v>
          </cell>
          <cell r="BA45">
            <v>5.5</v>
          </cell>
          <cell r="BB45">
            <v>5.5</v>
          </cell>
          <cell r="BC45">
            <v>5.5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66.5</v>
          </cell>
          <cell r="BR45">
            <v>1</v>
          </cell>
          <cell r="BS45">
            <v>0</v>
          </cell>
          <cell r="BT45">
            <v>0</v>
          </cell>
          <cell r="BU45">
            <v>0</v>
          </cell>
          <cell r="BV45">
            <v>1</v>
          </cell>
          <cell r="BX45">
            <v>0</v>
          </cell>
          <cell r="BY45">
            <v>0</v>
          </cell>
          <cell r="BZ45">
            <v>0</v>
          </cell>
          <cell r="CA45">
            <v>1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D46">
            <v>3</v>
          </cell>
          <cell r="E46">
            <v>3</v>
          </cell>
          <cell r="F46">
            <v>3</v>
          </cell>
          <cell r="G46">
            <v>3</v>
          </cell>
          <cell r="H46">
            <v>3</v>
          </cell>
          <cell r="L46">
            <v>3</v>
          </cell>
          <cell r="M46">
            <v>2</v>
          </cell>
          <cell r="N46">
            <v>2</v>
          </cell>
          <cell r="O46">
            <v>3</v>
          </cell>
          <cell r="R46">
            <v>2.5</v>
          </cell>
          <cell r="S46">
            <v>3</v>
          </cell>
          <cell r="T46">
            <v>3</v>
          </cell>
          <cell r="U46">
            <v>3</v>
          </cell>
          <cell r="V46">
            <v>3</v>
          </cell>
          <cell r="Y46">
            <v>3</v>
          </cell>
          <cell r="Z46">
            <v>3</v>
          </cell>
          <cell r="AA46" t="str">
            <v>ABS</v>
          </cell>
          <cell r="AC46">
            <v>3</v>
          </cell>
          <cell r="AG46">
            <v>3</v>
          </cell>
          <cell r="AH46" t="str">
            <v>ABS</v>
          </cell>
          <cell r="AI46">
            <v>39.5</v>
          </cell>
          <cell r="AK46">
            <v>5.5</v>
          </cell>
          <cell r="AL46">
            <v>5.5</v>
          </cell>
          <cell r="AM46">
            <v>5.5</v>
          </cell>
          <cell r="AN46">
            <v>5.5</v>
          </cell>
          <cell r="AO46">
            <v>5.5</v>
          </cell>
          <cell r="AP46">
            <v>0</v>
          </cell>
          <cell r="AQ46">
            <v>0</v>
          </cell>
          <cell r="AR46">
            <v>0</v>
          </cell>
          <cell r="AS46">
            <v>5.5</v>
          </cell>
          <cell r="AT46">
            <v>3.5</v>
          </cell>
          <cell r="AU46">
            <v>3.5</v>
          </cell>
          <cell r="AV46">
            <v>5.5</v>
          </cell>
          <cell r="AW46">
            <v>0</v>
          </cell>
          <cell r="AX46">
            <v>0</v>
          </cell>
          <cell r="AY46">
            <v>4.5</v>
          </cell>
          <cell r="AZ46">
            <v>5.5</v>
          </cell>
          <cell r="BA46">
            <v>5.5</v>
          </cell>
          <cell r="BB46">
            <v>5.5</v>
          </cell>
          <cell r="BC46">
            <v>5.5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72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D47">
            <v>3</v>
          </cell>
          <cell r="E47">
            <v>3</v>
          </cell>
          <cell r="F47">
            <v>3</v>
          </cell>
          <cell r="G47">
            <v>3</v>
          </cell>
          <cell r="H47">
            <v>3</v>
          </cell>
          <cell r="L47">
            <v>3</v>
          </cell>
          <cell r="M47">
            <v>3</v>
          </cell>
          <cell r="N47">
            <v>3</v>
          </cell>
          <cell r="O47">
            <v>3</v>
          </cell>
          <cell r="R47">
            <v>2.5</v>
          </cell>
          <cell r="S47">
            <v>3</v>
          </cell>
          <cell r="T47">
            <v>3</v>
          </cell>
          <cell r="U47">
            <v>3</v>
          </cell>
          <cell r="V47">
            <v>3</v>
          </cell>
          <cell r="Y47">
            <v>3</v>
          </cell>
          <cell r="Z47">
            <v>3</v>
          </cell>
          <cell r="AA47">
            <v>0</v>
          </cell>
          <cell r="AC47">
            <v>3</v>
          </cell>
          <cell r="AG47">
            <v>3</v>
          </cell>
          <cell r="AH47">
            <v>0</v>
          </cell>
          <cell r="AI47">
            <v>41.5</v>
          </cell>
          <cell r="AK47">
            <v>5.5</v>
          </cell>
          <cell r="AL47">
            <v>5.5</v>
          </cell>
          <cell r="AM47">
            <v>5.5</v>
          </cell>
          <cell r="AN47">
            <v>5.5</v>
          </cell>
          <cell r="AO47">
            <v>5.5</v>
          </cell>
          <cell r="AP47">
            <v>0</v>
          </cell>
          <cell r="AQ47">
            <v>0</v>
          </cell>
          <cell r="AR47">
            <v>0</v>
          </cell>
          <cell r="AS47">
            <v>5.5</v>
          </cell>
          <cell r="AT47">
            <v>5.5</v>
          </cell>
          <cell r="AU47">
            <v>5.5</v>
          </cell>
          <cell r="AV47">
            <v>5.5</v>
          </cell>
          <cell r="AW47">
            <v>0</v>
          </cell>
          <cell r="AX47">
            <v>0</v>
          </cell>
          <cell r="AY47">
            <v>4.5</v>
          </cell>
          <cell r="AZ47">
            <v>5.5</v>
          </cell>
          <cell r="BA47">
            <v>5.5</v>
          </cell>
          <cell r="BB47">
            <v>5.5</v>
          </cell>
          <cell r="BC47">
            <v>5.5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76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D48">
            <v>3</v>
          </cell>
          <cell r="E48">
            <v>3</v>
          </cell>
          <cell r="F48">
            <v>3</v>
          </cell>
          <cell r="G48">
            <v>3</v>
          </cell>
          <cell r="H48">
            <v>3</v>
          </cell>
          <cell r="L48">
            <v>3</v>
          </cell>
          <cell r="M48">
            <v>3</v>
          </cell>
          <cell r="N48">
            <v>3</v>
          </cell>
          <cell r="O48">
            <v>3</v>
          </cell>
          <cell r="R48">
            <v>2.5</v>
          </cell>
          <cell r="S48">
            <v>3</v>
          </cell>
          <cell r="T48">
            <v>3</v>
          </cell>
          <cell r="U48">
            <v>3</v>
          </cell>
          <cell r="V48">
            <v>3</v>
          </cell>
          <cell r="Y48">
            <v>3</v>
          </cell>
          <cell r="Z48">
            <v>3</v>
          </cell>
          <cell r="AA48">
            <v>0</v>
          </cell>
          <cell r="AC48">
            <v>3</v>
          </cell>
          <cell r="AD48" t="str">
            <v>ABS</v>
          </cell>
          <cell r="AG48" t="str">
            <v>ABS</v>
          </cell>
          <cell r="AH48" t="str">
            <v>ABS</v>
          </cell>
          <cell r="AI48">
            <v>41.5</v>
          </cell>
          <cell r="AK48">
            <v>5.5</v>
          </cell>
          <cell r="AL48">
            <v>5.5</v>
          </cell>
          <cell r="AM48">
            <v>5.5</v>
          </cell>
          <cell r="AN48">
            <v>5.5</v>
          </cell>
          <cell r="AO48">
            <v>5.5</v>
          </cell>
          <cell r="AP48">
            <v>0</v>
          </cell>
          <cell r="AQ48">
            <v>0</v>
          </cell>
          <cell r="AR48">
            <v>0</v>
          </cell>
          <cell r="AS48">
            <v>5.5</v>
          </cell>
          <cell r="AT48">
            <v>5.5</v>
          </cell>
          <cell r="AU48">
            <v>5.5</v>
          </cell>
          <cell r="AV48">
            <v>5.5</v>
          </cell>
          <cell r="AW48">
            <v>0</v>
          </cell>
          <cell r="AX48">
            <v>0</v>
          </cell>
          <cell r="AY48">
            <v>4.5</v>
          </cell>
          <cell r="AZ48">
            <v>5.5</v>
          </cell>
          <cell r="BA48">
            <v>5.5</v>
          </cell>
          <cell r="BB48">
            <v>5.5</v>
          </cell>
          <cell r="BC48">
            <v>5.5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76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D49">
            <v>3</v>
          </cell>
          <cell r="E49" t="str">
            <v>ABS</v>
          </cell>
          <cell r="F49">
            <v>3</v>
          </cell>
          <cell r="G49">
            <v>3</v>
          </cell>
          <cell r="H49">
            <v>3</v>
          </cell>
          <cell r="L49">
            <v>3</v>
          </cell>
          <cell r="M49">
            <v>3</v>
          </cell>
          <cell r="N49">
            <v>3</v>
          </cell>
          <cell r="O49">
            <v>3</v>
          </cell>
          <cell r="R49" t="str">
            <v>ABS</v>
          </cell>
          <cell r="S49">
            <v>3</v>
          </cell>
          <cell r="T49">
            <v>3</v>
          </cell>
          <cell r="U49">
            <v>3</v>
          </cell>
          <cell r="V49">
            <v>3</v>
          </cell>
          <cell r="Y49">
            <v>3</v>
          </cell>
          <cell r="Z49">
            <v>3</v>
          </cell>
          <cell r="AA49">
            <v>0</v>
          </cell>
          <cell r="AC49">
            <v>3</v>
          </cell>
          <cell r="AG49">
            <v>3</v>
          </cell>
          <cell r="AH49">
            <v>0</v>
          </cell>
          <cell r="AI49">
            <v>36</v>
          </cell>
          <cell r="AK49">
            <v>5.5</v>
          </cell>
          <cell r="AL49">
            <v>0</v>
          </cell>
          <cell r="AM49">
            <v>5.5</v>
          </cell>
          <cell r="AN49">
            <v>5.5</v>
          </cell>
          <cell r="AO49">
            <v>5.5</v>
          </cell>
          <cell r="AP49">
            <v>0</v>
          </cell>
          <cell r="AQ49">
            <v>0</v>
          </cell>
          <cell r="AR49">
            <v>0</v>
          </cell>
          <cell r="AS49">
            <v>5.5</v>
          </cell>
          <cell r="AT49">
            <v>5.5</v>
          </cell>
          <cell r="AU49">
            <v>5.5</v>
          </cell>
          <cell r="AV49">
            <v>5.5</v>
          </cell>
          <cell r="AW49">
            <v>0</v>
          </cell>
          <cell r="AX49">
            <v>0</v>
          </cell>
          <cell r="AY49">
            <v>0</v>
          </cell>
          <cell r="AZ49">
            <v>5.5</v>
          </cell>
          <cell r="BA49">
            <v>5.5</v>
          </cell>
          <cell r="BB49">
            <v>5.5</v>
          </cell>
          <cell r="BC49">
            <v>5.5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66</v>
          </cell>
          <cell r="BR49">
            <v>2</v>
          </cell>
          <cell r="BS49">
            <v>0</v>
          </cell>
          <cell r="BT49">
            <v>0</v>
          </cell>
          <cell r="BU49">
            <v>0</v>
          </cell>
          <cell r="BV49">
            <v>2</v>
          </cell>
          <cell r="BX49">
            <v>0</v>
          </cell>
          <cell r="BY49">
            <v>0</v>
          </cell>
          <cell r="BZ49">
            <v>0</v>
          </cell>
          <cell r="CA49">
            <v>2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D50">
            <v>3</v>
          </cell>
          <cell r="E50">
            <v>3</v>
          </cell>
          <cell r="F50">
            <v>3</v>
          </cell>
          <cell r="G50">
            <v>3</v>
          </cell>
          <cell r="H50">
            <v>3</v>
          </cell>
          <cell r="L50" t="str">
            <v>ABS</v>
          </cell>
          <cell r="M50">
            <v>3</v>
          </cell>
          <cell r="N50">
            <v>3</v>
          </cell>
          <cell r="O50">
            <v>3</v>
          </cell>
          <cell r="R50">
            <v>2.5</v>
          </cell>
          <cell r="S50">
            <v>3</v>
          </cell>
          <cell r="T50">
            <v>3</v>
          </cell>
          <cell r="U50">
            <v>3</v>
          </cell>
          <cell r="V50">
            <v>3</v>
          </cell>
          <cell r="Y50">
            <v>3</v>
          </cell>
          <cell r="Z50">
            <v>3</v>
          </cell>
          <cell r="AA50">
            <v>0</v>
          </cell>
          <cell r="AC50">
            <v>3</v>
          </cell>
          <cell r="AG50">
            <v>3</v>
          </cell>
          <cell r="AH50">
            <v>0</v>
          </cell>
          <cell r="AI50">
            <v>38.5</v>
          </cell>
          <cell r="AK50">
            <v>5.5</v>
          </cell>
          <cell r="AL50">
            <v>5.5</v>
          </cell>
          <cell r="AM50">
            <v>5.5</v>
          </cell>
          <cell r="AN50">
            <v>5.5</v>
          </cell>
          <cell r="AO50">
            <v>5.5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5.5</v>
          </cell>
          <cell r="AU50">
            <v>5.5</v>
          </cell>
          <cell r="AV50">
            <v>5.5</v>
          </cell>
          <cell r="AW50">
            <v>0</v>
          </cell>
          <cell r="AX50">
            <v>0</v>
          </cell>
          <cell r="AY50">
            <v>4.5</v>
          </cell>
          <cell r="AZ50">
            <v>5.5</v>
          </cell>
          <cell r="BA50">
            <v>5.5</v>
          </cell>
          <cell r="BB50">
            <v>5.5</v>
          </cell>
          <cell r="BC50">
            <v>5.5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70.5</v>
          </cell>
          <cell r="BR50">
            <v>1</v>
          </cell>
          <cell r="BS50">
            <v>0</v>
          </cell>
          <cell r="BT50">
            <v>0</v>
          </cell>
          <cell r="BU50">
            <v>0</v>
          </cell>
          <cell r="BV50">
            <v>1</v>
          </cell>
          <cell r="BX50">
            <v>0</v>
          </cell>
          <cell r="BY50">
            <v>0</v>
          </cell>
          <cell r="BZ50">
            <v>0</v>
          </cell>
          <cell r="CA50">
            <v>1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D51">
            <v>3</v>
          </cell>
          <cell r="E51" t="str">
            <v>ABS</v>
          </cell>
          <cell r="F51">
            <v>3</v>
          </cell>
          <cell r="G51">
            <v>3</v>
          </cell>
          <cell r="H51">
            <v>3</v>
          </cell>
          <cell r="L51">
            <v>3</v>
          </cell>
          <cell r="M51">
            <v>2</v>
          </cell>
          <cell r="N51">
            <v>2</v>
          </cell>
          <cell r="O51">
            <v>3</v>
          </cell>
          <cell r="R51">
            <v>2.5</v>
          </cell>
          <cell r="S51">
            <v>3</v>
          </cell>
          <cell r="T51">
            <v>3</v>
          </cell>
          <cell r="U51">
            <v>3</v>
          </cell>
          <cell r="V51">
            <v>3</v>
          </cell>
          <cell r="Y51">
            <v>3</v>
          </cell>
          <cell r="Z51">
            <v>3</v>
          </cell>
          <cell r="AA51">
            <v>0</v>
          </cell>
          <cell r="AC51">
            <v>3</v>
          </cell>
          <cell r="AG51">
            <v>3</v>
          </cell>
          <cell r="AH51" t="str">
            <v>ABS</v>
          </cell>
          <cell r="AI51">
            <v>36.5</v>
          </cell>
          <cell r="AK51">
            <v>5.5</v>
          </cell>
          <cell r="AL51">
            <v>0</v>
          </cell>
          <cell r="AM51">
            <v>5.5</v>
          </cell>
          <cell r="AN51">
            <v>5.5</v>
          </cell>
          <cell r="AO51">
            <v>5.5</v>
          </cell>
          <cell r="AP51">
            <v>0</v>
          </cell>
          <cell r="AQ51">
            <v>0</v>
          </cell>
          <cell r="AR51">
            <v>0</v>
          </cell>
          <cell r="AS51">
            <v>5.5</v>
          </cell>
          <cell r="AT51">
            <v>3.5</v>
          </cell>
          <cell r="AU51">
            <v>3.5</v>
          </cell>
          <cell r="AV51">
            <v>5.5</v>
          </cell>
          <cell r="AW51">
            <v>0</v>
          </cell>
          <cell r="AX51">
            <v>0</v>
          </cell>
          <cell r="AY51">
            <v>4.5</v>
          </cell>
          <cell r="AZ51">
            <v>5.5</v>
          </cell>
          <cell r="BA51">
            <v>5.5</v>
          </cell>
          <cell r="BB51">
            <v>5.5</v>
          </cell>
          <cell r="BC51">
            <v>5.5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66.5</v>
          </cell>
          <cell r="BR51">
            <v>1</v>
          </cell>
          <cell r="BS51">
            <v>0</v>
          </cell>
          <cell r="BT51">
            <v>0</v>
          </cell>
          <cell r="BU51">
            <v>0</v>
          </cell>
          <cell r="BV51">
            <v>1</v>
          </cell>
          <cell r="BX51">
            <v>0</v>
          </cell>
          <cell r="BY51">
            <v>0</v>
          </cell>
          <cell r="BZ51">
            <v>0</v>
          </cell>
          <cell r="CA51">
            <v>1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D52">
            <v>3</v>
          </cell>
          <cell r="E52">
            <v>3</v>
          </cell>
          <cell r="F52">
            <v>3</v>
          </cell>
          <cell r="G52">
            <v>3</v>
          </cell>
          <cell r="H52">
            <v>3</v>
          </cell>
          <cell r="L52">
            <v>3</v>
          </cell>
          <cell r="M52">
            <v>2</v>
          </cell>
          <cell r="N52">
            <v>3</v>
          </cell>
          <cell r="O52">
            <v>3</v>
          </cell>
          <cell r="R52">
            <v>2.5</v>
          </cell>
          <cell r="S52">
            <v>3</v>
          </cell>
          <cell r="T52">
            <v>3</v>
          </cell>
          <cell r="U52">
            <v>3</v>
          </cell>
          <cell r="V52">
            <v>3</v>
          </cell>
          <cell r="Y52">
            <v>3</v>
          </cell>
          <cell r="Z52">
            <v>3</v>
          </cell>
          <cell r="AA52">
            <v>0</v>
          </cell>
          <cell r="AC52">
            <v>3</v>
          </cell>
          <cell r="AG52">
            <v>3</v>
          </cell>
          <cell r="AH52">
            <v>0</v>
          </cell>
          <cell r="AI52">
            <v>40.5</v>
          </cell>
          <cell r="AK52">
            <v>5.5</v>
          </cell>
          <cell r="AL52">
            <v>5.5</v>
          </cell>
          <cell r="AM52">
            <v>5.5</v>
          </cell>
          <cell r="AN52">
            <v>5.5</v>
          </cell>
          <cell r="AO52">
            <v>5.5</v>
          </cell>
          <cell r="AP52">
            <v>0</v>
          </cell>
          <cell r="AQ52">
            <v>0</v>
          </cell>
          <cell r="AR52">
            <v>0</v>
          </cell>
          <cell r="AS52">
            <v>5.5</v>
          </cell>
          <cell r="AT52">
            <v>3.5</v>
          </cell>
          <cell r="AU52">
            <v>5.5</v>
          </cell>
          <cell r="AV52">
            <v>5.5</v>
          </cell>
          <cell r="AW52">
            <v>0</v>
          </cell>
          <cell r="AX52">
            <v>0</v>
          </cell>
          <cell r="AY52">
            <v>4.5</v>
          </cell>
          <cell r="AZ52">
            <v>5.5</v>
          </cell>
          <cell r="BA52">
            <v>5.5</v>
          </cell>
          <cell r="BB52">
            <v>5.5</v>
          </cell>
          <cell r="BC52">
            <v>5.5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74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D53">
            <v>3</v>
          </cell>
          <cell r="E53">
            <v>3</v>
          </cell>
          <cell r="F53" t="str">
            <v>ABS</v>
          </cell>
          <cell r="G53">
            <v>3</v>
          </cell>
          <cell r="H53">
            <v>3</v>
          </cell>
          <cell r="L53">
            <v>3</v>
          </cell>
          <cell r="M53">
            <v>3</v>
          </cell>
          <cell r="N53">
            <v>3</v>
          </cell>
          <cell r="O53">
            <v>3</v>
          </cell>
          <cell r="R53">
            <v>2.5</v>
          </cell>
          <cell r="S53">
            <v>3</v>
          </cell>
          <cell r="T53">
            <v>3</v>
          </cell>
          <cell r="U53">
            <v>3</v>
          </cell>
          <cell r="V53">
            <v>3</v>
          </cell>
          <cell r="Y53">
            <v>3</v>
          </cell>
          <cell r="Z53" t="str">
            <v>ABS</v>
          </cell>
          <cell r="AA53">
            <v>0</v>
          </cell>
          <cell r="AC53">
            <v>3</v>
          </cell>
          <cell r="AG53">
            <v>3</v>
          </cell>
          <cell r="AH53" t="str">
            <v>ABS</v>
          </cell>
          <cell r="AI53">
            <v>38.5</v>
          </cell>
          <cell r="AK53">
            <v>5.5</v>
          </cell>
          <cell r="AL53">
            <v>5.5</v>
          </cell>
          <cell r="AM53">
            <v>0</v>
          </cell>
          <cell r="AN53">
            <v>5.5</v>
          </cell>
          <cell r="AO53">
            <v>5.5</v>
          </cell>
          <cell r="AP53">
            <v>0</v>
          </cell>
          <cell r="AQ53">
            <v>0</v>
          </cell>
          <cell r="AR53">
            <v>0</v>
          </cell>
          <cell r="AS53">
            <v>5.5</v>
          </cell>
          <cell r="AT53">
            <v>5.5</v>
          </cell>
          <cell r="AU53">
            <v>5.5</v>
          </cell>
          <cell r="AV53">
            <v>5.5</v>
          </cell>
          <cell r="AW53">
            <v>0</v>
          </cell>
          <cell r="AX53">
            <v>0</v>
          </cell>
          <cell r="AY53">
            <v>4.5</v>
          </cell>
          <cell r="AZ53">
            <v>5.5</v>
          </cell>
          <cell r="BA53">
            <v>5.5</v>
          </cell>
          <cell r="BB53">
            <v>5.5</v>
          </cell>
          <cell r="BC53">
            <v>5.5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70.5</v>
          </cell>
          <cell r="BR53">
            <v>1</v>
          </cell>
          <cell r="BS53">
            <v>0</v>
          </cell>
          <cell r="BT53">
            <v>0</v>
          </cell>
          <cell r="BU53">
            <v>0</v>
          </cell>
          <cell r="BV53">
            <v>1</v>
          </cell>
          <cell r="BX53">
            <v>0</v>
          </cell>
          <cell r="BY53">
            <v>0</v>
          </cell>
          <cell r="BZ53">
            <v>0</v>
          </cell>
          <cell r="CA53">
            <v>1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D54">
            <v>3</v>
          </cell>
          <cell r="E54">
            <v>3</v>
          </cell>
          <cell r="F54">
            <v>3</v>
          </cell>
          <cell r="G54">
            <v>2</v>
          </cell>
          <cell r="H54">
            <v>0</v>
          </cell>
          <cell r="L54">
            <v>2</v>
          </cell>
          <cell r="M54">
            <v>0</v>
          </cell>
          <cell r="N54">
            <v>2</v>
          </cell>
          <cell r="O54">
            <v>0</v>
          </cell>
          <cell r="R54">
            <v>0</v>
          </cell>
          <cell r="S54">
            <v>2</v>
          </cell>
          <cell r="T54">
            <v>2</v>
          </cell>
          <cell r="U54">
            <v>2</v>
          </cell>
          <cell r="V54">
            <v>2</v>
          </cell>
          <cell r="Y54">
            <v>2</v>
          </cell>
          <cell r="Z54">
            <v>0</v>
          </cell>
          <cell r="AA54">
            <v>0</v>
          </cell>
          <cell r="AC54">
            <v>0</v>
          </cell>
          <cell r="AG54" t="str">
            <v>ABS</v>
          </cell>
          <cell r="AH54" t="str">
            <v>ABS</v>
          </cell>
          <cell r="AI54">
            <v>23</v>
          </cell>
          <cell r="AK54">
            <v>5.5</v>
          </cell>
          <cell r="AL54">
            <v>5.5</v>
          </cell>
          <cell r="AM54">
            <v>5.5</v>
          </cell>
          <cell r="AN54">
            <v>3.5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3.5</v>
          </cell>
          <cell r="AT54">
            <v>0</v>
          </cell>
          <cell r="AU54">
            <v>3.5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3.5</v>
          </cell>
          <cell r="BA54">
            <v>3.5</v>
          </cell>
          <cell r="BB54">
            <v>3.5</v>
          </cell>
          <cell r="BC54">
            <v>3.5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41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D55" t="str">
            <v>ABS</v>
          </cell>
          <cell r="E55">
            <v>3</v>
          </cell>
          <cell r="F55">
            <v>3</v>
          </cell>
          <cell r="G55">
            <v>3</v>
          </cell>
          <cell r="H55">
            <v>3</v>
          </cell>
          <cell r="L55">
            <v>3</v>
          </cell>
          <cell r="M55">
            <v>2</v>
          </cell>
          <cell r="N55">
            <v>2</v>
          </cell>
          <cell r="O55" t="str">
            <v>ABS</v>
          </cell>
          <cell r="R55">
            <v>2.5</v>
          </cell>
          <cell r="S55">
            <v>3</v>
          </cell>
          <cell r="T55">
            <v>3</v>
          </cell>
          <cell r="U55">
            <v>3</v>
          </cell>
          <cell r="V55">
            <v>3</v>
          </cell>
          <cell r="Y55" t="str">
            <v>ABS</v>
          </cell>
          <cell r="Z55">
            <v>3</v>
          </cell>
          <cell r="AA55">
            <v>0</v>
          </cell>
          <cell r="AC55">
            <v>3</v>
          </cell>
          <cell r="AG55" t="str">
            <v>ABS</v>
          </cell>
          <cell r="AH55" t="str">
            <v>ABS</v>
          </cell>
          <cell r="AI55">
            <v>33.5</v>
          </cell>
          <cell r="AK55">
            <v>0</v>
          </cell>
          <cell r="AL55">
            <v>5.5</v>
          </cell>
          <cell r="AM55">
            <v>5.5</v>
          </cell>
          <cell r="AN55">
            <v>5.5</v>
          </cell>
          <cell r="AO55">
            <v>5.5</v>
          </cell>
          <cell r="AP55">
            <v>0</v>
          </cell>
          <cell r="AQ55">
            <v>0</v>
          </cell>
          <cell r="AR55">
            <v>0</v>
          </cell>
          <cell r="AS55">
            <v>5.5</v>
          </cell>
          <cell r="AT55">
            <v>3.5</v>
          </cell>
          <cell r="AU55">
            <v>3.5</v>
          </cell>
          <cell r="AV55">
            <v>0</v>
          </cell>
          <cell r="AW55">
            <v>0</v>
          </cell>
          <cell r="AX55">
            <v>0</v>
          </cell>
          <cell r="AY55">
            <v>4.5</v>
          </cell>
          <cell r="AZ55">
            <v>5.5</v>
          </cell>
          <cell r="BA55">
            <v>5.5</v>
          </cell>
          <cell r="BB55">
            <v>5.5</v>
          </cell>
          <cell r="BC55">
            <v>5.5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61</v>
          </cell>
          <cell r="BR55">
            <v>2</v>
          </cell>
          <cell r="BS55">
            <v>0</v>
          </cell>
          <cell r="BT55">
            <v>0</v>
          </cell>
          <cell r="BU55">
            <v>0</v>
          </cell>
          <cell r="BV55">
            <v>2</v>
          </cell>
          <cell r="BX55">
            <v>0</v>
          </cell>
          <cell r="BY55">
            <v>0</v>
          </cell>
          <cell r="BZ55">
            <v>0</v>
          </cell>
          <cell r="CA55">
            <v>2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D56">
            <v>3</v>
          </cell>
          <cell r="E56">
            <v>3</v>
          </cell>
          <cell r="F56">
            <v>3</v>
          </cell>
          <cell r="G56">
            <v>3</v>
          </cell>
          <cell r="H56">
            <v>3</v>
          </cell>
          <cell r="L56">
            <v>3</v>
          </cell>
          <cell r="M56">
            <v>2</v>
          </cell>
          <cell r="N56">
            <v>3</v>
          </cell>
          <cell r="O56">
            <v>3</v>
          </cell>
          <cell r="R56">
            <v>2.5</v>
          </cell>
          <cell r="S56">
            <v>3</v>
          </cell>
          <cell r="T56">
            <v>3</v>
          </cell>
          <cell r="U56">
            <v>3</v>
          </cell>
          <cell r="V56">
            <v>3</v>
          </cell>
          <cell r="Y56">
            <v>3</v>
          </cell>
          <cell r="Z56">
            <v>3</v>
          </cell>
          <cell r="AA56">
            <v>0</v>
          </cell>
          <cell r="AC56">
            <v>3</v>
          </cell>
          <cell r="AG56" t="str">
            <v>ABS</v>
          </cell>
          <cell r="AH56" t="str">
            <v>ABS</v>
          </cell>
          <cell r="AI56">
            <v>40.5</v>
          </cell>
          <cell r="AK56">
            <v>5.5</v>
          </cell>
          <cell r="AL56">
            <v>5.5</v>
          </cell>
          <cell r="AM56">
            <v>5.5</v>
          </cell>
          <cell r="AN56">
            <v>5.5</v>
          </cell>
          <cell r="AO56">
            <v>5.5</v>
          </cell>
          <cell r="AP56">
            <v>0</v>
          </cell>
          <cell r="AQ56">
            <v>0</v>
          </cell>
          <cell r="AR56">
            <v>0</v>
          </cell>
          <cell r="AS56">
            <v>5.5</v>
          </cell>
          <cell r="AT56">
            <v>3.5</v>
          </cell>
          <cell r="AU56">
            <v>5.5</v>
          </cell>
          <cell r="AV56">
            <v>5.5</v>
          </cell>
          <cell r="AW56">
            <v>0</v>
          </cell>
          <cell r="AX56">
            <v>0</v>
          </cell>
          <cell r="AY56">
            <v>4.5</v>
          </cell>
          <cell r="AZ56">
            <v>5.5</v>
          </cell>
          <cell r="BA56">
            <v>5.5</v>
          </cell>
          <cell r="BB56">
            <v>5.5</v>
          </cell>
          <cell r="BC56">
            <v>5.5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74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D57">
            <v>3</v>
          </cell>
          <cell r="E57">
            <v>3</v>
          </cell>
          <cell r="F57">
            <v>3</v>
          </cell>
          <cell r="G57">
            <v>2</v>
          </cell>
          <cell r="H57">
            <v>0</v>
          </cell>
          <cell r="L57">
            <v>3</v>
          </cell>
          <cell r="M57">
            <v>2</v>
          </cell>
          <cell r="N57">
            <v>3</v>
          </cell>
          <cell r="O57" t="str">
            <v>ABS</v>
          </cell>
          <cell r="P57" t="str">
            <v>ABS</v>
          </cell>
          <cell r="R57">
            <v>3</v>
          </cell>
          <cell r="S57">
            <v>3</v>
          </cell>
          <cell r="T57">
            <v>3</v>
          </cell>
          <cell r="U57">
            <v>3</v>
          </cell>
          <cell r="V57">
            <v>3</v>
          </cell>
          <cell r="Y57">
            <v>0</v>
          </cell>
          <cell r="Z57" t="str">
            <v>ABS</v>
          </cell>
          <cell r="AA57">
            <v>0</v>
          </cell>
          <cell r="AC57">
            <v>3</v>
          </cell>
          <cell r="AG57" t="str">
            <v>ABS</v>
          </cell>
          <cell r="AH57" t="str">
            <v>ABS</v>
          </cell>
          <cell r="AI57">
            <v>34</v>
          </cell>
          <cell r="AK57">
            <v>5.5</v>
          </cell>
          <cell r="AL57">
            <v>5.5</v>
          </cell>
          <cell r="AM57">
            <v>5.5</v>
          </cell>
          <cell r="AN57">
            <v>3.5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5.5</v>
          </cell>
          <cell r="AT57">
            <v>3.5</v>
          </cell>
          <cell r="AU57">
            <v>5.5</v>
          </cell>
          <cell r="AV57">
            <v>0</v>
          </cell>
          <cell r="AW57">
            <v>0</v>
          </cell>
          <cell r="AX57">
            <v>0</v>
          </cell>
          <cell r="AY57">
            <v>5.5</v>
          </cell>
          <cell r="AZ57">
            <v>5.5</v>
          </cell>
          <cell r="BA57">
            <v>5.5</v>
          </cell>
          <cell r="BB57">
            <v>5.5</v>
          </cell>
          <cell r="BC57">
            <v>5.5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62</v>
          </cell>
          <cell r="BR57">
            <v>2</v>
          </cell>
          <cell r="BS57">
            <v>0</v>
          </cell>
          <cell r="BT57">
            <v>0</v>
          </cell>
          <cell r="BU57">
            <v>0</v>
          </cell>
          <cell r="BV57">
            <v>2</v>
          </cell>
          <cell r="BX57">
            <v>0</v>
          </cell>
          <cell r="BY57">
            <v>0</v>
          </cell>
          <cell r="BZ57">
            <v>0</v>
          </cell>
          <cell r="CA57">
            <v>2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D58">
            <v>3</v>
          </cell>
          <cell r="E58">
            <v>3</v>
          </cell>
          <cell r="F58">
            <v>3</v>
          </cell>
          <cell r="G58">
            <v>2</v>
          </cell>
          <cell r="H58">
            <v>0</v>
          </cell>
          <cell r="L58">
            <v>3</v>
          </cell>
          <cell r="M58" t="str">
            <v>ABS1/2</v>
          </cell>
          <cell r="N58">
            <v>3</v>
          </cell>
          <cell r="O58">
            <v>3</v>
          </cell>
          <cell r="R58">
            <v>2</v>
          </cell>
          <cell r="S58" t="str">
            <v>ABS</v>
          </cell>
          <cell r="T58" t="str">
            <v>ABS</v>
          </cell>
          <cell r="U58" t="str">
            <v>ABS</v>
          </cell>
          <cell r="V58" t="str">
            <v>ABS</v>
          </cell>
          <cell r="W58" t="str">
            <v>ABS</v>
          </cell>
          <cell r="X58" t="str">
            <v>ABS</v>
          </cell>
          <cell r="Y58" t="str">
            <v>ABS</v>
          </cell>
          <cell r="Z58" t="str">
            <v>ABS</v>
          </cell>
          <cell r="AA58" t="str">
            <v>ABS</v>
          </cell>
          <cell r="AB58" t="str">
            <v>ABS</v>
          </cell>
          <cell r="AC58" t="str">
            <v>ABS</v>
          </cell>
          <cell r="AD58" t="str">
            <v>ABS</v>
          </cell>
          <cell r="AE58" t="str">
            <v>ABS</v>
          </cell>
          <cell r="AF58" t="str">
            <v>ABS</v>
          </cell>
          <cell r="AG58" t="str">
            <v>ABS</v>
          </cell>
          <cell r="AH58" t="str">
            <v>ABS</v>
          </cell>
          <cell r="AI58">
            <v>22</v>
          </cell>
          <cell r="AK58">
            <v>5.5</v>
          </cell>
          <cell r="AL58">
            <v>5.5</v>
          </cell>
          <cell r="AM58">
            <v>5.5</v>
          </cell>
          <cell r="AN58">
            <v>3.5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5.5</v>
          </cell>
          <cell r="AT58">
            <v>0</v>
          </cell>
          <cell r="AU58">
            <v>5.5</v>
          </cell>
          <cell r="AV58">
            <v>5.5</v>
          </cell>
          <cell r="AW58">
            <v>0</v>
          </cell>
          <cell r="AX58">
            <v>0</v>
          </cell>
          <cell r="AY58">
            <v>3.5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40</v>
          </cell>
          <cell r="BR58">
            <v>16</v>
          </cell>
          <cell r="BS58">
            <v>0.5</v>
          </cell>
          <cell r="BT58">
            <v>0</v>
          </cell>
          <cell r="BU58">
            <v>0</v>
          </cell>
          <cell r="BV58">
            <v>16.5</v>
          </cell>
          <cell r="BX58">
            <v>0</v>
          </cell>
          <cell r="BY58">
            <v>0</v>
          </cell>
          <cell r="BZ58">
            <v>0</v>
          </cell>
          <cell r="CA58">
            <v>16.5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D59">
            <v>3</v>
          </cell>
          <cell r="E59">
            <v>3</v>
          </cell>
          <cell r="F59">
            <v>3</v>
          </cell>
          <cell r="G59">
            <v>3</v>
          </cell>
          <cell r="H59">
            <v>3</v>
          </cell>
          <cell r="L59">
            <v>2</v>
          </cell>
          <cell r="M59">
            <v>2</v>
          </cell>
          <cell r="N59">
            <v>0</v>
          </cell>
          <cell r="O59">
            <v>3</v>
          </cell>
          <cell r="R59">
            <v>2</v>
          </cell>
          <cell r="S59">
            <v>3</v>
          </cell>
          <cell r="T59">
            <v>3</v>
          </cell>
          <cell r="U59">
            <v>3</v>
          </cell>
          <cell r="V59">
            <v>2</v>
          </cell>
          <cell r="Y59">
            <v>3</v>
          </cell>
          <cell r="Z59">
            <v>3</v>
          </cell>
          <cell r="AA59">
            <v>3</v>
          </cell>
          <cell r="AC59">
            <v>0</v>
          </cell>
          <cell r="AG59" t="str">
            <v>ABS</v>
          </cell>
          <cell r="AH59">
            <v>0</v>
          </cell>
          <cell r="AI59">
            <v>35</v>
          </cell>
          <cell r="AK59">
            <v>5.5</v>
          </cell>
          <cell r="AL59">
            <v>5.5</v>
          </cell>
          <cell r="AM59">
            <v>5.5</v>
          </cell>
          <cell r="AN59">
            <v>5.5</v>
          </cell>
          <cell r="AO59">
            <v>5.5</v>
          </cell>
          <cell r="AP59">
            <v>0</v>
          </cell>
          <cell r="AQ59">
            <v>0</v>
          </cell>
          <cell r="AR59">
            <v>0</v>
          </cell>
          <cell r="AS59">
            <v>3.5</v>
          </cell>
          <cell r="AT59">
            <v>3.5</v>
          </cell>
          <cell r="AU59">
            <v>0</v>
          </cell>
          <cell r="AV59">
            <v>5.5</v>
          </cell>
          <cell r="AW59">
            <v>0</v>
          </cell>
          <cell r="AX59">
            <v>0</v>
          </cell>
          <cell r="AY59">
            <v>3.5</v>
          </cell>
          <cell r="AZ59">
            <v>5.5</v>
          </cell>
          <cell r="BA59">
            <v>5.5</v>
          </cell>
          <cell r="BB59">
            <v>5.5</v>
          </cell>
          <cell r="BC59">
            <v>3.5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63.5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D60">
            <v>3</v>
          </cell>
          <cell r="E60">
            <v>3</v>
          </cell>
          <cell r="F60">
            <v>3</v>
          </cell>
          <cell r="G60">
            <v>2</v>
          </cell>
          <cell r="H60">
            <v>0</v>
          </cell>
          <cell r="L60">
            <v>2</v>
          </cell>
          <cell r="M60" t="str">
            <v>ABS</v>
          </cell>
          <cell r="N60">
            <v>0</v>
          </cell>
          <cell r="O60">
            <v>3</v>
          </cell>
          <cell r="R60">
            <v>2</v>
          </cell>
          <cell r="S60">
            <v>2</v>
          </cell>
          <cell r="T60">
            <v>2</v>
          </cell>
          <cell r="U60">
            <v>2</v>
          </cell>
          <cell r="V60">
            <v>3</v>
          </cell>
          <cell r="Y60">
            <v>2</v>
          </cell>
          <cell r="Z60">
            <v>3</v>
          </cell>
          <cell r="AA60">
            <v>0</v>
          </cell>
          <cell r="AC60">
            <v>3</v>
          </cell>
          <cell r="AG60" t="str">
            <v>ABS</v>
          </cell>
          <cell r="AH60" t="str">
            <v>ABS</v>
          </cell>
          <cell r="AI60">
            <v>27</v>
          </cell>
          <cell r="AK60">
            <v>5.5</v>
          </cell>
          <cell r="AL60">
            <v>5.5</v>
          </cell>
          <cell r="AM60">
            <v>5.5</v>
          </cell>
          <cell r="AN60">
            <v>3.5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3.5</v>
          </cell>
          <cell r="AT60">
            <v>0</v>
          </cell>
          <cell r="AU60">
            <v>0</v>
          </cell>
          <cell r="AV60">
            <v>5.5</v>
          </cell>
          <cell r="AW60">
            <v>0</v>
          </cell>
          <cell r="AX60">
            <v>0</v>
          </cell>
          <cell r="AY60">
            <v>3.5</v>
          </cell>
          <cell r="AZ60">
            <v>3.5</v>
          </cell>
          <cell r="BA60">
            <v>3.5</v>
          </cell>
          <cell r="BB60">
            <v>3.5</v>
          </cell>
          <cell r="BC60">
            <v>5.5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48.5</v>
          </cell>
          <cell r="BR60">
            <v>1</v>
          </cell>
          <cell r="BS60">
            <v>0</v>
          </cell>
          <cell r="BT60">
            <v>0</v>
          </cell>
          <cell r="BU60">
            <v>0</v>
          </cell>
          <cell r="BV60">
            <v>1</v>
          </cell>
          <cell r="BX60">
            <v>0</v>
          </cell>
          <cell r="BY60">
            <v>0</v>
          </cell>
          <cell r="BZ60">
            <v>0</v>
          </cell>
          <cell r="CA60">
            <v>1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D61">
            <v>3</v>
          </cell>
          <cell r="E61">
            <v>0</v>
          </cell>
          <cell r="F61">
            <v>3</v>
          </cell>
          <cell r="G61">
            <v>2</v>
          </cell>
          <cell r="H61" t="str">
            <v>ABS</v>
          </cell>
          <cell r="L61">
            <v>0</v>
          </cell>
          <cell r="M61">
            <v>2</v>
          </cell>
          <cell r="N61">
            <v>2</v>
          </cell>
          <cell r="O61" t="str">
            <v>ABS</v>
          </cell>
          <cell r="R61">
            <v>2</v>
          </cell>
          <cell r="S61">
            <v>0</v>
          </cell>
          <cell r="T61">
            <v>0</v>
          </cell>
          <cell r="U61" t="str">
            <v>ABS</v>
          </cell>
          <cell r="V61">
            <v>2</v>
          </cell>
          <cell r="W61" t="str">
            <v>ABS</v>
          </cell>
          <cell r="Y61">
            <v>2</v>
          </cell>
          <cell r="Z61">
            <v>2</v>
          </cell>
          <cell r="AA61">
            <v>0</v>
          </cell>
          <cell r="AC61" t="str">
            <v>ABS1/2</v>
          </cell>
          <cell r="AG61">
            <v>3</v>
          </cell>
          <cell r="AH61">
            <v>0</v>
          </cell>
          <cell r="AI61">
            <v>16</v>
          </cell>
          <cell r="AK61">
            <v>5.5</v>
          </cell>
          <cell r="AL61">
            <v>0</v>
          </cell>
          <cell r="AM61">
            <v>5.5</v>
          </cell>
          <cell r="AN61">
            <v>3.5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3.5</v>
          </cell>
          <cell r="AU61">
            <v>3.5</v>
          </cell>
          <cell r="AV61">
            <v>0</v>
          </cell>
          <cell r="AW61">
            <v>0</v>
          </cell>
          <cell r="AX61">
            <v>0</v>
          </cell>
          <cell r="AY61">
            <v>3.5</v>
          </cell>
          <cell r="AZ61">
            <v>0</v>
          </cell>
          <cell r="BA61">
            <v>0</v>
          </cell>
          <cell r="BB61">
            <v>0</v>
          </cell>
          <cell r="BC61">
            <v>3.5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28.5</v>
          </cell>
          <cell r="BR61">
            <v>4</v>
          </cell>
          <cell r="BS61">
            <v>0</v>
          </cell>
          <cell r="BT61">
            <v>0</v>
          </cell>
          <cell r="BU61">
            <v>0</v>
          </cell>
          <cell r="BV61">
            <v>4</v>
          </cell>
          <cell r="BX61">
            <v>0</v>
          </cell>
          <cell r="BY61">
            <v>0</v>
          </cell>
          <cell r="BZ61">
            <v>0</v>
          </cell>
          <cell r="CA61">
            <v>4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D62">
            <v>3</v>
          </cell>
          <cell r="E62">
            <v>3</v>
          </cell>
          <cell r="F62" t="str">
            <v>ABS1/2</v>
          </cell>
          <cell r="G62" t="str">
            <v>ABS</v>
          </cell>
          <cell r="H62" t="str">
            <v>ABS</v>
          </cell>
          <cell r="I62" t="str">
            <v>ABS</v>
          </cell>
          <cell r="L62" t="str">
            <v>ABS</v>
          </cell>
          <cell r="M62" t="str">
            <v>ABS</v>
          </cell>
          <cell r="N62" t="str">
            <v>ABS</v>
          </cell>
          <cell r="O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3</v>
          </cell>
          <cell r="Y62">
            <v>2</v>
          </cell>
          <cell r="Z62">
            <v>3</v>
          </cell>
          <cell r="AA62">
            <v>0</v>
          </cell>
          <cell r="AC62">
            <v>2</v>
          </cell>
          <cell r="AG62">
            <v>3</v>
          </cell>
          <cell r="AH62" t="str">
            <v>ABS</v>
          </cell>
          <cell r="AI62">
            <v>19</v>
          </cell>
          <cell r="AK62">
            <v>5.5</v>
          </cell>
          <cell r="AL62">
            <v>5.5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3.5</v>
          </cell>
          <cell r="AW62">
            <v>0</v>
          </cell>
          <cell r="AX62">
            <v>0</v>
          </cell>
          <cell r="AY62">
            <v>3.5</v>
          </cell>
          <cell r="AZ62">
            <v>3.5</v>
          </cell>
          <cell r="BA62">
            <v>3.5</v>
          </cell>
          <cell r="BB62">
            <v>3.5</v>
          </cell>
          <cell r="BC62">
            <v>5.5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34</v>
          </cell>
          <cell r="BR62">
            <v>6</v>
          </cell>
          <cell r="BS62">
            <v>0.5</v>
          </cell>
          <cell r="BT62">
            <v>0</v>
          </cell>
          <cell r="BU62">
            <v>0</v>
          </cell>
          <cell r="BV62">
            <v>6.5</v>
          </cell>
          <cell r="BX62">
            <v>0</v>
          </cell>
          <cell r="BY62">
            <v>0</v>
          </cell>
          <cell r="BZ62">
            <v>0</v>
          </cell>
          <cell r="CA62">
            <v>6.5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D63">
            <v>3</v>
          </cell>
          <cell r="E63">
            <v>3</v>
          </cell>
          <cell r="F63">
            <v>3</v>
          </cell>
          <cell r="G63">
            <v>2</v>
          </cell>
          <cell r="H63">
            <v>0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R63">
            <v>2</v>
          </cell>
          <cell r="S63">
            <v>2</v>
          </cell>
          <cell r="T63">
            <v>0</v>
          </cell>
          <cell r="U63">
            <v>3</v>
          </cell>
          <cell r="V63">
            <v>2</v>
          </cell>
          <cell r="Y63">
            <v>2</v>
          </cell>
          <cell r="Z63">
            <v>3</v>
          </cell>
          <cell r="AA63">
            <v>2</v>
          </cell>
          <cell r="AC63">
            <v>2</v>
          </cell>
          <cell r="AG63" t="str">
            <v>ABS</v>
          </cell>
          <cell r="AH63" t="str">
            <v>ABS</v>
          </cell>
          <cell r="AI63">
            <v>28</v>
          </cell>
          <cell r="AK63">
            <v>5.5</v>
          </cell>
          <cell r="AL63">
            <v>5.5</v>
          </cell>
          <cell r="AM63">
            <v>5.5</v>
          </cell>
          <cell r="AN63">
            <v>3.5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3.5</v>
          </cell>
          <cell r="AT63">
            <v>3.5</v>
          </cell>
          <cell r="AU63">
            <v>3.5</v>
          </cell>
          <cell r="AV63">
            <v>3.5</v>
          </cell>
          <cell r="AW63">
            <v>0</v>
          </cell>
          <cell r="AX63">
            <v>0</v>
          </cell>
          <cell r="AY63">
            <v>3.5</v>
          </cell>
          <cell r="AZ63">
            <v>3.5</v>
          </cell>
          <cell r="BA63">
            <v>0</v>
          </cell>
          <cell r="BB63">
            <v>5.5</v>
          </cell>
          <cell r="BC63">
            <v>3.5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50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D64">
            <v>3</v>
          </cell>
          <cell r="E64">
            <v>3</v>
          </cell>
          <cell r="F64">
            <v>3</v>
          </cell>
          <cell r="G64">
            <v>3</v>
          </cell>
          <cell r="H64">
            <v>3</v>
          </cell>
          <cell r="L64">
            <v>0</v>
          </cell>
          <cell r="M64">
            <v>2</v>
          </cell>
          <cell r="N64">
            <v>3</v>
          </cell>
          <cell r="O64">
            <v>3</v>
          </cell>
          <cell r="P64" t="str">
            <v>ABS</v>
          </cell>
          <cell r="R64">
            <v>2.5</v>
          </cell>
          <cell r="S64">
            <v>3</v>
          </cell>
          <cell r="T64">
            <v>3</v>
          </cell>
          <cell r="U64">
            <v>3</v>
          </cell>
          <cell r="V64">
            <v>3</v>
          </cell>
          <cell r="Y64">
            <v>3</v>
          </cell>
          <cell r="Z64">
            <v>3</v>
          </cell>
          <cell r="AA64">
            <v>0</v>
          </cell>
          <cell r="AC64">
            <v>3</v>
          </cell>
          <cell r="AG64" t="str">
            <v>ABS</v>
          </cell>
          <cell r="AH64" t="str">
            <v>ABS</v>
          </cell>
          <cell r="AI64">
            <v>37.5</v>
          </cell>
          <cell r="AK64">
            <v>5.5</v>
          </cell>
          <cell r="AL64">
            <v>5.5</v>
          </cell>
          <cell r="AM64">
            <v>5.5</v>
          </cell>
          <cell r="AN64">
            <v>5.5</v>
          </cell>
          <cell r="AO64">
            <v>5.5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3.5</v>
          </cell>
          <cell r="AU64">
            <v>5.5</v>
          </cell>
          <cell r="AV64">
            <v>5.5</v>
          </cell>
          <cell r="AW64">
            <v>0</v>
          </cell>
          <cell r="AX64">
            <v>0</v>
          </cell>
          <cell r="AY64">
            <v>4.5</v>
          </cell>
          <cell r="AZ64">
            <v>5.5</v>
          </cell>
          <cell r="BA64">
            <v>5.5</v>
          </cell>
          <cell r="BB64">
            <v>5.5</v>
          </cell>
          <cell r="BC64">
            <v>5.5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68.5</v>
          </cell>
          <cell r="BR64">
            <v>1</v>
          </cell>
          <cell r="BS64">
            <v>0</v>
          </cell>
          <cell r="BT64">
            <v>0</v>
          </cell>
          <cell r="BU64">
            <v>0</v>
          </cell>
          <cell r="BV64">
            <v>1</v>
          </cell>
          <cell r="BX64">
            <v>0</v>
          </cell>
          <cell r="BY64">
            <v>0</v>
          </cell>
          <cell r="BZ64">
            <v>0</v>
          </cell>
          <cell r="CA64">
            <v>1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D65">
            <v>3</v>
          </cell>
          <cell r="E65">
            <v>3</v>
          </cell>
          <cell r="F65">
            <v>3</v>
          </cell>
          <cell r="G65">
            <v>3</v>
          </cell>
          <cell r="H65">
            <v>3</v>
          </cell>
          <cell r="L65">
            <v>3</v>
          </cell>
          <cell r="M65">
            <v>2</v>
          </cell>
          <cell r="N65">
            <v>3</v>
          </cell>
          <cell r="O65">
            <v>3</v>
          </cell>
          <cell r="R65">
            <v>2.5</v>
          </cell>
          <cell r="S65">
            <v>3</v>
          </cell>
          <cell r="T65">
            <v>3</v>
          </cell>
          <cell r="U65">
            <v>3</v>
          </cell>
          <cell r="V65">
            <v>3</v>
          </cell>
          <cell r="Y65">
            <v>3</v>
          </cell>
          <cell r="Z65">
            <v>3</v>
          </cell>
          <cell r="AA65">
            <v>0</v>
          </cell>
          <cell r="AC65">
            <v>3</v>
          </cell>
          <cell r="AG65">
            <v>3</v>
          </cell>
          <cell r="AH65">
            <v>0</v>
          </cell>
          <cell r="AI65">
            <v>40.5</v>
          </cell>
          <cell r="AK65">
            <v>5.5</v>
          </cell>
          <cell r="AL65">
            <v>5.5</v>
          </cell>
          <cell r="AM65">
            <v>5.5</v>
          </cell>
          <cell r="AN65">
            <v>5.5</v>
          </cell>
          <cell r="AO65">
            <v>5.5</v>
          </cell>
          <cell r="AP65">
            <v>0</v>
          </cell>
          <cell r="AQ65">
            <v>0</v>
          </cell>
          <cell r="AR65">
            <v>0</v>
          </cell>
          <cell r="AS65">
            <v>5.5</v>
          </cell>
          <cell r="AT65">
            <v>3.5</v>
          </cell>
          <cell r="AU65">
            <v>5.5</v>
          </cell>
          <cell r="AV65">
            <v>5.5</v>
          </cell>
          <cell r="AW65">
            <v>0</v>
          </cell>
          <cell r="AX65">
            <v>0</v>
          </cell>
          <cell r="AY65">
            <v>4.5</v>
          </cell>
          <cell r="AZ65">
            <v>5.5</v>
          </cell>
          <cell r="BA65">
            <v>5.5</v>
          </cell>
          <cell r="BB65">
            <v>5.5</v>
          </cell>
          <cell r="BC65">
            <v>5.5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74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D66">
            <v>3</v>
          </cell>
          <cell r="E66">
            <v>3</v>
          </cell>
          <cell r="F66">
            <v>3</v>
          </cell>
          <cell r="G66">
            <v>3</v>
          </cell>
          <cell r="H66" t="str">
            <v>ABS</v>
          </cell>
          <cell r="L66">
            <v>2</v>
          </cell>
          <cell r="M66">
            <v>2</v>
          </cell>
          <cell r="N66" t="str">
            <v>ABS</v>
          </cell>
          <cell r="O66">
            <v>3</v>
          </cell>
          <cell r="R66">
            <v>2</v>
          </cell>
          <cell r="S66">
            <v>3</v>
          </cell>
          <cell r="T66">
            <v>3</v>
          </cell>
          <cell r="U66">
            <v>3</v>
          </cell>
          <cell r="V66">
            <v>2</v>
          </cell>
          <cell r="Y66">
            <v>2</v>
          </cell>
          <cell r="Z66">
            <v>3</v>
          </cell>
          <cell r="AA66">
            <v>2</v>
          </cell>
          <cell r="AC66">
            <v>2</v>
          </cell>
          <cell r="AG66" t="str">
            <v>ABS</v>
          </cell>
          <cell r="AH66" t="str">
            <v>ABS</v>
          </cell>
          <cell r="AI66">
            <v>32</v>
          </cell>
          <cell r="AK66">
            <v>5.5</v>
          </cell>
          <cell r="AL66">
            <v>5.5</v>
          </cell>
          <cell r="AM66">
            <v>5.5</v>
          </cell>
          <cell r="AN66">
            <v>5.5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3.5</v>
          </cell>
          <cell r="AT66">
            <v>3.5</v>
          </cell>
          <cell r="AU66">
            <v>0</v>
          </cell>
          <cell r="AV66">
            <v>5.5</v>
          </cell>
          <cell r="AW66">
            <v>0</v>
          </cell>
          <cell r="AX66">
            <v>0</v>
          </cell>
          <cell r="AY66">
            <v>3.5</v>
          </cell>
          <cell r="AZ66">
            <v>5.5</v>
          </cell>
          <cell r="BA66">
            <v>5.5</v>
          </cell>
          <cell r="BB66">
            <v>5.5</v>
          </cell>
          <cell r="BC66">
            <v>3.5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58</v>
          </cell>
          <cell r="BR66">
            <v>2</v>
          </cell>
          <cell r="BS66">
            <v>0</v>
          </cell>
          <cell r="BT66">
            <v>0</v>
          </cell>
          <cell r="BU66">
            <v>0</v>
          </cell>
          <cell r="BV66">
            <v>2</v>
          </cell>
          <cell r="BX66">
            <v>0</v>
          </cell>
          <cell r="BY66">
            <v>0</v>
          </cell>
          <cell r="BZ66">
            <v>0</v>
          </cell>
          <cell r="CA66">
            <v>2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D67">
            <v>3</v>
          </cell>
          <cell r="E67" t="str">
            <v>ABS</v>
          </cell>
          <cell r="F67" t="str">
            <v>ABS</v>
          </cell>
          <cell r="G67">
            <v>3</v>
          </cell>
          <cell r="H67">
            <v>3</v>
          </cell>
          <cell r="L67">
            <v>3</v>
          </cell>
          <cell r="M67">
            <v>3</v>
          </cell>
          <cell r="N67">
            <v>2</v>
          </cell>
          <cell r="O67" t="str">
            <v>ABS</v>
          </cell>
          <cell r="P67" t="str">
            <v>ABS</v>
          </cell>
          <cell r="R67">
            <v>2.5</v>
          </cell>
          <cell r="S67">
            <v>3</v>
          </cell>
          <cell r="T67">
            <v>3</v>
          </cell>
          <cell r="U67">
            <v>3</v>
          </cell>
          <cell r="V67">
            <v>3</v>
          </cell>
          <cell r="Y67">
            <v>3</v>
          </cell>
          <cell r="Z67">
            <v>3</v>
          </cell>
          <cell r="AA67">
            <v>0</v>
          </cell>
          <cell r="AC67" t="str">
            <v>ABS</v>
          </cell>
          <cell r="AD67" t="str">
            <v>ABS</v>
          </cell>
          <cell r="AG67" t="str">
            <v>ABS</v>
          </cell>
          <cell r="AH67" t="str">
            <v>ABS</v>
          </cell>
          <cell r="AI67">
            <v>31.5</v>
          </cell>
          <cell r="AK67">
            <v>5.5</v>
          </cell>
          <cell r="AL67">
            <v>0</v>
          </cell>
          <cell r="AM67">
            <v>0</v>
          </cell>
          <cell r="AN67">
            <v>5.5</v>
          </cell>
          <cell r="AO67">
            <v>5.5</v>
          </cell>
          <cell r="AP67">
            <v>0</v>
          </cell>
          <cell r="AQ67">
            <v>0</v>
          </cell>
          <cell r="AR67">
            <v>0</v>
          </cell>
          <cell r="AS67">
            <v>5.5</v>
          </cell>
          <cell r="AT67">
            <v>5.5</v>
          </cell>
          <cell r="AU67">
            <v>3.5</v>
          </cell>
          <cell r="AV67">
            <v>0</v>
          </cell>
          <cell r="AW67">
            <v>0</v>
          </cell>
          <cell r="AX67">
            <v>0</v>
          </cell>
          <cell r="AY67">
            <v>4.5</v>
          </cell>
          <cell r="AZ67">
            <v>5.5</v>
          </cell>
          <cell r="BA67">
            <v>5.5</v>
          </cell>
          <cell r="BB67">
            <v>5.5</v>
          </cell>
          <cell r="BC67">
            <v>5.5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57.5</v>
          </cell>
          <cell r="BR67">
            <v>4</v>
          </cell>
          <cell r="BS67">
            <v>0</v>
          </cell>
          <cell r="BT67">
            <v>0</v>
          </cell>
          <cell r="BU67">
            <v>0</v>
          </cell>
          <cell r="BV67">
            <v>4</v>
          </cell>
          <cell r="BX67">
            <v>0</v>
          </cell>
          <cell r="BY67">
            <v>0</v>
          </cell>
          <cell r="BZ67">
            <v>0</v>
          </cell>
          <cell r="CA67">
            <v>4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D68">
            <v>3</v>
          </cell>
          <cell r="E68">
            <v>0</v>
          </cell>
          <cell r="F68">
            <v>3</v>
          </cell>
          <cell r="G68">
            <v>3</v>
          </cell>
          <cell r="H68">
            <v>3</v>
          </cell>
          <cell r="L68" t="str">
            <v>ABS</v>
          </cell>
          <cell r="M68" t="str">
            <v>ABS</v>
          </cell>
          <cell r="N68">
            <v>2</v>
          </cell>
          <cell r="O68">
            <v>3</v>
          </cell>
          <cell r="R68" t="str">
            <v>ABS</v>
          </cell>
          <cell r="S68" t="str">
            <v>ABS</v>
          </cell>
          <cell r="T68" t="str">
            <v>ABS</v>
          </cell>
          <cell r="U68" t="str">
            <v>ABS</v>
          </cell>
          <cell r="V68" t="str">
            <v>ABS</v>
          </cell>
          <cell r="W68" t="str">
            <v>ABS</v>
          </cell>
          <cell r="Y68" t="str">
            <v>ABS</v>
          </cell>
          <cell r="Z68">
            <v>0</v>
          </cell>
          <cell r="AA68">
            <v>0</v>
          </cell>
          <cell r="AC68" t="str">
            <v>ABS</v>
          </cell>
          <cell r="AD68" t="str">
            <v>ABS</v>
          </cell>
          <cell r="AE68" t="str">
            <v>ABS</v>
          </cell>
          <cell r="AF68" t="str">
            <v>ABS</v>
          </cell>
          <cell r="AG68" t="str">
            <v>ABS</v>
          </cell>
          <cell r="AH68" t="str">
            <v>ABS</v>
          </cell>
          <cell r="AI68">
            <v>17</v>
          </cell>
          <cell r="AK68">
            <v>5.5</v>
          </cell>
          <cell r="AL68">
            <v>0</v>
          </cell>
          <cell r="AM68">
            <v>5.5</v>
          </cell>
          <cell r="AN68">
            <v>5.5</v>
          </cell>
          <cell r="AO68">
            <v>5.5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3.5</v>
          </cell>
          <cell r="AV68">
            <v>5.5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31</v>
          </cell>
          <cell r="BR68">
            <v>2</v>
          </cell>
          <cell r="BS68">
            <v>0</v>
          </cell>
          <cell r="BT68">
            <v>0</v>
          </cell>
          <cell r="BU68">
            <v>0</v>
          </cell>
          <cell r="BV68">
            <v>2</v>
          </cell>
          <cell r="BX68">
            <v>0</v>
          </cell>
          <cell r="BY68">
            <v>0</v>
          </cell>
          <cell r="BZ68">
            <v>0</v>
          </cell>
          <cell r="CA68">
            <v>2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D69">
            <v>3</v>
          </cell>
          <cell r="E69" t="str">
            <v>ABS</v>
          </cell>
          <cell r="F69" t="str">
            <v>ABS</v>
          </cell>
          <cell r="G69">
            <v>3</v>
          </cell>
          <cell r="H69">
            <v>3</v>
          </cell>
          <cell r="L69" t="str">
            <v>ABS</v>
          </cell>
          <cell r="M69">
            <v>3</v>
          </cell>
          <cell r="N69">
            <v>3</v>
          </cell>
          <cell r="O69" t="str">
            <v>ABS</v>
          </cell>
          <cell r="P69" t="str">
            <v>ABS</v>
          </cell>
          <cell r="R69">
            <v>2.5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Y69">
            <v>3</v>
          </cell>
          <cell r="Z69">
            <v>3</v>
          </cell>
          <cell r="AA69" t="str">
            <v>ABS</v>
          </cell>
          <cell r="AC69">
            <v>0</v>
          </cell>
          <cell r="AD69" t="str">
            <v>ABS</v>
          </cell>
          <cell r="AE69" t="str">
            <v>ABS</v>
          </cell>
          <cell r="AF69" t="str">
            <v>ABS</v>
          </cell>
          <cell r="AG69" t="str">
            <v>ABS</v>
          </cell>
          <cell r="AH69" t="str">
            <v>ABS</v>
          </cell>
          <cell r="AI69">
            <v>29.5</v>
          </cell>
          <cell r="AK69">
            <v>5.5</v>
          </cell>
          <cell r="AL69">
            <v>0</v>
          </cell>
          <cell r="AM69">
            <v>0</v>
          </cell>
          <cell r="AN69">
            <v>5.5</v>
          </cell>
          <cell r="AO69">
            <v>5.5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5.5</v>
          </cell>
          <cell r="AU69">
            <v>5.5</v>
          </cell>
          <cell r="AV69">
            <v>0</v>
          </cell>
          <cell r="AW69">
            <v>0</v>
          </cell>
          <cell r="AX69">
            <v>0</v>
          </cell>
          <cell r="AY69">
            <v>4.5</v>
          </cell>
          <cell r="AZ69">
            <v>5.5</v>
          </cell>
          <cell r="BA69">
            <v>5.5</v>
          </cell>
          <cell r="BB69">
            <v>5.5</v>
          </cell>
          <cell r="BC69">
            <v>5.5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54</v>
          </cell>
          <cell r="BR69">
            <v>5</v>
          </cell>
          <cell r="BS69">
            <v>0</v>
          </cell>
          <cell r="BT69">
            <v>0</v>
          </cell>
          <cell r="BU69">
            <v>0</v>
          </cell>
          <cell r="BV69">
            <v>5</v>
          </cell>
          <cell r="BX69">
            <v>0</v>
          </cell>
          <cell r="BY69">
            <v>0</v>
          </cell>
          <cell r="BZ69">
            <v>0</v>
          </cell>
          <cell r="CA69">
            <v>5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D70">
            <v>3</v>
          </cell>
          <cell r="E70">
            <v>3</v>
          </cell>
          <cell r="F70">
            <v>3</v>
          </cell>
          <cell r="G70">
            <v>0</v>
          </cell>
          <cell r="H70">
            <v>0</v>
          </cell>
          <cell r="L70">
            <v>2</v>
          </cell>
          <cell r="M70">
            <v>2</v>
          </cell>
          <cell r="N70">
            <v>2</v>
          </cell>
          <cell r="O70">
            <v>0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3</v>
          </cell>
          <cell r="Y70">
            <v>2</v>
          </cell>
          <cell r="Z70">
            <v>3</v>
          </cell>
          <cell r="AA70">
            <v>2</v>
          </cell>
          <cell r="AC70">
            <v>2</v>
          </cell>
          <cell r="AG70" t="str">
            <v>ABS</v>
          </cell>
          <cell r="AH70" t="str">
            <v>ABS</v>
          </cell>
          <cell r="AI70">
            <v>26</v>
          </cell>
          <cell r="AK70">
            <v>5.5</v>
          </cell>
          <cell r="AL70">
            <v>5.5</v>
          </cell>
          <cell r="AM70">
            <v>5.5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3.5</v>
          </cell>
          <cell r="AT70">
            <v>3.5</v>
          </cell>
          <cell r="AU70">
            <v>3.5</v>
          </cell>
          <cell r="AV70">
            <v>0</v>
          </cell>
          <cell r="AW70">
            <v>0</v>
          </cell>
          <cell r="AX70">
            <v>0</v>
          </cell>
          <cell r="AY70">
            <v>3.5</v>
          </cell>
          <cell r="AZ70">
            <v>3.5</v>
          </cell>
          <cell r="BA70">
            <v>3.5</v>
          </cell>
          <cell r="BB70">
            <v>3.5</v>
          </cell>
          <cell r="BC70">
            <v>5.5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46.5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D71">
            <v>3</v>
          </cell>
          <cell r="E71">
            <v>3</v>
          </cell>
          <cell r="F71">
            <v>3</v>
          </cell>
          <cell r="G71">
            <v>2</v>
          </cell>
          <cell r="H71">
            <v>0</v>
          </cell>
          <cell r="L71">
            <v>3</v>
          </cell>
          <cell r="M71">
            <v>3</v>
          </cell>
          <cell r="N71">
            <v>3</v>
          </cell>
          <cell r="O71">
            <v>3</v>
          </cell>
          <cell r="R71">
            <v>2</v>
          </cell>
          <cell r="S71" t="str">
            <v>ABS</v>
          </cell>
          <cell r="T71">
            <v>0</v>
          </cell>
          <cell r="U71">
            <v>3</v>
          </cell>
          <cell r="V71" t="str">
            <v>ABS1/2</v>
          </cell>
          <cell r="Y71">
            <v>2</v>
          </cell>
          <cell r="Z71" t="str">
            <v>ABS</v>
          </cell>
          <cell r="AA71" t="str">
            <v>ABS</v>
          </cell>
          <cell r="AB71" t="str">
            <v>ABS</v>
          </cell>
          <cell r="AC71" t="str">
            <v>ABS</v>
          </cell>
          <cell r="AD71" t="str">
            <v>ABS</v>
          </cell>
          <cell r="AE71" t="str">
            <v>ABS</v>
          </cell>
          <cell r="AF71" t="str">
            <v>ABS</v>
          </cell>
          <cell r="AG71" t="str">
            <v>ABS</v>
          </cell>
          <cell r="AH71" t="str">
            <v>ABS</v>
          </cell>
          <cell r="AI71">
            <v>28</v>
          </cell>
          <cell r="AK71">
            <v>5.5</v>
          </cell>
          <cell r="AL71">
            <v>5.5</v>
          </cell>
          <cell r="AM71">
            <v>5.5</v>
          </cell>
          <cell r="AN71">
            <v>3.5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5.5</v>
          </cell>
          <cell r="AT71">
            <v>5.5</v>
          </cell>
          <cell r="AU71">
            <v>5.5</v>
          </cell>
          <cell r="AV71">
            <v>5.5</v>
          </cell>
          <cell r="AW71">
            <v>0</v>
          </cell>
          <cell r="AX71">
            <v>0</v>
          </cell>
          <cell r="AY71">
            <v>3.5</v>
          </cell>
          <cell r="AZ71">
            <v>0</v>
          </cell>
          <cell r="BA71">
            <v>0</v>
          </cell>
          <cell r="BB71">
            <v>5.5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51</v>
          </cell>
          <cell r="BR71">
            <v>1</v>
          </cell>
          <cell r="BS71">
            <v>0.5</v>
          </cell>
          <cell r="BT71">
            <v>0</v>
          </cell>
          <cell r="BU71">
            <v>0</v>
          </cell>
          <cell r="BV71">
            <v>1.5</v>
          </cell>
          <cell r="BX71">
            <v>0</v>
          </cell>
          <cell r="BY71">
            <v>0</v>
          </cell>
          <cell r="BZ71">
            <v>0</v>
          </cell>
          <cell r="CA71">
            <v>1.5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D72">
            <v>3</v>
          </cell>
          <cell r="E72">
            <v>3</v>
          </cell>
          <cell r="F72">
            <v>3</v>
          </cell>
          <cell r="G72">
            <v>3</v>
          </cell>
          <cell r="H72">
            <v>3</v>
          </cell>
          <cell r="L72">
            <v>3</v>
          </cell>
          <cell r="M72">
            <v>3</v>
          </cell>
          <cell r="N72">
            <v>3</v>
          </cell>
          <cell r="O72">
            <v>3</v>
          </cell>
          <cell r="R72" t="str">
            <v>ABS</v>
          </cell>
          <cell r="S72">
            <v>0</v>
          </cell>
          <cell r="T72" t="str">
            <v>ABS</v>
          </cell>
          <cell r="U72" t="str">
            <v>ABS</v>
          </cell>
          <cell r="V72" t="str">
            <v>ABS</v>
          </cell>
          <cell r="Y72">
            <v>3</v>
          </cell>
          <cell r="Z72">
            <v>3</v>
          </cell>
          <cell r="AA72">
            <v>0</v>
          </cell>
          <cell r="AC72">
            <v>3</v>
          </cell>
          <cell r="AG72">
            <v>3</v>
          </cell>
          <cell r="AH72" t="str">
            <v>ABS</v>
          </cell>
          <cell r="AI72">
            <v>27</v>
          </cell>
          <cell r="AK72">
            <v>5.5</v>
          </cell>
          <cell r="AL72">
            <v>5.5</v>
          </cell>
          <cell r="AM72">
            <v>5.5</v>
          </cell>
          <cell r="AN72">
            <v>5.5</v>
          </cell>
          <cell r="AO72">
            <v>5.5</v>
          </cell>
          <cell r="AP72">
            <v>0</v>
          </cell>
          <cell r="AQ72">
            <v>0</v>
          </cell>
          <cell r="AR72">
            <v>0</v>
          </cell>
          <cell r="AS72">
            <v>5.5</v>
          </cell>
          <cell r="AT72">
            <v>5.5</v>
          </cell>
          <cell r="AU72">
            <v>5.5</v>
          </cell>
          <cell r="AV72">
            <v>5.5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49.5</v>
          </cell>
          <cell r="BR72">
            <v>4</v>
          </cell>
          <cell r="BS72">
            <v>0</v>
          </cell>
          <cell r="BT72">
            <v>0</v>
          </cell>
          <cell r="BU72">
            <v>0</v>
          </cell>
          <cell r="BV72">
            <v>4</v>
          </cell>
          <cell r="BX72">
            <v>0</v>
          </cell>
          <cell r="BY72">
            <v>0</v>
          </cell>
          <cell r="BZ72">
            <v>0</v>
          </cell>
          <cell r="CA72">
            <v>4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D73">
            <v>3</v>
          </cell>
          <cell r="E73" t="str">
            <v>ABS</v>
          </cell>
          <cell r="F73">
            <v>3</v>
          </cell>
          <cell r="G73">
            <v>2</v>
          </cell>
          <cell r="H73">
            <v>0</v>
          </cell>
          <cell r="L73">
            <v>2</v>
          </cell>
          <cell r="M73">
            <v>0</v>
          </cell>
          <cell r="N73">
            <v>2</v>
          </cell>
          <cell r="O73">
            <v>0</v>
          </cell>
          <cell r="R73" t="str">
            <v>ABS</v>
          </cell>
          <cell r="S73">
            <v>2</v>
          </cell>
          <cell r="T73">
            <v>0</v>
          </cell>
          <cell r="U73">
            <v>2</v>
          </cell>
          <cell r="V73">
            <v>2</v>
          </cell>
          <cell r="Y73">
            <v>2</v>
          </cell>
          <cell r="Z73">
            <v>0</v>
          </cell>
          <cell r="AA73">
            <v>0</v>
          </cell>
          <cell r="AC73">
            <v>3</v>
          </cell>
          <cell r="AE73" t="str">
            <v>ABS</v>
          </cell>
          <cell r="AF73" t="str">
            <v>ABS</v>
          </cell>
          <cell r="AG73" t="str">
            <v>ABS</v>
          </cell>
          <cell r="AH73" t="str">
            <v>ABS</v>
          </cell>
          <cell r="AI73">
            <v>18</v>
          </cell>
          <cell r="AK73">
            <v>5.5</v>
          </cell>
          <cell r="AL73">
            <v>0</v>
          </cell>
          <cell r="AM73">
            <v>5.5</v>
          </cell>
          <cell r="AN73">
            <v>3.5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3.5</v>
          </cell>
          <cell r="AT73">
            <v>0</v>
          </cell>
          <cell r="AU73">
            <v>3.5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3.5</v>
          </cell>
          <cell r="BA73">
            <v>0</v>
          </cell>
          <cell r="BB73">
            <v>3.5</v>
          </cell>
          <cell r="BC73">
            <v>3.5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32</v>
          </cell>
          <cell r="BR73">
            <v>2</v>
          </cell>
          <cell r="BS73">
            <v>0</v>
          </cell>
          <cell r="BT73">
            <v>0</v>
          </cell>
          <cell r="BU73">
            <v>0</v>
          </cell>
          <cell r="BV73">
            <v>2</v>
          </cell>
          <cell r="BX73">
            <v>0</v>
          </cell>
          <cell r="BY73">
            <v>0</v>
          </cell>
          <cell r="BZ73">
            <v>0</v>
          </cell>
          <cell r="CA73">
            <v>2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D74">
            <v>3</v>
          </cell>
          <cell r="E74">
            <v>3</v>
          </cell>
          <cell r="F74">
            <v>3</v>
          </cell>
          <cell r="G74">
            <v>3</v>
          </cell>
          <cell r="H74" t="str">
            <v>ABS</v>
          </cell>
          <cell r="L74">
            <v>3</v>
          </cell>
          <cell r="M74">
            <v>2</v>
          </cell>
          <cell r="N74">
            <v>2</v>
          </cell>
          <cell r="O74">
            <v>3</v>
          </cell>
          <cell r="P74" t="str">
            <v>ABS</v>
          </cell>
          <cell r="R74">
            <v>2.5</v>
          </cell>
          <cell r="S74">
            <v>3</v>
          </cell>
          <cell r="T74">
            <v>3</v>
          </cell>
          <cell r="U74">
            <v>3</v>
          </cell>
          <cell r="V74">
            <v>3</v>
          </cell>
          <cell r="Y74">
            <v>3</v>
          </cell>
          <cell r="Z74">
            <v>3</v>
          </cell>
          <cell r="AA74">
            <v>0</v>
          </cell>
          <cell r="AC74" t="str">
            <v>ABS</v>
          </cell>
          <cell r="AE74" t="str">
            <v>ABS</v>
          </cell>
          <cell r="AF74" t="str">
            <v>ABS</v>
          </cell>
          <cell r="AG74" t="str">
            <v>ABS</v>
          </cell>
          <cell r="AH74" t="str">
            <v>ABS</v>
          </cell>
          <cell r="AI74">
            <v>36.5</v>
          </cell>
          <cell r="AK74">
            <v>5.5</v>
          </cell>
          <cell r="AL74">
            <v>5.5</v>
          </cell>
          <cell r="AM74">
            <v>5.5</v>
          </cell>
          <cell r="AN74">
            <v>5.5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5.5</v>
          </cell>
          <cell r="AT74">
            <v>3.5</v>
          </cell>
          <cell r="AU74">
            <v>3.5</v>
          </cell>
          <cell r="AV74">
            <v>5.5</v>
          </cell>
          <cell r="AW74">
            <v>0</v>
          </cell>
          <cell r="AX74">
            <v>0</v>
          </cell>
          <cell r="AY74">
            <v>4.5</v>
          </cell>
          <cell r="AZ74">
            <v>5.5</v>
          </cell>
          <cell r="BA74">
            <v>5.5</v>
          </cell>
          <cell r="BB74">
            <v>5.5</v>
          </cell>
          <cell r="BC74">
            <v>5.5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66.5</v>
          </cell>
          <cell r="BR74">
            <v>2</v>
          </cell>
          <cell r="BS74">
            <v>0</v>
          </cell>
          <cell r="BT74">
            <v>0</v>
          </cell>
          <cell r="BU74">
            <v>0</v>
          </cell>
          <cell r="BV74">
            <v>2</v>
          </cell>
          <cell r="BX74">
            <v>0</v>
          </cell>
          <cell r="BY74">
            <v>0</v>
          </cell>
          <cell r="BZ74">
            <v>0</v>
          </cell>
          <cell r="CA74">
            <v>2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D75" t="str">
            <v>ABS</v>
          </cell>
          <cell r="E75">
            <v>3</v>
          </cell>
          <cell r="F75">
            <v>3</v>
          </cell>
          <cell r="G75">
            <v>3</v>
          </cell>
          <cell r="H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R75">
            <v>3</v>
          </cell>
          <cell r="S75">
            <v>3</v>
          </cell>
          <cell r="T75" t="str">
            <v>ABS</v>
          </cell>
          <cell r="U75">
            <v>3</v>
          </cell>
          <cell r="V75">
            <v>0</v>
          </cell>
          <cell r="Y75">
            <v>3</v>
          </cell>
          <cell r="Z75">
            <v>3</v>
          </cell>
          <cell r="AA75">
            <v>0</v>
          </cell>
          <cell r="AC75">
            <v>3</v>
          </cell>
          <cell r="AG75">
            <v>3</v>
          </cell>
          <cell r="AH75" t="str">
            <v>ABS</v>
          </cell>
          <cell r="AI75">
            <v>33</v>
          </cell>
          <cell r="AK75">
            <v>0</v>
          </cell>
          <cell r="AL75">
            <v>5.5</v>
          </cell>
          <cell r="AM75">
            <v>5.5</v>
          </cell>
          <cell r="AN75">
            <v>5.5</v>
          </cell>
          <cell r="AO75">
            <v>5.5</v>
          </cell>
          <cell r="AP75">
            <v>0</v>
          </cell>
          <cell r="AQ75">
            <v>0</v>
          </cell>
          <cell r="AR75">
            <v>0</v>
          </cell>
          <cell r="AS75">
            <v>5.5</v>
          </cell>
          <cell r="AT75">
            <v>5.5</v>
          </cell>
          <cell r="AU75">
            <v>5.5</v>
          </cell>
          <cell r="AV75">
            <v>5.5</v>
          </cell>
          <cell r="AW75">
            <v>0</v>
          </cell>
          <cell r="AX75">
            <v>0</v>
          </cell>
          <cell r="AY75">
            <v>5.5</v>
          </cell>
          <cell r="AZ75">
            <v>5.5</v>
          </cell>
          <cell r="BA75">
            <v>0</v>
          </cell>
          <cell r="BB75">
            <v>5.5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60.5</v>
          </cell>
          <cell r="BR75">
            <v>2</v>
          </cell>
          <cell r="BS75">
            <v>0</v>
          </cell>
          <cell r="BT75">
            <v>0</v>
          </cell>
          <cell r="BU75">
            <v>0</v>
          </cell>
          <cell r="BV75">
            <v>2</v>
          </cell>
          <cell r="BX75">
            <v>0</v>
          </cell>
          <cell r="BY75">
            <v>0</v>
          </cell>
          <cell r="BZ75">
            <v>0</v>
          </cell>
          <cell r="CA75">
            <v>2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D76" t="str">
            <v>ABS</v>
          </cell>
          <cell r="E76">
            <v>3</v>
          </cell>
          <cell r="F76">
            <v>3</v>
          </cell>
          <cell r="G76">
            <v>2</v>
          </cell>
          <cell r="H76">
            <v>0</v>
          </cell>
          <cell r="L76" t="str">
            <v>ABS</v>
          </cell>
          <cell r="M76">
            <v>2</v>
          </cell>
          <cell r="N76">
            <v>2</v>
          </cell>
          <cell r="O76">
            <v>2</v>
          </cell>
          <cell r="R76">
            <v>2</v>
          </cell>
          <cell r="S76">
            <v>2</v>
          </cell>
          <cell r="T76" t="str">
            <v>ABS</v>
          </cell>
          <cell r="U76">
            <v>3</v>
          </cell>
          <cell r="V76">
            <v>2</v>
          </cell>
          <cell r="Y76">
            <v>2</v>
          </cell>
          <cell r="Z76">
            <v>3</v>
          </cell>
          <cell r="AA76">
            <v>2</v>
          </cell>
          <cell r="AC76">
            <v>2</v>
          </cell>
          <cell r="AG76" t="str">
            <v>ABS</v>
          </cell>
          <cell r="AH76" t="str">
            <v>ABS</v>
          </cell>
          <cell r="AI76">
            <v>23</v>
          </cell>
          <cell r="AK76">
            <v>0</v>
          </cell>
          <cell r="AL76">
            <v>5.5</v>
          </cell>
          <cell r="AM76">
            <v>5.5</v>
          </cell>
          <cell r="AN76">
            <v>3.5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3.5</v>
          </cell>
          <cell r="AU76">
            <v>3.5</v>
          </cell>
          <cell r="AV76">
            <v>3.5</v>
          </cell>
          <cell r="AW76">
            <v>0</v>
          </cell>
          <cell r="AX76">
            <v>0</v>
          </cell>
          <cell r="AY76">
            <v>3.5</v>
          </cell>
          <cell r="AZ76">
            <v>3.5</v>
          </cell>
          <cell r="BA76">
            <v>0</v>
          </cell>
          <cell r="BB76">
            <v>5.5</v>
          </cell>
          <cell r="BC76">
            <v>3.5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41</v>
          </cell>
          <cell r="BR76">
            <v>3</v>
          </cell>
          <cell r="BS76">
            <v>0</v>
          </cell>
          <cell r="BT76">
            <v>0</v>
          </cell>
          <cell r="BU76">
            <v>0</v>
          </cell>
          <cell r="BV76">
            <v>3</v>
          </cell>
          <cell r="BX76">
            <v>0</v>
          </cell>
          <cell r="BY76">
            <v>0</v>
          </cell>
          <cell r="BZ76">
            <v>0</v>
          </cell>
          <cell r="CA76">
            <v>3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D77">
            <v>0</v>
          </cell>
          <cell r="E77">
            <v>3</v>
          </cell>
          <cell r="F77">
            <v>3</v>
          </cell>
          <cell r="G77">
            <v>3</v>
          </cell>
          <cell r="H77">
            <v>3</v>
          </cell>
          <cell r="L77">
            <v>3</v>
          </cell>
          <cell r="M77" t="str">
            <v>ABS</v>
          </cell>
          <cell r="N77">
            <v>2</v>
          </cell>
          <cell r="O77" t="str">
            <v>ABS</v>
          </cell>
          <cell r="R77">
            <v>3</v>
          </cell>
          <cell r="S77">
            <v>3</v>
          </cell>
          <cell r="T77">
            <v>3</v>
          </cell>
          <cell r="U77">
            <v>3</v>
          </cell>
          <cell r="V77">
            <v>3</v>
          </cell>
          <cell r="Y77">
            <v>3</v>
          </cell>
          <cell r="Z77">
            <v>3</v>
          </cell>
          <cell r="AA77">
            <v>0</v>
          </cell>
          <cell r="AC77">
            <v>3</v>
          </cell>
          <cell r="AG77">
            <v>3</v>
          </cell>
          <cell r="AH77">
            <v>3</v>
          </cell>
          <cell r="AI77">
            <v>32</v>
          </cell>
          <cell r="AK77">
            <v>0</v>
          </cell>
          <cell r="AL77">
            <v>5.5</v>
          </cell>
          <cell r="AM77">
            <v>5.5</v>
          </cell>
          <cell r="AN77">
            <v>5.5</v>
          </cell>
          <cell r="AO77">
            <v>5.5</v>
          </cell>
          <cell r="AP77">
            <v>0</v>
          </cell>
          <cell r="AQ77">
            <v>0</v>
          </cell>
          <cell r="AR77">
            <v>0</v>
          </cell>
          <cell r="AS77">
            <v>5.5</v>
          </cell>
          <cell r="AT77">
            <v>0</v>
          </cell>
          <cell r="AU77">
            <v>3.5</v>
          </cell>
          <cell r="AV77">
            <v>0</v>
          </cell>
          <cell r="AW77">
            <v>0</v>
          </cell>
          <cell r="AX77">
            <v>0</v>
          </cell>
          <cell r="AY77">
            <v>5.5</v>
          </cell>
          <cell r="AZ77">
            <v>5.5</v>
          </cell>
          <cell r="BA77">
            <v>5.5</v>
          </cell>
          <cell r="BB77">
            <v>5.5</v>
          </cell>
          <cell r="BC77">
            <v>5.5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58.5</v>
          </cell>
          <cell r="BR77">
            <v>2</v>
          </cell>
          <cell r="BS77">
            <v>0</v>
          </cell>
          <cell r="BT77">
            <v>0</v>
          </cell>
          <cell r="BU77">
            <v>0</v>
          </cell>
          <cell r="BV77">
            <v>2</v>
          </cell>
          <cell r="BX77">
            <v>0</v>
          </cell>
          <cell r="BY77">
            <v>0</v>
          </cell>
          <cell r="BZ77">
            <v>0</v>
          </cell>
          <cell r="CA77">
            <v>2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D78">
            <v>3</v>
          </cell>
          <cell r="E78">
            <v>3</v>
          </cell>
          <cell r="F78">
            <v>3</v>
          </cell>
          <cell r="G78">
            <v>3</v>
          </cell>
          <cell r="H78">
            <v>3</v>
          </cell>
          <cell r="L78">
            <v>3</v>
          </cell>
          <cell r="M78">
            <v>2</v>
          </cell>
          <cell r="N78">
            <v>2</v>
          </cell>
          <cell r="O78">
            <v>3</v>
          </cell>
          <cell r="R78">
            <v>3</v>
          </cell>
          <cell r="S78">
            <v>3</v>
          </cell>
          <cell r="T78">
            <v>3</v>
          </cell>
          <cell r="U78">
            <v>3</v>
          </cell>
          <cell r="V78">
            <v>3</v>
          </cell>
          <cell r="Y78">
            <v>3</v>
          </cell>
          <cell r="Z78">
            <v>3</v>
          </cell>
          <cell r="AA78">
            <v>0</v>
          </cell>
          <cell r="AC78">
            <v>3</v>
          </cell>
          <cell r="AG78">
            <v>3</v>
          </cell>
          <cell r="AH78" t="str">
            <v>ABS</v>
          </cell>
          <cell r="AI78">
            <v>40</v>
          </cell>
          <cell r="AK78">
            <v>5.5</v>
          </cell>
          <cell r="AL78">
            <v>5.5</v>
          </cell>
          <cell r="AM78">
            <v>5.5</v>
          </cell>
          <cell r="AN78">
            <v>5.5</v>
          </cell>
          <cell r="AO78">
            <v>5.5</v>
          </cell>
          <cell r="AP78">
            <v>0</v>
          </cell>
          <cell r="AQ78">
            <v>0</v>
          </cell>
          <cell r="AR78">
            <v>0</v>
          </cell>
          <cell r="AS78">
            <v>5.5</v>
          </cell>
          <cell r="AT78">
            <v>3.5</v>
          </cell>
          <cell r="AU78">
            <v>3.5</v>
          </cell>
          <cell r="AV78">
            <v>5.5</v>
          </cell>
          <cell r="AW78">
            <v>0</v>
          </cell>
          <cell r="AX78">
            <v>0</v>
          </cell>
          <cell r="AY78">
            <v>5.5</v>
          </cell>
          <cell r="AZ78">
            <v>5.5</v>
          </cell>
          <cell r="BA78">
            <v>5.5</v>
          </cell>
          <cell r="BB78">
            <v>5.5</v>
          </cell>
          <cell r="BC78">
            <v>5.5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73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D79">
            <v>3</v>
          </cell>
          <cell r="E79">
            <v>0</v>
          </cell>
          <cell r="F79">
            <v>3</v>
          </cell>
          <cell r="G79">
            <v>2</v>
          </cell>
          <cell r="H79" t="str">
            <v>ABS</v>
          </cell>
          <cell r="L79">
            <v>2</v>
          </cell>
          <cell r="M79">
            <v>2</v>
          </cell>
          <cell r="N79">
            <v>3</v>
          </cell>
          <cell r="O79">
            <v>2</v>
          </cell>
          <cell r="R79">
            <v>2</v>
          </cell>
          <cell r="S79">
            <v>2</v>
          </cell>
          <cell r="T79">
            <v>0</v>
          </cell>
          <cell r="U79">
            <v>3</v>
          </cell>
          <cell r="V79">
            <v>2</v>
          </cell>
          <cell r="Y79">
            <v>2</v>
          </cell>
          <cell r="Z79">
            <v>3</v>
          </cell>
          <cell r="AA79">
            <v>2</v>
          </cell>
          <cell r="AC79">
            <v>2</v>
          </cell>
          <cell r="AG79" t="str">
            <v>ABS</v>
          </cell>
          <cell r="AH79" t="str">
            <v>ABS</v>
          </cell>
          <cell r="AI79">
            <v>26</v>
          </cell>
          <cell r="AK79">
            <v>5.5</v>
          </cell>
          <cell r="AL79">
            <v>0</v>
          </cell>
          <cell r="AM79">
            <v>5.5</v>
          </cell>
          <cell r="AN79">
            <v>3.5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3.5</v>
          </cell>
          <cell r="AT79">
            <v>3.5</v>
          </cell>
          <cell r="AU79">
            <v>5.5</v>
          </cell>
          <cell r="AV79">
            <v>3.5</v>
          </cell>
          <cell r="AW79">
            <v>0</v>
          </cell>
          <cell r="AX79">
            <v>0</v>
          </cell>
          <cell r="AY79">
            <v>3.5</v>
          </cell>
          <cell r="AZ79">
            <v>3.5</v>
          </cell>
          <cell r="BA79">
            <v>0</v>
          </cell>
          <cell r="BB79">
            <v>5.5</v>
          </cell>
          <cell r="BC79">
            <v>3.5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46.5</v>
          </cell>
          <cell r="BR79">
            <v>1</v>
          </cell>
          <cell r="BS79">
            <v>0</v>
          </cell>
          <cell r="BT79">
            <v>0</v>
          </cell>
          <cell r="BU79">
            <v>0</v>
          </cell>
          <cell r="BV79">
            <v>1</v>
          </cell>
          <cell r="BX79">
            <v>0</v>
          </cell>
          <cell r="BY79">
            <v>0</v>
          </cell>
          <cell r="BZ79">
            <v>0</v>
          </cell>
          <cell r="CA79">
            <v>1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D80" t="str">
            <v>ABS</v>
          </cell>
          <cell r="E80">
            <v>3</v>
          </cell>
          <cell r="F80">
            <v>3</v>
          </cell>
          <cell r="G80" t="str">
            <v>ABS</v>
          </cell>
          <cell r="H80">
            <v>3</v>
          </cell>
          <cell r="L80">
            <v>3</v>
          </cell>
          <cell r="M80" t="str">
            <v>ABS</v>
          </cell>
          <cell r="N80">
            <v>2</v>
          </cell>
          <cell r="O80">
            <v>3</v>
          </cell>
          <cell r="R80">
            <v>3</v>
          </cell>
          <cell r="S80">
            <v>0</v>
          </cell>
          <cell r="T80">
            <v>3</v>
          </cell>
          <cell r="U80">
            <v>3</v>
          </cell>
          <cell r="V80">
            <v>0</v>
          </cell>
          <cell r="Y80">
            <v>3</v>
          </cell>
          <cell r="Z80">
            <v>3</v>
          </cell>
          <cell r="AA80" t="str">
            <v>ABS</v>
          </cell>
          <cell r="AC80">
            <v>3</v>
          </cell>
          <cell r="AG80">
            <v>3</v>
          </cell>
          <cell r="AH80">
            <v>3</v>
          </cell>
          <cell r="AI80">
            <v>26</v>
          </cell>
          <cell r="AK80">
            <v>0</v>
          </cell>
          <cell r="AL80">
            <v>5.5</v>
          </cell>
          <cell r="AM80">
            <v>5.5</v>
          </cell>
          <cell r="AN80">
            <v>0</v>
          </cell>
          <cell r="AO80">
            <v>5.5</v>
          </cell>
          <cell r="AP80">
            <v>0</v>
          </cell>
          <cell r="AQ80">
            <v>0</v>
          </cell>
          <cell r="AR80">
            <v>0</v>
          </cell>
          <cell r="AS80">
            <v>5.5</v>
          </cell>
          <cell r="AT80">
            <v>0</v>
          </cell>
          <cell r="AU80">
            <v>3.5</v>
          </cell>
          <cell r="AV80">
            <v>5.5</v>
          </cell>
          <cell r="AW80">
            <v>0</v>
          </cell>
          <cell r="AX80">
            <v>0</v>
          </cell>
          <cell r="AY80">
            <v>5.5</v>
          </cell>
          <cell r="AZ80">
            <v>0</v>
          </cell>
          <cell r="BA80">
            <v>5.5</v>
          </cell>
          <cell r="BB80">
            <v>5.5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47.5</v>
          </cell>
          <cell r="BR80">
            <v>3</v>
          </cell>
          <cell r="BS80">
            <v>0</v>
          </cell>
          <cell r="BT80">
            <v>0</v>
          </cell>
          <cell r="BU80">
            <v>0</v>
          </cell>
          <cell r="BV80">
            <v>3</v>
          </cell>
          <cell r="BX80">
            <v>0</v>
          </cell>
          <cell r="BY80">
            <v>0</v>
          </cell>
          <cell r="BZ80">
            <v>0</v>
          </cell>
          <cell r="CA80">
            <v>3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D81">
            <v>3</v>
          </cell>
          <cell r="E81">
            <v>3</v>
          </cell>
          <cell r="F81">
            <v>3</v>
          </cell>
          <cell r="G81">
            <v>3</v>
          </cell>
          <cell r="H81">
            <v>3</v>
          </cell>
          <cell r="L81">
            <v>3</v>
          </cell>
          <cell r="M81">
            <v>2</v>
          </cell>
          <cell r="N81">
            <v>2</v>
          </cell>
          <cell r="O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Y81">
            <v>3</v>
          </cell>
          <cell r="Z81">
            <v>3</v>
          </cell>
          <cell r="AA81">
            <v>0</v>
          </cell>
          <cell r="AC81">
            <v>3</v>
          </cell>
          <cell r="AE81" t="str">
            <v>ABS</v>
          </cell>
          <cell r="AF81" t="str">
            <v>ABS</v>
          </cell>
          <cell r="AG81" t="str">
            <v>ABS</v>
          </cell>
          <cell r="AH81" t="str">
            <v>ABS</v>
          </cell>
          <cell r="AI81">
            <v>40</v>
          </cell>
          <cell r="AK81">
            <v>5.5</v>
          </cell>
          <cell r="AL81">
            <v>5.5</v>
          </cell>
          <cell r="AM81">
            <v>5.5</v>
          </cell>
          <cell r="AN81">
            <v>5.5</v>
          </cell>
          <cell r="AO81">
            <v>5.5</v>
          </cell>
          <cell r="AP81">
            <v>0</v>
          </cell>
          <cell r="AQ81">
            <v>0</v>
          </cell>
          <cell r="AR81">
            <v>0</v>
          </cell>
          <cell r="AS81">
            <v>5.5</v>
          </cell>
          <cell r="AT81">
            <v>3.5</v>
          </cell>
          <cell r="AU81">
            <v>3.5</v>
          </cell>
          <cell r="AV81">
            <v>5.5</v>
          </cell>
          <cell r="AW81">
            <v>0</v>
          </cell>
          <cell r="AX81">
            <v>0</v>
          </cell>
          <cell r="AY81">
            <v>5.5</v>
          </cell>
          <cell r="AZ81">
            <v>5.5</v>
          </cell>
          <cell r="BA81">
            <v>5.5</v>
          </cell>
          <cell r="BB81">
            <v>5.5</v>
          </cell>
          <cell r="BC81">
            <v>5.5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73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D82">
            <v>3</v>
          </cell>
          <cell r="E82">
            <v>3</v>
          </cell>
          <cell r="F82">
            <v>3</v>
          </cell>
          <cell r="G82">
            <v>3</v>
          </cell>
          <cell r="H82">
            <v>3</v>
          </cell>
          <cell r="L82">
            <v>3</v>
          </cell>
          <cell r="M82">
            <v>2</v>
          </cell>
          <cell r="N82">
            <v>3</v>
          </cell>
          <cell r="O82">
            <v>3</v>
          </cell>
          <cell r="R82">
            <v>2.5</v>
          </cell>
          <cell r="S82" t="str">
            <v>ABS</v>
          </cell>
          <cell r="T82">
            <v>3</v>
          </cell>
          <cell r="U82">
            <v>3</v>
          </cell>
          <cell r="V82">
            <v>3</v>
          </cell>
          <cell r="Y82">
            <v>3</v>
          </cell>
          <cell r="Z82">
            <v>3</v>
          </cell>
          <cell r="AA82">
            <v>0</v>
          </cell>
          <cell r="AC82">
            <v>3</v>
          </cell>
          <cell r="AG82">
            <v>3</v>
          </cell>
          <cell r="AH82">
            <v>0</v>
          </cell>
          <cell r="AI82">
            <v>37.5</v>
          </cell>
          <cell r="AK82">
            <v>5.5</v>
          </cell>
          <cell r="AL82">
            <v>5.5</v>
          </cell>
          <cell r="AM82">
            <v>5.5</v>
          </cell>
          <cell r="AN82">
            <v>5.5</v>
          </cell>
          <cell r="AO82">
            <v>5.5</v>
          </cell>
          <cell r="AP82">
            <v>0</v>
          </cell>
          <cell r="AQ82">
            <v>0</v>
          </cell>
          <cell r="AR82">
            <v>0</v>
          </cell>
          <cell r="AS82">
            <v>5.5</v>
          </cell>
          <cell r="AT82">
            <v>3.5</v>
          </cell>
          <cell r="AU82">
            <v>5.5</v>
          </cell>
          <cell r="AV82">
            <v>5.5</v>
          </cell>
          <cell r="AW82">
            <v>0</v>
          </cell>
          <cell r="AX82">
            <v>0</v>
          </cell>
          <cell r="AY82">
            <v>4.5</v>
          </cell>
          <cell r="AZ82">
            <v>0</v>
          </cell>
          <cell r="BA82">
            <v>5.5</v>
          </cell>
          <cell r="BB82">
            <v>5.5</v>
          </cell>
          <cell r="BC82">
            <v>5.5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68.5</v>
          </cell>
          <cell r="BR82">
            <v>1</v>
          </cell>
          <cell r="BS82">
            <v>0</v>
          </cell>
          <cell r="BT82">
            <v>0</v>
          </cell>
          <cell r="BU82">
            <v>0</v>
          </cell>
          <cell r="BV82">
            <v>1</v>
          </cell>
          <cell r="BX82">
            <v>0</v>
          </cell>
          <cell r="BY82">
            <v>0</v>
          </cell>
          <cell r="BZ82">
            <v>0</v>
          </cell>
          <cell r="CA82">
            <v>1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D83">
            <v>3</v>
          </cell>
          <cell r="E83">
            <v>3</v>
          </cell>
          <cell r="F83">
            <v>3</v>
          </cell>
          <cell r="G83">
            <v>3</v>
          </cell>
          <cell r="H83">
            <v>3</v>
          </cell>
          <cell r="L83">
            <v>0</v>
          </cell>
          <cell r="M83">
            <v>2</v>
          </cell>
          <cell r="N83">
            <v>3</v>
          </cell>
          <cell r="O83">
            <v>3</v>
          </cell>
          <cell r="R83">
            <v>2.5</v>
          </cell>
          <cell r="S83">
            <v>0</v>
          </cell>
          <cell r="T83">
            <v>3</v>
          </cell>
          <cell r="U83">
            <v>3</v>
          </cell>
          <cell r="V83">
            <v>3</v>
          </cell>
          <cell r="Y83">
            <v>3</v>
          </cell>
          <cell r="Z83">
            <v>3</v>
          </cell>
          <cell r="AA83">
            <v>0</v>
          </cell>
          <cell r="AC83">
            <v>3</v>
          </cell>
          <cell r="AG83">
            <v>3</v>
          </cell>
          <cell r="AH83">
            <v>0</v>
          </cell>
          <cell r="AI83">
            <v>34.5</v>
          </cell>
          <cell r="AK83">
            <v>5.5</v>
          </cell>
          <cell r="AL83">
            <v>5.5</v>
          </cell>
          <cell r="AM83">
            <v>5.5</v>
          </cell>
          <cell r="AN83">
            <v>5.5</v>
          </cell>
          <cell r="AO83">
            <v>5.5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3.5</v>
          </cell>
          <cell r="AU83">
            <v>5.5</v>
          </cell>
          <cell r="AV83">
            <v>5.5</v>
          </cell>
          <cell r="AW83">
            <v>0</v>
          </cell>
          <cell r="AX83">
            <v>0</v>
          </cell>
          <cell r="AY83">
            <v>4.5</v>
          </cell>
          <cell r="AZ83">
            <v>0</v>
          </cell>
          <cell r="BA83">
            <v>5.5</v>
          </cell>
          <cell r="BB83">
            <v>5.5</v>
          </cell>
          <cell r="BC83">
            <v>5.5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63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D84">
            <v>3</v>
          </cell>
          <cell r="E84">
            <v>3</v>
          </cell>
          <cell r="F84">
            <v>3</v>
          </cell>
          <cell r="G84">
            <v>3</v>
          </cell>
          <cell r="H84">
            <v>3</v>
          </cell>
          <cell r="L84">
            <v>3</v>
          </cell>
          <cell r="M84">
            <v>2</v>
          </cell>
          <cell r="N84">
            <v>2</v>
          </cell>
          <cell r="O84">
            <v>3</v>
          </cell>
          <cell r="R84">
            <v>3</v>
          </cell>
          <cell r="S84">
            <v>3</v>
          </cell>
          <cell r="T84">
            <v>3</v>
          </cell>
          <cell r="U84">
            <v>3</v>
          </cell>
          <cell r="V84">
            <v>3</v>
          </cell>
          <cell r="Y84">
            <v>3</v>
          </cell>
          <cell r="Z84">
            <v>3</v>
          </cell>
          <cell r="AA84">
            <v>0</v>
          </cell>
          <cell r="AC84">
            <v>3</v>
          </cell>
          <cell r="AG84">
            <v>3</v>
          </cell>
          <cell r="AH84">
            <v>3</v>
          </cell>
          <cell r="AI84">
            <v>40</v>
          </cell>
          <cell r="AK84">
            <v>5.5</v>
          </cell>
          <cell r="AL84">
            <v>5.5</v>
          </cell>
          <cell r="AM84">
            <v>5.5</v>
          </cell>
          <cell r="AN84">
            <v>5.5</v>
          </cell>
          <cell r="AO84">
            <v>5.5</v>
          </cell>
          <cell r="AP84">
            <v>0</v>
          </cell>
          <cell r="AQ84">
            <v>0</v>
          </cell>
          <cell r="AR84">
            <v>0</v>
          </cell>
          <cell r="AS84">
            <v>5.5</v>
          </cell>
          <cell r="AT84">
            <v>3.5</v>
          </cell>
          <cell r="AU84">
            <v>3.5</v>
          </cell>
          <cell r="AV84">
            <v>5.5</v>
          </cell>
          <cell r="AW84">
            <v>0</v>
          </cell>
          <cell r="AX84">
            <v>0</v>
          </cell>
          <cell r="AY84">
            <v>5.5</v>
          </cell>
          <cell r="AZ84">
            <v>5.5</v>
          </cell>
          <cell r="BA84">
            <v>5.5</v>
          </cell>
          <cell r="BB84">
            <v>5.5</v>
          </cell>
          <cell r="BC84">
            <v>5.5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73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D85" t="str">
            <v>ABS</v>
          </cell>
          <cell r="E85">
            <v>3</v>
          </cell>
          <cell r="F85">
            <v>3</v>
          </cell>
          <cell r="G85">
            <v>2</v>
          </cell>
          <cell r="H85">
            <v>0</v>
          </cell>
          <cell r="L85">
            <v>2</v>
          </cell>
          <cell r="M85">
            <v>2</v>
          </cell>
          <cell r="N85">
            <v>3</v>
          </cell>
          <cell r="O85">
            <v>3</v>
          </cell>
          <cell r="R85">
            <v>2</v>
          </cell>
          <cell r="S85">
            <v>2</v>
          </cell>
          <cell r="T85">
            <v>0</v>
          </cell>
          <cell r="U85">
            <v>2</v>
          </cell>
          <cell r="V85">
            <v>3</v>
          </cell>
          <cell r="Y85">
            <v>3</v>
          </cell>
          <cell r="Z85" t="str">
            <v>MC</v>
          </cell>
          <cell r="AA85" t="str">
            <v>MC</v>
          </cell>
          <cell r="AC85">
            <v>2</v>
          </cell>
          <cell r="AG85" t="str">
            <v>ABS</v>
          </cell>
          <cell r="AH85" t="str">
            <v>ABS</v>
          </cell>
          <cell r="AI85">
            <v>27</v>
          </cell>
          <cell r="AK85">
            <v>0</v>
          </cell>
          <cell r="AL85">
            <v>5.5</v>
          </cell>
          <cell r="AM85">
            <v>5.5</v>
          </cell>
          <cell r="AN85">
            <v>3.5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3.5</v>
          </cell>
          <cell r="AT85">
            <v>3.5</v>
          </cell>
          <cell r="AU85">
            <v>5.5</v>
          </cell>
          <cell r="AV85">
            <v>5.5</v>
          </cell>
          <cell r="AW85">
            <v>0</v>
          </cell>
          <cell r="AX85">
            <v>0</v>
          </cell>
          <cell r="AY85">
            <v>3.5</v>
          </cell>
          <cell r="AZ85">
            <v>3.5</v>
          </cell>
          <cell r="BA85">
            <v>0</v>
          </cell>
          <cell r="BB85">
            <v>3.5</v>
          </cell>
          <cell r="BC85">
            <v>5.5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48.5</v>
          </cell>
          <cell r="BR85">
            <v>1</v>
          </cell>
          <cell r="BS85">
            <v>0</v>
          </cell>
          <cell r="BT85">
            <v>0</v>
          </cell>
          <cell r="BU85">
            <v>0</v>
          </cell>
          <cell r="BV85">
            <v>1</v>
          </cell>
          <cell r="BX85">
            <v>0</v>
          </cell>
          <cell r="BY85">
            <v>0</v>
          </cell>
          <cell r="BZ85">
            <v>0</v>
          </cell>
          <cell r="CA85">
            <v>1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D86">
            <v>3</v>
          </cell>
          <cell r="E86">
            <v>3</v>
          </cell>
          <cell r="F86">
            <v>3</v>
          </cell>
          <cell r="G86">
            <v>3</v>
          </cell>
          <cell r="H86">
            <v>3</v>
          </cell>
          <cell r="L86">
            <v>3</v>
          </cell>
          <cell r="M86">
            <v>1</v>
          </cell>
          <cell r="N86">
            <v>0</v>
          </cell>
          <cell r="O86">
            <v>3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Y86">
            <v>3</v>
          </cell>
          <cell r="Z86">
            <v>3</v>
          </cell>
          <cell r="AA86">
            <v>0</v>
          </cell>
          <cell r="AC86">
            <v>3</v>
          </cell>
          <cell r="AG86">
            <v>3</v>
          </cell>
          <cell r="AH86">
            <v>0</v>
          </cell>
          <cell r="AI86">
            <v>37</v>
          </cell>
          <cell r="AK86">
            <v>5.5</v>
          </cell>
          <cell r="AL86">
            <v>5.5</v>
          </cell>
          <cell r="AM86">
            <v>5.5</v>
          </cell>
          <cell r="AN86">
            <v>5.5</v>
          </cell>
          <cell r="AO86">
            <v>5.5</v>
          </cell>
          <cell r="AP86">
            <v>0</v>
          </cell>
          <cell r="AQ86">
            <v>0</v>
          </cell>
          <cell r="AR86">
            <v>0</v>
          </cell>
          <cell r="AS86">
            <v>5.5</v>
          </cell>
          <cell r="AT86">
            <v>1.5</v>
          </cell>
          <cell r="AU86">
            <v>0</v>
          </cell>
          <cell r="AV86">
            <v>5.5</v>
          </cell>
          <cell r="AW86">
            <v>0</v>
          </cell>
          <cell r="AX86">
            <v>0</v>
          </cell>
          <cell r="AY86">
            <v>5.5</v>
          </cell>
          <cell r="AZ86">
            <v>5.5</v>
          </cell>
          <cell r="BA86">
            <v>5.5</v>
          </cell>
          <cell r="BB86">
            <v>5.5</v>
          </cell>
          <cell r="BC86">
            <v>5.5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67.5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D87">
            <v>3</v>
          </cell>
          <cell r="E87">
            <v>3</v>
          </cell>
          <cell r="F87">
            <v>3</v>
          </cell>
          <cell r="G87" t="str">
            <v>ABS</v>
          </cell>
          <cell r="H87">
            <v>3</v>
          </cell>
          <cell r="L87">
            <v>3</v>
          </cell>
          <cell r="M87" t="str">
            <v>ABS</v>
          </cell>
          <cell r="N87" t="str">
            <v>ABS</v>
          </cell>
          <cell r="O87" t="str">
            <v>ABS</v>
          </cell>
          <cell r="P87" t="str">
            <v>ABS</v>
          </cell>
          <cell r="Q87" t="str">
            <v>ABS</v>
          </cell>
          <cell r="R87" t="str">
            <v>ABS</v>
          </cell>
          <cell r="S87" t="str">
            <v>ABS</v>
          </cell>
          <cell r="T87" t="str">
            <v>ABS</v>
          </cell>
          <cell r="U87" t="str">
            <v>ABS</v>
          </cell>
          <cell r="V87" t="str">
            <v>ABS</v>
          </cell>
          <cell r="W87" t="str">
            <v>ABS</v>
          </cell>
          <cell r="X87" t="str">
            <v>ABS</v>
          </cell>
          <cell r="Y87" t="str">
            <v>ABS</v>
          </cell>
          <cell r="Z87" t="str">
            <v>ABS</v>
          </cell>
          <cell r="AA87" t="str">
            <v>ABS</v>
          </cell>
          <cell r="AB87" t="str">
            <v>ABS</v>
          </cell>
          <cell r="AC87" t="str">
            <v>ABS</v>
          </cell>
          <cell r="AD87" t="str">
            <v>ABS</v>
          </cell>
          <cell r="AE87" t="str">
            <v>ABS</v>
          </cell>
          <cell r="AF87" t="str">
            <v>ABS</v>
          </cell>
          <cell r="AG87" t="str">
            <v>ABS</v>
          </cell>
          <cell r="AH87" t="str">
            <v>ABS</v>
          </cell>
          <cell r="AI87">
            <v>15</v>
          </cell>
          <cell r="AK87">
            <v>5.5</v>
          </cell>
          <cell r="AL87">
            <v>5.5</v>
          </cell>
          <cell r="AM87">
            <v>5.5</v>
          </cell>
          <cell r="AN87">
            <v>0</v>
          </cell>
          <cell r="AO87">
            <v>5.5</v>
          </cell>
          <cell r="AP87">
            <v>0</v>
          </cell>
          <cell r="AQ87">
            <v>0</v>
          </cell>
          <cell r="AR87">
            <v>0</v>
          </cell>
          <cell r="AS87">
            <v>5.5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27.5</v>
          </cell>
          <cell r="BR87">
            <v>23</v>
          </cell>
          <cell r="BS87">
            <v>0</v>
          </cell>
          <cell r="BT87">
            <v>0</v>
          </cell>
          <cell r="BU87">
            <v>0</v>
          </cell>
          <cell r="BV87">
            <v>23</v>
          </cell>
          <cell r="BX87">
            <v>0</v>
          </cell>
          <cell r="BY87">
            <v>0</v>
          </cell>
          <cell r="BZ87">
            <v>0</v>
          </cell>
          <cell r="CA87">
            <v>23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D88" t="str">
            <v>ABS</v>
          </cell>
          <cell r="E88">
            <v>3</v>
          </cell>
          <cell r="F88">
            <v>3</v>
          </cell>
          <cell r="G88">
            <v>3</v>
          </cell>
          <cell r="H88">
            <v>3</v>
          </cell>
          <cell r="L88">
            <v>3</v>
          </cell>
          <cell r="M88">
            <v>2</v>
          </cell>
          <cell r="N88">
            <v>3</v>
          </cell>
          <cell r="O88">
            <v>3</v>
          </cell>
          <cell r="R88">
            <v>3</v>
          </cell>
          <cell r="S88">
            <v>3</v>
          </cell>
          <cell r="T88">
            <v>3</v>
          </cell>
          <cell r="U88">
            <v>3</v>
          </cell>
          <cell r="V88">
            <v>3</v>
          </cell>
          <cell r="Y88">
            <v>3</v>
          </cell>
          <cell r="Z88">
            <v>0</v>
          </cell>
          <cell r="AA88">
            <v>0</v>
          </cell>
          <cell r="AC88" t="str">
            <v>ABS</v>
          </cell>
          <cell r="AG88">
            <v>3</v>
          </cell>
          <cell r="AH88">
            <v>0</v>
          </cell>
          <cell r="AI88">
            <v>38</v>
          </cell>
          <cell r="AK88">
            <v>0</v>
          </cell>
          <cell r="AL88">
            <v>5.5</v>
          </cell>
          <cell r="AM88">
            <v>5.5</v>
          </cell>
          <cell r="AN88">
            <v>5.5</v>
          </cell>
          <cell r="AO88">
            <v>5.5</v>
          </cell>
          <cell r="AP88">
            <v>0</v>
          </cell>
          <cell r="AQ88">
            <v>0</v>
          </cell>
          <cell r="AR88">
            <v>0</v>
          </cell>
          <cell r="AS88">
            <v>5.5</v>
          </cell>
          <cell r="AT88">
            <v>3.5</v>
          </cell>
          <cell r="AU88">
            <v>5.5</v>
          </cell>
          <cell r="AV88">
            <v>5.5</v>
          </cell>
          <cell r="AW88">
            <v>0</v>
          </cell>
          <cell r="AX88">
            <v>0</v>
          </cell>
          <cell r="AY88">
            <v>5.5</v>
          </cell>
          <cell r="AZ88">
            <v>5.5</v>
          </cell>
          <cell r="BA88">
            <v>5.5</v>
          </cell>
          <cell r="BB88">
            <v>5.5</v>
          </cell>
          <cell r="BC88">
            <v>5.5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69.5</v>
          </cell>
          <cell r="BR88">
            <v>1</v>
          </cell>
          <cell r="BS88">
            <v>0</v>
          </cell>
          <cell r="BT88">
            <v>0</v>
          </cell>
          <cell r="BU88">
            <v>0</v>
          </cell>
          <cell r="BV88">
            <v>1</v>
          </cell>
          <cell r="BX88">
            <v>0</v>
          </cell>
          <cell r="BY88">
            <v>0</v>
          </cell>
          <cell r="BZ88">
            <v>0</v>
          </cell>
          <cell r="CA88">
            <v>1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D89">
            <v>3</v>
          </cell>
          <cell r="E89">
            <v>3</v>
          </cell>
          <cell r="F89">
            <v>3</v>
          </cell>
          <cell r="G89">
            <v>3</v>
          </cell>
          <cell r="H89">
            <v>3</v>
          </cell>
          <cell r="L89">
            <v>3</v>
          </cell>
          <cell r="M89">
            <v>1</v>
          </cell>
          <cell r="N89" t="str">
            <v>ABS</v>
          </cell>
          <cell r="O89">
            <v>3</v>
          </cell>
          <cell r="R89">
            <v>3</v>
          </cell>
          <cell r="S89">
            <v>3</v>
          </cell>
          <cell r="T89">
            <v>3</v>
          </cell>
          <cell r="U89">
            <v>3</v>
          </cell>
          <cell r="V89">
            <v>3</v>
          </cell>
          <cell r="Y89">
            <v>3</v>
          </cell>
          <cell r="Z89">
            <v>3</v>
          </cell>
          <cell r="AA89">
            <v>0</v>
          </cell>
          <cell r="AC89">
            <v>3</v>
          </cell>
          <cell r="AG89">
            <v>3</v>
          </cell>
          <cell r="AH89" t="str">
            <v>ABS</v>
          </cell>
          <cell r="AI89">
            <v>37</v>
          </cell>
          <cell r="AK89">
            <v>5.5</v>
          </cell>
          <cell r="AL89">
            <v>5.5</v>
          </cell>
          <cell r="AM89">
            <v>5.5</v>
          </cell>
          <cell r="AN89">
            <v>5.5</v>
          </cell>
          <cell r="AO89">
            <v>5.5</v>
          </cell>
          <cell r="AP89">
            <v>0</v>
          </cell>
          <cell r="AQ89">
            <v>0</v>
          </cell>
          <cell r="AR89">
            <v>0</v>
          </cell>
          <cell r="AS89">
            <v>5.5</v>
          </cell>
          <cell r="AT89">
            <v>1.5</v>
          </cell>
          <cell r="AU89">
            <v>0</v>
          </cell>
          <cell r="AV89">
            <v>5.5</v>
          </cell>
          <cell r="AW89">
            <v>0</v>
          </cell>
          <cell r="AX89">
            <v>0</v>
          </cell>
          <cell r="AY89">
            <v>5.5</v>
          </cell>
          <cell r="AZ89">
            <v>5.5</v>
          </cell>
          <cell r="BA89">
            <v>5.5</v>
          </cell>
          <cell r="BB89">
            <v>5.5</v>
          </cell>
          <cell r="BC89">
            <v>5.5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67.5</v>
          </cell>
          <cell r="BR89">
            <v>1</v>
          </cell>
          <cell r="BS89">
            <v>0</v>
          </cell>
          <cell r="BT89">
            <v>0</v>
          </cell>
          <cell r="BU89">
            <v>0</v>
          </cell>
          <cell r="BV89">
            <v>1</v>
          </cell>
          <cell r="BX89">
            <v>0</v>
          </cell>
          <cell r="BY89">
            <v>0</v>
          </cell>
          <cell r="BZ89">
            <v>0</v>
          </cell>
          <cell r="CA89">
            <v>1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D90">
            <v>3</v>
          </cell>
          <cell r="E90">
            <v>3</v>
          </cell>
          <cell r="F90">
            <v>3</v>
          </cell>
          <cell r="G90">
            <v>2</v>
          </cell>
          <cell r="H90">
            <v>3</v>
          </cell>
          <cell r="L90">
            <v>2</v>
          </cell>
          <cell r="M90">
            <v>2</v>
          </cell>
          <cell r="N90">
            <v>3</v>
          </cell>
          <cell r="O90">
            <v>2</v>
          </cell>
          <cell r="R90">
            <v>2</v>
          </cell>
          <cell r="S90">
            <v>2</v>
          </cell>
          <cell r="T90">
            <v>0</v>
          </cell>
          <cell r="U90">
            <v>2</v>
          </cell>
          <cell r="V90">
            <v>2</v>
          </cell>
          <cell r="Y90">
            <v>2</v>
          </cell>
          <cell r="Z90">
            <v>2</v>
          </cell>
          <cell r="AA90">
            <v>2</v>
          </cell>
          <cell r="AC90">
            <v>3</v>
          </cell>
          <cell r="AG90">
            <v>3</v>
          </cell>
          <cell r="AH90">
            <v>3</v>
          </cell>
          <cell r="AI90">
            <v>31</v>
          </cell>
          <cell r="AK90">
            <v>5.5</v>
          </cell>
          <cell r="AL90">
            <v>5.5</v>
          </cell>
          <cell r="AM90">
            <v>5.5</v>
          </cell>
          <cell r="AN90">
            <v>3.5</v>
          </cell>
          <cell r="AO90">
            <v>5.5</v>
          </cell>
          <cell r="AP90">
            <v>0</v>
          </cell>
          <cell r="AQ90">
            <v>0</v>
          </cell>
          <cell r="AR90">
            <v>0</v>
          </cell>
          <cell r="AS90">
            <v>3.5</v>
          </cell>
          <cell r="AT90">
            <v>3.5</v>
          </cell>
          <cell r="AU90">
            <v>5.5</v>
          </cell>
          <cell r="AV90">
            <v>3.5</v>
          </cell>
          <cell r="AW90">
            <v>0</v>
          </cell>
          <cell r="AX90">
            <v>0</v>
          </cell>
          <cell r="AY90">
            <v>3.5</v>
          </cell>
          <cell r="AZ90">
            <v>3.5</v>
          </cell>
          <cell r="BA90">
            <v>0</v>
          </cell>
          <cell r="BB90">
            <v>3.5</v>
          </cell>
          <cell r="BC90">
            <v>3.5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55.5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D91">
            <v>3</v>
          </cell>
          <cell r="E91">
            <v>3</v>
          </cell>
          <cell r="F91">
            <v>3</v>
          </cell>
          <cell r="G91">
            <v>0</v>
          </cell>
          <cell r="H91" t="str">
            <v>ABS</v>
          </cell>
          <cell r="I91" t="str">
            <v>ABS</v>
          </cell>
          <cell r="L91" t="str">
            <v>ABS</v>
          </cell>
          <cell r="M91" t="str">
            <v>ABS</v>
          </cell>
          <cell r="N91" t="str">
            <v>ABS</v>
          </cell>
          <cell r="O91" t="str">
            <v>ABS</v>
          </cell>
          <cell r="P91" t="str">
            <v>ABS</v>
          </cell>
          <cell r="R91">
            <v>2.5</v>
          </cell>
          <cell r="S91">
            <v>0</v>
          </cell>
          <cell r="T91">
            <v>3</v>
          </cell>
          <cell r="U91">
            <v>3</v>
          </cell>
          <cell r="V91">
            <v>3</v>
          </cell>
          <cell r="Y91">
            <v>3</v>
          </cell>
          <cell r="Z91">
            <v>3</v>
          </cell>
          <cell r="AA91">
            <v>0</v>
          </cell>
          <cell r="AC91">
            <v>3</v>
          </cell>
          <cell r="AG91" t="str">
            <v>ABS</v>
          </cell>
          <cell r="AH91" t="str">
            <v>ABS</v>
          </cell>
          <cell r="AI91">
            <v>20.5</v>
          </cell>
          <cell r="AK91">
            <v>5.5</v>
          </cell>
          <cell r="AL91">
            <v>5.5</v>
          </cell>
          <cell r="AM91">
            <v>5.5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4.5</v>
          </cell>
          <cell r="AZ91">
            <v>0</v>
          </cell>
          <cell r="BA91">
            <v>5.5</v>
          </cell>
          <cell r="BB91">
            <v>5.5</v>
          </cell>
          <cell r="BC91">
            <v>5.5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37.5</v>
          </cell>
          <cell r="BR91">
            <v>7</v>
          </cell>
          <cell r="BS91">
            <v>0</v>
          </cell>
          <cell r="BT91">
            <v>0</v>
          </cell>
          <cell r="BU91">
            <v>0</v>
          </cell>
          <cell r="BV91">
            <v>7</v>
          </cell>
          <cell r="BX91">
            <v>0</v>
          </cell>
          <cell r="BY91">
            <v>0</v>
          </cell>
          <cell r="BZ91">
            <v>0</v>
          </cell>
          <cell r="CA91">
            <v>7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D92">
            <v>3</v>
          </cell>
          <cell r="E92">
            <v>3</v>
          </cell>
          <cell r="F92">
            <v>3</v>
          </cell>
          <cell r="G92">
            <v>2</v>
          </cell>
          <cell r="H92">
            <v>0</v>
          </cell>
          <cell r="L92">
            <v>2</v>
          </cell>
          <cell r="M92">
            <v>2</v>
          </cell>
          <cell r="N92">
            <v>2</v>
          </cell>
          <cell r="O92">
            <v>2</v>
          </cell>
          <cell r="R92">
            <v>2</v>
          </cell>
          <cell r="S92">
            <v>2</v>
          </cell>
          <cell r="T92">
            <v>0</v>
          </cell>
          <cell r="U92">
            <v>3</v>
          </cell>
          <cell r="V92">
            <v>2</v>
          </cell>
          <cell r="Y92">
            <v>2</v>
          </cell>
          <cell r="Z92">
            <v>3</v>
          </cell>
          <cell r="AA92">
            <v>2</v>
          </cell>
          <cell r="AC92">
            <v>2</v>
          </cell>
          <cell r="AG92">
            <v>3</v>
          </cell>
          <cell r="AH92">
            <v>0</v>
          </cell>
          <cell r="AI92">
            <v>28</v>
          </cell>
          <cell r="AK92">
            <v>5.5</v>
          </cell>
          <cell r="AL92">
            <v>5.5</v>
          </cell>
          <cell r="AM92">
            <v>5.5</v>
          </cell>
          <cell r="AN92">
            <v>3.5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3.5</v>
          </cell>
          <cell r="AT92">
            <v>3.5</v>
          </cell>
          <cell r="AU92">
            <v>3.5</v>
          </cell>
          <cell r="AV92">
            <v>3.5</v>
          </cell>
          <cell r="AW92">
            <v>0</v>
          </cell>
          <cell r="AX92">
            <v>0</v>
          </cell>
          <cell r="AY92">
            <v>3.5</v>
          </cell>
          <cell r="AZ92">
            <v>3.5</v>
          </cell>
          <cell r="BA92">
            <v>0</v>
          </cell>
          <cell r="BB92">
            <v>5.5</v>
          </cell>
          <cell r="BC92">
            <v>3.5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50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D93">
            <v>3</v>
          </cell>
          <cell r="E93">
            <v>3</v>
          </cell>
          <cell r="F93">
            <v>3</v>
          </cell>
          <cell r="G93">
            <v>3</v>
          </cell>
          <cell r="H93">
            <v>3</v>
          </cell>
          <cell r="L93">
            <v>3</v>
          </cell>
          <cell r="M93">
            <v>3</v>
          </cell>
          <cell r="N93">
            <v>3</v>
          </cell>
          <cell r="O93">
            <v>3</v>
          </cell>
          <cell r="R93">
            <v>3</v>
          </cell>
          <cell r="S93">
            <v>3</v>
          </cell>
          <cell r="T93">
            <v>3</v>
          </cell>
          <cell r="U93">
            <v>3</v>
          </cell>
          <cell r="V93">
            <v>0</v>
          </cell>
          <cell r="Y93">
            <v>3</v>
          </cell>
          <cell r="Z93">
            <v>3</v>
          </cell>
          <cell r="AA93">
            <v>0</v>
          </cell>
          <cell r="AC93">
            <v>3</v>
          </cell>
          <cell r="AG93">
            <v>3</v>
          </cell>
          <cell r="AH93" t="str">
            <v>ABS</v>
          </cell>
          <cell r="AI93">
            <v>39</v>
          </cell>
          <cell r="AK93">
            <v>5.5</v>
          </cell>
          <cell r="AL93">
            <v>5.5</v>
          </cell>
          <cell r="AM93">
            <v>5.5</v>
          </cell>
          <cell r="AN93">
            <v>5.5</v>
          </cell>
          <cell r="AO93">
            <v>5.5</v>
          </cell>
          <cell r="AP93">
            <v>0</v>
          </cell>
          <cell r="AQ93">
            <v>0</v>
          </cell>
          <cell r="AR93">
            <v>0</v>
          </cell>
          <cell r="AS93">
            <v>5.5</v>
          </cell>
          <cell r="AT93">
            <v>5.5</v>
          </cell>
          <cell r="AU93">
            <v>5.5</v>
          </cell>
          <cell r="AV93">
            <v>5.5</v>
          </cell>
          <cell r="AW93">
            <v>0</v>
          </cell>
          <cell r="AX93">
            <v>0</v>
          </cell>
          <cell r="AY93">
            <v>5.5</v>
          </cell>
          <cell r="AZ93">
            <v>5.5</v>
          </cell>
          <cell r="BA93">
            <v>5.5</v>
          </cell>
          <cell r="BB93">
            <v>5.5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71.5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D94">
            <v>3</v>
          </cell>
          <cell r="E94">
            <v>3</v>
          </cell>
          <cell r="F94">
            <v>3</v>
          </cell>
          <cell r="G94">
            <v>3</v>
          </cell>
          <cell r="H94">
            <v>0</v>
          </cell>
          <cell r="L94">
            <v>2</v>
          </cell>
          <cell r="M94">
            <v>2</v>
          </cell>
          <cell r="N94">
            <v>0</v>
          </cell>
          <cell r="O94">
            <v>2</v>
          </cell>
          <cell r="R94">
            <v>2</v>
          </cell>
          <cell r="S94">
            <v>2</v>
          </cell>
          <cell r="T94">
            <v>0</v>
          </cell>
          <cell r="U94" t="str">
            <v>ABS</v>
          </cell>
          <cell r="V94">
            <v>2</v>
          </cell>
          <cell r="Y94">
            <v>3</v>
          </cell>
          <cell r="Z94">
            <v>3</v>
          </cell>
          <cell r="AA94">
            <v>2</v>
          </cell>
          <cell r="AC94" t="str">
            <v>ABS</v>
          </cell>
          <cell r="AG94" t="str">
            <v>ABS</v>
          </cell>
          <cell r="AH94" t="str">
            <v>ABS</v>
          </cell>
          <cell r="AI94">
            <v>24</v>
          </cell>
          <cell r="AK94">
            <v>5.5</v>
          </cell>
          <cell r="AL94">
            <v>5.5</v>
          </cell>
          <cell r="AM94">
            <v>5.5</v>
          </cell>
          <cell r="AN94">
            <v>5.5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3.5</v>
          </cell>
          <cell r="AT94">
            <v>3.5</v>
          </cell>
          <cell r="AU94">
            <v>0</v>
          </cell>
          <cell r="AV94">
            <v>3.5</v>
          </cell>
          <cell r="AW94">
            <v>0</v>
          </cell>
          <cell r="AX94">
            <v>0</v>
          </cell>
          <cell r="AY94">
            <v>3.5</v>
          </cell>
          <cell r="AZ94">
            <v>3.5</v>
          </cell>
          <cell r="BA94">
            <v>0</v>
          </cell>
          <cell r="BB94">
            <v>0</v>
          </cell>
          <cell r="BC94">
            <v>3.5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43</v>
          </cell>
          <cell r="BR94">
            <v>1</v>
          </cell>
          <cell r="BS94">
            <v>0</v>
          </cell>
          <cell r="BT94">
            <v>0</v>
          </cell>
          <cell r="BU94">
            <v>0</v>
          </cell>
          <cell r="BV94">
            <v>1</v>
          </cell>
          <cell r="BX94">
            <v>0</v>
          </cell>
          <cell r="BY94">
            <v>0</v>
          </cell>
          <cell r="BZ94">
            <v>0</v>
          </cell>
          <cell r="CA94">
            <v>1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D95">
            <v>3</v>
          </cell>
          <cell r="E95" t="str">
            <v>ABS</v>
          </cell>
          <cell r="F95">
            <v>3</v>
          </cell>
          <cell r="G95" t="str">
            <v>ABS</v>
          </cell>
          <cell r="H95" t="str">
            <v>ABS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R95">
            <v>2</v>
          </cell>
          <cell r="S95">
            <v>2</v>
          </cell>
          <cell r="T95">
            <v>0</v>
          </cell>
          <cell r="U95">
            <v>3</v>
          </cell>
          <cell r="V95">
            <v>2</v>
          </cell>
          <cell r="Y95">
            <v>2</v>
          </cell>
          <cell r="Z95" t="str">
            <v>ABS</v>
          </cell>
          <cell r="AA95">
            <v>2</v>
          </cell>
          <cell r="AC95">
            <v>2</v>
          </cell>
          <cell r="AG95">
            <v>3</v>
          </cell>
          <cell r="AH95">
            <v>3</v>
          </cell>
          <cell r="AI95">
            <v>23</v>
          </cell>
          <cell r="AK95">
            <v>5.5</v>
          </cell>
          <cell r="AL95">
            <v>0</v>
          </cell>
          <cell r="AM95">
            <v>5.5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3.5</v>
          </cell>
          <cell r="AT95">
            <v>3.5</v>
          </cell>
          <cell r="AU95">
            <v>3.5</v>
          </cell>
          <cell r="AV95">
            <v>3.5</v>
          </cell>
          <cell r="AW95">
            <v>0</v>
          </cell>
          <cell r="AX95">
            <v>0</v>
          </cell>
          <cell r="AY95">
            <v>3.5</v>
          </cell>
          <cell r="AZ95">
            <v>3.5</v>
          </cell>
          <cell r="BA95">
            <v>0</v>
          </cell>
          <cell r="BB95">
            <v>5.5</v>
          </cell>
          <cell r="BC95">
            <v>3.5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41</v>
          </cell>
          <cell r="BR95">
            <v>3</v>
          </cell>
          <cell r="BS95">
            <v>0</v>
          </cell>
          <cell r="BT95">
            <v>0</v>
          </cell>
          <cell r="BU95">
            <v>0</v>
          </cell>
          <cell r="BV95">
            <v>3</v>
          </cell>
          <cell r="BX95">
            <v>0</v>
          </cell>
          <cell r="BY95">
            <v>0</v>
          </cell>
          <cell r="BZ95">
            <v>0</v>
          </cell>
          <cell r="CA95">
            <v>3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D96">
            <v>3</v>
          </cell>
          <cell r="E96">
            <v>3</v>
          </cell>
          <cell r="F96">
            <v>3</v>
          </cell>
          <cell r="G96">
            <v>2</v>
          </cell>
          <cell r="H96">
            <v>0</v>
          </cell>
          <cell r="L96">
            <v>0</v>
          </cell>
          <cell r="M96">
            <v>2</v>
          </cell>
          <cell r="N96" t="str">
            <v>ABS</v>
          </cell>
          <cell r="O96">
            <v>2</v>
          </cell>
          <cell r="R96">
            <v>2</v>
          </cell>
          <cell r="S96">
            <v>2</v>
          </cell>
          <cell r="T96">
            <v>0</v>
          </cell>
          <cell r="U96">
            <v>3</v>
          </cell>
          <cell r="V96">
            <v>2</v>
          </cell>
          <cell r="W96" t="str">
            <v>ABS</v>
          </cell>
          <cell r="X96" t="str">
            <v>ABS</v>
          </cell>
          <cell r="Y96" t="str">
            <v>ABS</v>
          </cell>
          <cell r="Z96" t="str">
            <v>ABS</v>
          </cell>
          <cell r="AA96" t="str">
            <v>ABS</v>
          </cell>
          <cell r="AB96" t="str">
            <v>ABS</v>
          </cell>
          <cell r="AC96" t="str">
            <v>ABS</v>
          </cell>
          <cell r="AD96" t="str">
            <v>ABS</v>
          </cell>
          <cell r="AE96" t="str">
            <v>ABS</v>
          </cell>
          <cell r="AF96" t="str">
            <v>ABS</v>
          </cell>
          <cell r="AG96" t="str">
            <v>ABS</v>
          </cell>
          <cell r="AH96" t="str">
            <v>ABS</v>
          </cell>
          <cell r="AI96">
            <v>24</v>
          </cell>
          <cell r="AK96">
            <v>5.5</v>
          </cell>
          <cell r="AL96">
            <v>5.5</v>
          </cell>
          <cell r="AM96">
            <v>5.5</v>
          </cell>
          <cell r="AN96">
            <v>3.5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3.5</v>
          </cell>
          <cell r="AU96">
            <v>0</v>
          </cell>
          <cell r="AV96">
            <v>3.5</v>
          </cell>
          <cell r="AW96">
            <v>0</v>
          </cell>
          <cell r="AX96">
            <v>0</v>
          </cell>
          <cell r="AY96">
            <v>3.5</v>
          </cell>
          <cell r="AZ96">
            <v>3.5</v>
          </cell>
          <cell r="BA96">
            <v>0</v>
          </cell>
          <cell r="BB96">
            <v>5.5</v>
          </cell>
          <cell r="BC96">
            <v>3.5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43</v>
          </cell>
          <cell r="BR96">
            <v>2</v>
          </cell>
          <cell r="BS96">
            <v>0</v>
          </cell>
          <cell r="BT96">
            <v>0</v>
          </cell>
          <cell r="BU96">
            <v>0</v>
          </cell>
          <cell r="BV96">
            <v>2</v>
          </cell>
          <cell r="BX96">
            <v>0</v>
          </cell>
          <cell r="BY96">
            <v>0</v>
          </cell>
          <cell r="BZ96">
            <v>0</v>
          </cell>
          <cell r="CA96">
            <v>2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D97">
            <v>3</v>
          </cell>
          <cell r="E97">
            <v>3</v>
          </cell>
          <cell r="F97">
            <v>3</v>
          </cell>
          <cell r="G97">
            <v>3</v>
          </cell>
          <cell r="H97">
            <v>3</v>
          </cell>
          <cell r="L97">
            <v>3</v>
          </cell>
          <cell r="M97">
            <v>2</v>
          </cell>
          <cell r="N97">
            <v>3</v>
          </cell>
          <cell r="O97">
            <v>3</v>
          </cell>
          <cell r="R97">
            <v>2.2999999999999998</v>
          </cell>
          <cell r="S97">
            <v>3</v>
          </cell>
          <cell r="T97">
            <v>3</v>
          </cell>
          <cell r="U97">
            <v>3</v>
          </cell>
          <cell r="V97">
            <v>3</v>
          </cell>
          <cell r="Y97">
            <v>3</v>
          </cell>
          <cell r="Z97">
            <v>3</v>
          </cell>
          <cell r="AA97">
            <v>0</v>
          </cell>
          <cell r="AC97">
            <v>3</v>
          </cell>
          <cell r="AG97">
            <v>3</v>
          </cell>
          <cell r="AH97" t="str">
            <v>ABS</v>
          </cell>
          <cell r="AI97">
            <v>40.299999999999997</v>
          </cell>
          <cell r="AK97">
            <v>5.5</v>
          </cell>
          <cell r="AL97">
            <v>5.5</v>
          </cell>
          <cell r="AM97">
            <v>5.5</v>
          </cell>
          <cell r="AN97">
            <v>5.5</v>
          </cell>
          <cell r="AO97">
            <v>5.5</v>
          </cell>
          <cell r="AP97">
            <v>0</v>
          </cell>
          <cell r="AQ97">
            <v>0</v>
          </cell>
          <cell r="AR97">
            <v>0</v>
          </cell>
          <cell r="AS97">
            <v>5.5</v>
          </cell>
          <cell r="AT97">
            <v>3.5</v>
          </cell>
          <cell r="AU97">
            <v>5.5</v>
          </cell>
          <cell r="AV97">
            <v>5.5</v>
          </cell>
          <cell r="AW97">
            <v>0</v>
          </cell>
          <cell r="AX97">
            <v>0</v>
          </cell>
          <cell r="AY97">
            <v>4.0999999999999996</v>
          </cell>
          <cell r="AZ97">
            <v>5.5</v>
          </cell>
          <cell r="BA97">
            <v>5.5</v>
          </cell>
          <cell r="BB97">
            <v>5.5</v>
          </cell>
          <cell r="BC97">
            <v>5.5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73.599999999999994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D98">
            <v>3</v>
          </cell>
          <cell r="E98">
            <v>3</v>
          </cell>
          <cell r="F98">
            <v>3</v>
          </cell>
          <cell r="G98">
            <v>2</v>
          </cell>
          <cell r="H98">
            <v>0</v>
          </cell>
          <cell r="L98">
            <v>2</v>
          </cell>
          <cell r="M98">
            <v>2</v>
          </cell>
          <cell r="N98">
            <v>2</v>
          </cell>
          <cell r="O98" t="str">
            <v>ABS</v>
          </cell>
          <cell r="R98">
            <v>2</v>
          </cell>
          <cell r="S98">
            <v>2</v>
          </cell>
          <cell r="T98">
            <v>0</v>
          </cell>
          <cell r="U98">
            <v>3</v>
          </cell>
          <cell r="V98" t="str">
            <v>ABS</v>
          </cell>
          <cell r="W98" t="str">
            <v>ABS</v>
          </cell>
          <cell r="Y98">
            <v>2</v>
          </cell>
          <cell r="Z98">
            <v>3</v>
          </cell>
          <cell r="AA98">
            <v>2</v>
          </cell>
          <cell r="AC98">
            <v>0</v>
          </cell>
          <cell r="AG98">
            <v>3</v>
          </cell>
          <cell r="AH98" t="str">
            <v>ABS1/2</v>
          </cell>
          <cell r="AI98">
            <v>24</v>
          </cell>
          <cell r="AK98">
            <v>5.5</v>
          </cell>
          <cell r="AL98">
            <v>5.5</v>
          </cell>
          <cell r="AM98">
            <v>5.5</v>
          </cell>
          <cell r="AN98">
            <v>3.5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3.5</v>
          </cell>
          <cell r="AT98">
            <v>3.5</v>
          </cell>
          <cell r="AU98">
            <v>3.5</v>
          </cell>
          <cell r="AV98">
            <v>0</v>
          </cell>
          <cell r="AW98">
            <v>0</v>
          </cell>
          <cell r="AX98">
            <v>0</v>
          </cell>
          <cell r="AY98">
            <v>3.5</v>
          </cell>
          <cell r="AZ98">
            <v>3.5</v>
          </cell>
          <cell r="BA98">
            <v>0</v>
          </cell>
          <cell r="BB98">
            <v>5.5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43</v>
          </cell>
          <cell r="BR98">
            <v>3</v>
          </cell>
          <cell r="BS98">
            <v>0</v>
          </cell>
          <cell r="BT98">
            <v>0</v>
          </cell>
          <cell r="BU98">
            <v>0</v>
          </cell>
          <cell r="BV98">
            <v>3</v>
          </cell>
          <cell r="BX98">
            <v>0</v>
          </cell>
          <cell r="BY98">
            <v>0</v>
          </cell>
          <cell r="BZ98">
            <v>0</v>
          </cell>
          <cell r="CA98">
            <v>3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D99">
            <v>3</v>
          </cell>
          <cell r="E99">
            <v>3</v>
          </cell>
          <cell r="F99">
            <v>3</v>
          </cell>
          <cell r="G99" t="str">
            <v>ABS</v>
          </cell>
          <cell r="H99">
            <v>3</v>
          </cell>
          <cell r="L99">
            <v>3</v>
          </cell>
          <cell r="M99">
            <v>2</v>
          </cell>
          <cell r="N99">
            <v>2</v>
          </cell>
          <cell r="O99">
            <v>3</v>
          </cell>
          <cell r="R99">
            <v>2.5</v>
          </cell>
          <cell r="S99">
            <v>0</v>
          </cell>
          <cell r="T99">
            <v>3</v>
          </cell>
          <cell r="U99">
            <v>3</v>
          </cell>
          <cell r="V99" t="str">
            <v>ABS</v>
          </cell>
          <cell r="Y99">
            <v>3</v>
          </cell>
          <cell r="Z99">
            <v>3</v>
          </cell>
          <cell r="AA99" t="str">
            <v>ABS</v>
          </cell>
          <cell r="AB99" t="str">
            <v>ABS</v>
          </cell>
          <cell r="AC99" t="str">
            <v>ABS</v>
          </cell>
          <cell r="AD99" t="str">
            <v>ABS</v>
          </cell>
          <cell r="AE99" t="str">
            <v>ABS</v>
          </cell>
          <cell r="AF99" t="str">
            <v>ABS</v>
          </cell>
          <cell r="AG99" t="str">
            <v>ABS</v>
          </cell>
          <cell r="AH99" t="str">
            <v>ABS</v>
          </cell>
          <cell r="AI99">
            <v>30.5</v>
          </cell>
          <cell r="AK99">
            <v>5.5</v>
          </cell>
          <cell r="AL99">
            <v>5.5</v>
          </cell>
          <cell r="AM99">
            <v>5.5</v>
          </cell>
          <cell r="AN99">
            <v>0</v>
          </cell>
          <cell r="AO99">
            <v>5.5</v>
          </cell>
          <cell r="AP99">
            <v>0</v>
          </cell>
          <cell r="AQ99">
            <v>0</v>
          </cell>
          <cell r="AR99">
            <v>0</v>
          </cell>
          <cell r="AS99">
            <v>5.5</v>
          </cell>
          <cell r="AT99">
            <v>3.5</v>
          </cell>
          <cell r="AU99">
            <v>3.5</v>
          </cell>
          <cell r="AV99">
            <v>5.5</v>
          </cell>
          <cell r="AW99">
            <v>0</v>
          </cell>
          <cell r="AX99">
            <v>0</v>
          </cell>
          <cell r="AY99">
            <v>4.5</v>
          </cell>
          <cell r="AZ99">
            <v>0</v>
          </cell>
          <cell r="BA99">
            <v>5.5</v>
          </cell>
          <cell r="BB99">
            <v>5.5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55.5</v>
          </cell>
          <cell r="BR99">
            <v>2</v>
          </cell>
          <cell r="BS99">
            <v>0</v>
          </cell>
          <cell r="BT99">
            <v>0</v>
          </cell>
          <cell r="BU99">
            <v>0</v>
          </cell>
          <cell r="BV99">
            <v>2</v>
          </cell>
          <cell r="BX99">
            <v>0</v>
          </cell>
          <cell r="BY99">
            <v>0</v>
          </cell>
          <cell r="BZ99">
            <v>0</v>
          </cell>
          <cell r="CA99">
            <v>2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D100">
            <v>2.5</v>
          </cell>
          <cell r="E100">
            <v>3</v>
          </cell>
          <cell r="F100">
            <v>3</v>
          </cell>
          <cell r="G100">
            <v>3</v>
          </cell>
          <cell r="H100">
            <v>3</v>
          </cell>
          <cell r="L100">
            <v>3</v>
          </cell>
          <cell r="M100">
            <v>2</v>
          </cell>
          <cell r="N100">
            <v>2</v>
          </cell>
          <cell r="O100">
            <v>3</v>
          </cell>
          <cell r="R100">
            <v>3</v>
          </cell>
          <cell r="S100">
            <v>0</v>
          </cell>
          <cell r="T100">
            <v>3</v>
          </cell>
          <cell r="U100">
            <v>3</v>
          </cell>
          <cell r="V100">
            <v>0</v>
          </cell>
          <cell r="Y100">
            <v>3</v>
          </cell>
          <cell r="Z100">
            <v>3</v>
          </cell>
          <cell r="AA100">
            <v>0</v>
          </cell>
          <cell r="AC100">
            <v>3</v>
          </cell>
          <cell r="AG100">
            <v>3</v>
          </cell>
          <cell r="AH100">
            <v>3</v>
          </cell>
          <cell r="AI100">
            <v>33.5</v>
          </cell>
          <cell r="AK100">
            <v>4.5</v>
          </cell>
          <cell r="AL100">
            <v>5.5</v>
          </cell>
          <cell r="AM100">
            <v>5.5</v>
          </cell>
          <cell r="AN100">
            <v>5.5</v>
          </cell>
          <cell r="AO100">
            <v>5.5</v>
          </cell>
          <cell r="AP100">
            <v>0</v>
          </cell>
          <cell r="AQ100">
            <v>0</v>
          </cell>
          <cell r="AR100">
            <v>0</v>
          </cell>
          <cell r="AS100">
            <v>5.5</v>
          </cell>
          <cell r="AT100">
            <v>3.5</v>
          </cell>
          <cell r="AU100">
            <v>3.5</v>
          </cell>
          <cell r="AV100">
            <v>5.5</v>
          </cell>
          <cell r="AW100">
            <v>0</v>
          </cell>
          <cell r="AX100">
            <v>0</v>
          </cell>
          <cell r="AY100">
            <v>5.5</v>
          </cell>
          <cell r="AZ100">
            <v>0</v>
          </cell>
          <cell r="BA100">
            <v>5.5</v>
          </cell>
          <cell r="BB100">
            <v>5.5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61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D101">
            <v>0</v>
          </cell>
          <cell r="E101">
            <v>3</v>
          </cell>
          <cell r="F101">
            <v>3</v>
          </cell>
          <cell r="G101">
            <v>3</v>
          </cell>
          <cell r="H101">
            <v>3</v>
          </cell>
          <cell r="L101">
            <v>3</v>
          </cell>
          <cell r="M101">
            <v>2</v>
          </cell>
          <cell r="N101">
            <v>2</v>
          </cell>
          <cell r="O101">
            <v>3</v>
          </cell>
          <cell r="R101">
            <v>3</v>
          </cell>
          <cell r="S101">
            <v>3</v>
          </cell>
          <cell r="T101">
            <v>3</v>
          </cell>
          <cell r="U101">
            <v>3</v>
          </cell>
          <cell r="V101">
            <v>3</v>
          </cell>
          <cell r="Y101">
            <v>3</v>
          </cell>
          <cell r="Z101">
            <v>3</v>
          </cell>
          <cell r="AA101" t="str">
            <v>ABS</v>
          </cell>
          <cell r="AC101">
            <v>3</v>
          </cell>
          <cell r="AG101">
            <v>3</v>
          </cell>
          <cell r="AH101">
            <v>0</v>
          </cell>
          <cell r="AI101">
            <v>37</v>
          </cell>
          <cell r="AK101">
            <v>0</v>
          </cell>
          <cell r="AL101">
            <v>5.5</v>
          </cell>
          <cell r="AM101">
            <v>5.5</v>
          </cell>
          <cell r="AN101">
            <v>5.5</v>
          </cell>
          <cell r="AO101">
            <v>5.5</v>
          </cell>
          <cell r="AP101">
            <v>0</v>
          </cell>
          <cell r="AQ101">
            <v>0</v>
          </cell>
          <cell r="AR101">
            <v>0</v>
          </cell>
          <cell r="AS101">
            <v>5.5</v>
          </cell>
          <cell r="AT101">
            <v>3.5</v>
          </cell>
          <cell r="AU101">
            <v>3.5</v>
          </cell>
          <cell r="AV101">
            <v>5.5</v>
          </cell>
          <cell r="AW101">
            <v>0</v>
          </cell>
          <cell r="AX101">
            <v>0</v>
          </cell>
          <cell r="AY101">
            <v>5.5</v>
          </cell>
          <cell r="AZ101">
            <v>5.5</v>
          </cell>
          <cell r="BA101">
            <v>5.5</v>
          </cell>
          <cell r="BB101">
            <v>5.5</v>
          </cell>
          <cell r="BC101">
            <v>5.5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67.5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D102">
            <v>3</v>
          </cell>
          <cell r="E102">
            <v>0</v>
          </cell>
          <cell r="F102">
            <v>3</v>
          </cell>
          <cell r="G102">
            <v>2</v>
          </cell>
          <cell r="H102">
            <v>0</v>
          </cell>
          <cell r="L102">
            <v>3</v>
          </cell>
          <cell r="M102">
            <v>2</v>
          </cell>
          <cell r="N102">
            <v>3</v>
          </cell>
          <cell r="O102">
            <v>3</v>
          </cell>
          <cell r="R102">
            <v>2</v>
          </cell>
          <cell r="S102">
            <v>2</v>
          </cell>
          <cell r="T102">
            <v>0</v>
          </cell>
          <cell r="U102">
            <v>3</v>
          </cell>
          <cell r="V102">
            <v>2</v>
          </cell>
          <cell r="Y102">
            <v>2</v>
          </cell>
          <cell r="Z102">
            <v>2</v>
          </cell>
          <cell r="AA102">
            <v>2</v>
          </cell>
          <cell r="AC102">
            <v>3</v>
          </cell>
          <cell r="AG102">
            <v>3</v>
          </cell>
          <cell r="AH102">
            <v>0</v>
          </cell>
          <cell r="AI102">
            <v>28</v>
          </cell>
          <cell r="AK102">
            <v>5.5</v>
          </cell>
          <cell r="AL102">
            <v>0</v>
          </cell>
          <cell r="AM102">
            <v>5.5</v>
          </cell>
          <cell r="AN102">
            <v>3.5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5.5</v>
          </cell>
          <cell r="AT102">
            <v>3.5</v>
          </cell>
          <cell r="AU102">
            <v>5.5</v>
          </cell>
          <cell r="AV102">
            <v>5.5</v>
          </cell>
          <cell r="AW102">
            <v>0</v>
          </cell>
          <cell r="AX102">
            <v>0</v>
          </cell>
          <cell r="AY102">
            <v>3.5</v>
          </cell>
          <cell r="AZ102">
            <v>3.5</v>
          </cell>
          <cell r="BA102">
            <v>0</v>
          </cell>
          <cell r="BB102">
            <v>5.5</v>
          </cell>
          <cell r="BC102">
            <v>3.5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50.5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D103">
            <v>3</v>
          </cell>
          <cell r="E103">
            <v>3</v>
          </cell>
          <cell r="F103">
            <v>3</v>
          </cell>
          <cell r="G103">
            <v>3</v>
          </cell>
          <cell r="H103">
            <v>3</v>
          </cell>
          <cell r="L103">
            <v>3</v>
          </cell>
          <cell r="M103">
            <v>3</v>
          </cell>
          <cell r="N103">
            <v>3</v>
          </cell>
          <cell r="O103">
            <v>3</v>
          </cell>
          <cell r="R103">
            <v>2.5</v>
          </cell>
          <cell r="S103">
            <v>3</v>
          </cell>
          <cell r="T103">
            <v>3</v>
          </cell>
          <cell r="U103">
            <v>3</v>
          </cell>
          <cell r="V103">
            <v>3</v>
          </cell>
          <cell r="Y103">
            <v>3</v>
          </cell>
          <cell r="Z103">
            <v>3</v>
          </cell>
          <cell r="AA103">
            <v>0</v>
          </cell>
          <cell r="AC103">
            <v>3</v>
          </cell>
          <cell r="AG103">
            <v>3</v>
          </cell>
          <cell r="AH103" t="str">
            <v>ABS</v>
          </cell>
          <cell r="AI103">
            <v>41.5</v>
          </cell>
          <cell r="AK103">
            <v>5.5</v>
          </cell>
          <cell r="AL103">
            <v>5.5</v>
          </cell>
          <cell r="AM103">
            <v>5.5</v>
          </cell>
          <cell r="AN103">
            <v>5.5</v>
          </cell>
          <cell r="AO103">
            <v>5.5</v>
          </cell>
          <cell r="AP103">
            <v>0</v>
          </cell>
          <cell r="AQ103">
            <v>0</v>
          </cell>
          <cell r="AR103">
            <v>0</v>
          </cell>
          <cell r="AS103">
            <v>5.5</v>
          </cell>
          <cell r="AT103">
            <v>5.5</v>
          </cell>
          <cell r="AU103">
            <v>5.5</v>
          </cell>
          <cell r="AV103">
            <v>5.5</v>
          </cell>
          <cell r="AW103">
            <v>0</v>
          </cell>
          <cell r="AX103">
            <v>0</v>
          </cell>
          <cell r="AY103">
            <v>4.5</v>
          </cell>
          <cell r="AZ103">
            <v>5.5</v>
          </cell>
          <cell r="BA103">
            <v>5.5</v>
          </cell>
          <cell r="BB103">
            <v>5.5</v>
          </cell>
          <cell r="BC103">
            <v>5.5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76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D104">
            <v>3</v>
          </cell>
          <cell r="E104">
            <v>3</v>
          </cell>
          <cell r="F104">
            <v>3</v>
          </cell>
          <cell r="G104">
            <v>3</v>
          </cell>
          <cell r="H104">
            <v>3</v>
          </cell>
          <cell r="L104">
            <v>3</v>
          </cell>
          <cell r="M104">
            <v>2</v>
          </cell>
          <cell r="N104">
            <v>3</v>
          </cell>
          <cell r="O104">
            <v>3</v>
          </cell>
          <cell r="R104">
            <v>2.5</v>
          </cell>
          <cell r="S104">
            <v>3</v>
          </cell>
          <cell r="T104">
            <v>3</v>
          </cell>
          <cell r="U104">
            <v>3</v>
          </cell>
          <cell r="V104">
            <v>3</v>
          </cell>
          <cell r="Y104">
            <v>3</v>
          </cell>
          <cell r="Z104">
            <v>3</v>
          </cell>
          <cell r="AA104">
            <v>0</v>
          </cell>
          <cell r="AC104">
            <v>3</v>
          </cell>
          <cell r="AG104">
            <v>3</v>
          </cell>
          <cell r="AH104" t="str">
            <v>ABS</v>
          </cell>
          <cell r="AI104">
            <v>40.5</v>
          </cell>
          <cell r="AK104">
            <v>5.5</v>
          </cell>
          <cell r="AL104">
            <v>5.5</v>
          </cell>
          <cell r="AM104">
            <v>5.5</v>
          </cell>
          <cell r="AN104">
            <v>5.5</v>
          </cell>
          <cell r="AO104">
            <v>5.5</v>
          </cell>
          <cell r="AP104">
            <v>0</v>
          </cell>
          <cell r="AQ104">
            <v>0</v>
          </cell>
          <cell r="AR104">
            <v>0</v>
          </cell>
          <cell r="AS104">
            <v>5.5</v>
          </cell>
          <cell r="AT104">
            <v>3.5</v>
          </cell>
          <cell r="AU104">
            <v>5.5</v>
          </cell>
          <cell r="AV104">
            <v>5.5</v>
          </cell>
          <cell r="AW104">
            <v>0</v>
          </cell>
          <cell r="AX104">
            <v>0</v>
          </cell>
          <cell r="AY104">
            <v>4.5</v>
          </cell>
          <cell r="AZ104">
            <v>5.5</v>
          </cell>
          <cell r="BA104">
            <v>5.5</v>
          </cell>
          <cell r="BB104">
            <v>5.5</v>
          </cell>
          <cell r="BC104">
            <v>5.5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74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D105" t="str">
            <v>ABS</v>
          </cell>
          <cell r="E105">
            <v>3</v>
          </cell>
          <cell r="F105">
            <v>3</v>
          </cell>
          <cell r="G105">
            <v>2</v>
          </cell>
          <cell r="H105">
            <v>0</v>
          </cell>
          <cell r="L105">
            <v>3</v>
          </cell>
          <cell r="M105">
            <v>2</v>
          </cell>
          <cell r="N105" t="str">
            <v>ABS</v>
          </cell>
          <cell r="O105">
            <v>2</v>
          </cell>
          <cell r="R105">
            <v>2</v>
          </cell>
          <cell r="S105">
            <v>2</v>
          </cell>
          <cell r="T105">
            <v>0</v>
          </cell>
          <cell r="U105">
            <v>3</v>
          </cell>
          <cell r="V105">
            <v>2</v>
          </cell>
          <cell r="Y105">
            <v>2</v>
          </cell>
          <cell r="Z105">
            <v>2</v>
          </cell>
          <cell r="AA105">
            <v>2</v>
          </cell>
          <cell r="AC105">
            <v>3</v>
          </cell>
          <cell r="AG105">
            <v>3</v>
          </cell>
          <cell r="AH105">
            <v>3</v>
          </cell>
          <cell r="AI105">
            <v>24</v>
          </cell>
          <cell r="AK105">
            <v>0</v>
          </cell>
          <cell r="AL105">
            <v>5.5</v>
          </cell>
          <cell r="AM105">
            <v>5.5</v>
          </cell>
          <cell r="AN105">
            <v>3.5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5.5</v>
          </cell>
          <cell r="AT105">
            <v>3.5</v>
          </cell>
          <cell r="AU105">
            <v>0</v>
          </cell>
          <cell r="AV105">
            <v>3.5</v>
          </cell>
          <cell r="AW105">
            <v>0</v>
          </cell>
          <cell r="AX105">
            <v>0</v>
          </cell>
          <cell r="AY105">
            <v>3.5</v>
          </cell>
          <cell r="AZ105">
            <v>3.5</v>
          </cell>
          <cell r="BA105">
            <v>0</v>
          </cell>
          <cell r="BB105">
            <v>5.5</v>
          </cell>
          <cell r="BC105">
            <v>3.5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43</v>
          </cell>
          <cell r="BR105">
            <v>2</v>
          </cell>
          <cell r="BS105">
            <v>0</v>
          </cell>
          <cell r="BT105">
            <v>0</v>
          </cell>
          <cell r="BU105">
            <v>0</v>
          </cell>
          <cell r="BV105">
            <v>2</v>
          </cell>
          <cell r="BX105">
            <v>0</v>
          </cell>
          <cell r="BY105">
            <v>0</v>
          </cell>
          <cell r="BZ105">
            <v>0</v>
          </cell>
          <cell r="CA105">
            <v>2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D106">
            <v>3</v>
          </cell>
          <cell r="E106">
            <v>3</v>
          </cell>
          <cell r="F106">
            <v>3</v>
          </cell>
          <cell r="G106">
            <v>3</v>
          </cell>
          <cell r="H106">
            <v>3</v>
          </cell>
          <cell r="L106">
            <v>3</v>
          </cell>
          <cell r="M106">
            <v>2</v>
          </cell>
          <cell r="N106">
            <v>3</v>
          </cell>
          <cell r="O106">
            <v>3</v>
          </cell>
          <cell r="R106">
            <v>2.5</v>
          </cell>
          <cell r="S106">
            <v>3</v>
          </cell>
          <cell r="T106">
            <v>3</v>
          </cell>
          <cell r="U106">
            <v>3</v>
          </cell>
          <cell r="V106">
            <v>3</v>
          </cell>
          <cell r="Y106">
            <v>3</v>
          </cell>
          <cell r="Z106">
            <v>3</v>
          </cell>
          <cell r="AA106">
            <v>0</v>
          </cell>
          <cell r="AC106">
            <v>3</v>
          </cell>
          <cell r="AG106">
            <v>3</v>
          </cell>
          <cell r="AH106" t="str">
            <v>ABS</v>
          </cell>
          <cell r="AI106">
            <v>40.5</v>
          </cell>
          <cell r="AK106">
            <v>5.5</v>
          </cell>
          <cell r="AL106">
            <v>5.5</v>
          </cell>
          <cell r="AM106">
            <v>5.5</v>
          </cell>
          <cell r="AN106">
            <v>5.5</v>
          </cell>
          <cell r="AO106">
            <v>5.5</v>
          </cell>
          <cell r="AP106">
            <v>0</v>
          </cell>
          <cell r="AQ106">
            <v>0</v>
          </cell>
          <cell r="AR106">
            <v>0</v>
          </cell>
          <cell r="AS106">
            <v>5.5</v>
          </cell>
          <cell r="AT106">
            <v>3.5</v>
          </cell>
          <cell r="AU106">
            <v>5.5</v>
          </cell>
          <cell r="AV106">
            <v>5.5</v>
          </cell>
          <cell r="AW106">
            <v>0</v>
          </cell>
          <cell r="AX106">
            <v>0</v>
          </cell>
          <cell r="AY106">
            <v>4.5</v>
          </cell>
          <cell r="AZ106">
            <v>5.5</v>
          </cell>
          <cell r="BA106">
            <v>5.5</v>
          </cell>
          <cell r="BB106">
            <v>5.5</v>
          </cell>
          <cell r="BC106">
            <v>5.5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74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D107">
            <v>3</v>
          </cell>
          <cell r="E107">
            <v>3</v>
          </cell>
          <cell r="F107">
            <v>3</v>
          </cell>
          <cell r="G107">
            <v>3</v>
          </cell>
          <cell r="H107">
            <v>3</v>
          </cell>
          <cell r="L107" t="str">
            <v>ABS</v>
          </cell>
          <cell r="M107" t="str">
            <v>ABS</v>
          </cell>
          <cell r="N107">
            <v>3</v>
          </cell>
          <cell r="O107">
            <v>3</v>
          </cell>
          <cell r="R107">
            <v>2.5</v>
          </cell>
          <cell r="S107" t="str">
            <v>ABS</v>
          </cell>
          <cell r="T107">
            <v>3</v>
          </cell>
          <cell r="U107">
            <v>3</v>
          </cell>
          <cell r="V107">
            <v>3</v>
          </cell>
          <cell r="Y107">
            <v>3</v>
          </cell>
          <cell r="Z107">
            <v>3</v>
          </cell>
          <cell r="AA107" t="str">
            <v>ABS</v>
          </cell>
          <cell r="AC107">
            <v>3</v>
          </cell>
          <cell r="AD107" t="str">
            <v>ABS</v>
          </cell>
          <cell r="AG107" t="str">
            <v>ABS</v>
          </cell>
          <cell r="AH107">
            <v>0</v>
          </cell>
          <cell r="AI107">
            <v>32.5</v>
          </cell>
          <cell r="AK107">
            <v>5.5</v>
          </cell>
          <cell r="AL107">
            <v>5.5</v>
          </cell>
          <cell r="AM107">
            <v>5.5</v>
          </cell>
          <cell r="AN107">
            <v>5.5</v>
          </cell>
          <cell r="AO107">
            <v>5.5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5.5</v>
          </cell>
          <cell r="AV107">
            <v>5.5</v>
          </cell>
          <cell r="AW107">
            <v>0</v>
          </cell>
          <cell r="AX107">
            <v>0</v>
          </cell>
          <cell r="AY107">
            <v>4.5</v>
          </cell>
          <cell r="AZ107">
            <v>0</v>
          </cell>
          <cell r="BA107">
            <v>5.5</v>
          </cell>
          <cell r="BB107">
            <v>5.5</v>
          </cell>
          <cell r="BC107">
            <v>5.5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59.5</v>
          </cell>
          <cell r="BR107">
            <v>3</v>
          </cell>
          <cell r="BS107">
            <v>0</v>
          </cell>
          <cell r="BT107">
            <v>0</v>
          </cell>
          <cell r="BU107">
            <v>0</v>
          </cell>
          <cell r="BV107">
            <v>3</v>
          </cell>
          <cell r="BX107">
            <v>0</v>
          </cell>
          <cell r="BY107">
            <v>0</v>
          </cell>
          <cell r="BZ107">
            <v>0</v>
          </cell>
          <cell r="CA107">
            <v>3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D108">
            <v>3</v>
          </cell>
          <cell r="E108">
            <v>3</v>
          </cell>
          <cell r="F108">
            <v>3</v>
          </cell>
          <cell r="G108" t="str">
            <v>ABS</v>
          </cell>
          <cell r="H108" t="str">
            <v>ABS</v>
          </cell>
          <cell r="I108" t="str">
            <v>ABS</v>
          </cell>
          <cell r="L108" t="str">
            <v>ABS</v>
          </cell>
          <cell r="M108">
            <v>2</v>
          </cell>
          <cell r="N108">
            <v>3</v>
          </cell>
          <cell r="O108">
            <v>3</v>
          </cell>
          <cell r="P108" t="str">
            <v>ABS</v>
          </cell>
          <cell r="R108">
            <v>2.5</v>
          </cell>
          <cell r="S108">
            <v>3</v>
          </cell>
          <cell r="T108">
            <v>3</v>
          </cell>
          <cell r="U108" t="str">
            <v>ABS</v>
          </cell>
          <cell r="V108">
            <v>3</v>
          </cell>
          <cell r="Y108">
            <v>3</v>
          </cell>
          <cell r="Z108">
            <v>3</v>
          </cell>
          <cell r="AA108">
            <v>0</v>
          </cell>
          <cell r="AC108" t="str">
            <v>ABS</v>
          </cell>
          <cell r="AG108">
            <v>3</v>
          </cell>
          <cell r="AH108">
            <v>0</v>
          </cell>
          <cell r="AI108">
            <v>28.5</v>
          </cell>
          <cell r="AK108">
            <v>5.5</v>
          </cell>
          <cell r="AL108">
            <v>5.5</v>
          </cell>
          <cell r="AM108">
            <v>5.5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3.5</v>
          </cell>
          <cell r="AU108">
            <v>5.5</v>
          </cell>
          <cell r="AV108">
            <v>5.5</v>
          </cell>
          <cell r="AW108">
            <v>0</v>
          </cell>
          <cell r="AX108">
            <v>0</v>
          </cell>
          <cell r="AY108">
            <v>4.5</v>
          </cell>
          <cell r="AZ108">
            <v>5.5</v>
          </cell>
          <cell r="BA108">
            <v>5.5</v>
          </cell>
          <cell r="BB108">
            <v>0</v>
          </cell>
          <cell r="BC108">
            <v>5.5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52</v>
          </cell>
          <cell r="BR108">
            <v>6</v>
          </cell>
          <cell r="BS108">
            <v>0</v>
          </cell>
          <cell r="BT108">
            <v>0</v>
          </cell>
          <cell r="BU108">
            <v>0</v>
          </cell>
          <cell r="BV108">
            <v>6</v>
          </cell>
          <cell r="BX108">
            <v>0</v>
          </cell>
          <cell r="BY108">
            <v>0</v>
          </cell>
          <cell r="BZ108">
            <v>0</v>
          </cell>
          <cell r="CA108">
            <v>6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D109">
            <v>3</v>
          </cell>
          <cell r="E109">
            <v>3</v>
          </cell>
          <cell r="F109">
            <v>3</v>
          </cell>
          <cell r="G109">
            <v>3</v>
          </cell>
          <cell r="H109" t="str">
            <v>ABS</v>
          </cell>
          <cell r="I109" t="str">
            <v>ABS</v>
          </cell>
          <cell r="L109">
            <v>3</v>
          </cell>
          <cell r="M109">
            <v>3</v>
          </cell>
          <cell r="N109">
            <v>3</v>
          </cell>
          <cell r="O109">
            <v>3</v>
          </cell>
          <cell r="R109">
            <v>2.5</v>
          </cell>
          <cell r="S109">
            <v>3</v>
          </cell>
          <cell r="T109">
            <v>3</v>
          </cell>
          <cell r="U109">
            <v>3</v>
          </cell>
          <cell r="V109">
            <v>3</v>
          </cell>
          <cell r="Y109" t="str">
            <v>ABS</v>
          </cell>
          <cell r="Z109">
            <v>3</v>
          </cell>
          <cell r="AA109">
            <v>0</v>
          </cell>
          <cell r="AC109">
            <v>3</v>
          </cell>
          <cell r="AG109">
            <v>3</v>
          </cell>
          <cell r="AH109" t="str">
            <v>ABS</v>
          </cell>
          <cell r="AI109">
            <v>38.5</v>
          </cell>
          <cell r="AK109">
            <v>5.5</v>
          </cell>
          <cell r="AL109">
            <v>5.5</v>
          </cell>
          <cell r="AM109">
            <v>5.5</v>
          </cell>
          <cell r="AN109">
            <v>5.5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5.5</v>
          </cell>
          <cell r="AT109">
            <v>5.5</v>
          </cell>
          <cell r="AU109">
            <v>5.5</v>
          </cell>
          <cell r="AV109">
            <v>5.5</v>
          </cell>
          <cell r="AW109">
            <v>0</v>
          </cell>
          <cell r="AX109">
            <v>0</v>
          </cell>
          <cell r="AY109">
            <v>4.5</v>
          </cell>
          <cell r="AZ109">
            <v>5.5</v>
          </cell>
          <cell r="BA109">
            <v>5.5</v>
          </cell>
          <cell r="BB109">
            <v>5.5</v>
          </cell>
          <cell r="BC109">
            <v>5.5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70.5</v>
          </cell>
          <cell r="BR109">
            <v>2</v>
          </cell>
          <cell r="BS109">
            <v>0</v>
          </cell>
          <cell r="BT109">
            <v>0</v>
          </cell>
          <cell r="BU109">
            <v>0</v>
          </cell>
          <cell r="BV109">
            <v>2</v>
          </cell>
          <cell r="BX109">
            <v>0</v>
          </cell>
          <cell r="BY109">
            <v>0</v>
          </cell>
          <cell r="BZ109">
            <v>0</v>
          </cell>
          <cell r="CA109">
            <v>2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D110">
            <v>3</v>
          </cell>
          <cell r="E110">
            <v>3</v>
          </cell>
          <cell r="F110">
            <v>3</v>
          </cell>
          <cell r="G110">
            <v>2</v>
          </cell>
          <cell r="H110" t="str">
            <v>ABS1/2</v>
          </cell>
          <cell r="L110">
            <v>3</v>
          </cell>
          <cell r="M110">
            <v>2</v>
          </cell>
          <cell r="N110">
            <v>3</v>
          </cell>
          <cell r="O110">
            <v>3</v>
          </cell>
          <cell r="R110">
            <v>2.5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Y110">
            <v>3</v>
          </cell>
          <cell r="Z110">
            <v>3</v>
          </cell>
          <cell r="AA110">
            <v>0</v>
          </cell>
          <cell r="AC110">
            <v>3</v>
          </cell>
          <cell r="AG110">
            <v>3</v>
          </cell>
          <cell r="AH110" t="str">
            <v>ABS</v>
          </cell>
          <cell r="AI110">
            <v>36.5</v>
          </cell>
          <cell r="AK110">
            <v>5.5</v>
          </cell>
          <cell r="AL110">
            <v>5.5</v>
          </cell>
          <cell r="AM110">
            <v>5.5</v>
          </cell>
          <cell r="AN110">
            <v>3.5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5.5</v>
          </cell>
          <cell r="AT110">
            <v>3.5</v>
          </cell>
          <cell r="AU110">
            <v>5.5</v>
          </cell>
          <cell r="AV110">
            <v>5.5</v>
          </cell>
          <cell r="AW110">
            <v>0</v>
          </cell>
          <cell r="AX110">
            <v>0</v>
          </cell>
          <cell r="AY110">
            <v>4.5</v>
          </cell>
          <cell r="AZ110">
            <v>5.5</v>
          </cell>
          <cell r="BA110">
            <v>5.5</v>
          </cell>
          <cell r="BB110">
            <v>5.5</v>
          </cell>
          <cell r="BC110">
            <v>5.5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66.5</v>
          </cell>
          <cell r="BR110">
            <v>0</v>
          </cell>
          <cell r="BS110">
            <v>0.5</v>
          </cell>
          <cell r="BT110">
            <v>0</v>
          </cell>
          <cell r="BU110">
            <v>0</v>
          </cell>
          <cell r="BV110">
            <v>0.5</v>
          </cell>
          <cell r="BX110">
            <v>0</v>
          </cell>
          <cell r="BY110">
            <v>0</v>
          </cell>
          <cell r="BZ110">
            <v>0</v>
          </cell>
          <cell r="CA110">
            <v>0.5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D111">
            <v>3</v>
          </cell>
          <cell r="E111">
            <v>3</v>
          </cell>
          <cell r="F111" t="str">
            <v>ABS</v>
          </cell>
          <cell r="G111" t="str">
            <v>ABS</v>
          </cell>
          <cell r="H111" t="str">
            <v>ABS</v>
          </cell>
          <cell r="L111">
            <v>3</v>
          </cell>
          <cell r="M111">
            <v>2</v>
          </cell>
          <cell r="N111">
            <v>3</v>
          </cell>
          <cell r="O111">
            <v>3</v>
          </cell>
          <cell r="R111">
            <v>2.5</v>
          </cell>
          <cell r="S111">
            <v>3</v>
          </cell>
          <cell r="T111">
            <v>3</v>
          </cell>
          <cell r="U111">
            <v>3</v>
          </cell>
          <cell r="V111">
            <v>3</v>
          </cell>
          <cell r="Y111">
            <v>3</v>
          </cell>
          <cell r="Z111">
            <v>3</v>
          </cell>
          <cell r="AA111">
            <v>0</v>
          </cell>
          <cell r="AC111" t="str">
            <v>ABS</v>
          </cell>
          <cell r="AG111" t="str">
            <v>ABS</v>
          </cell>
          <cell r="AH111" t="str">
            <v>ABS</v>
          </cell>
          <cell r="AI111">
            <v>31.5</v>
          </cell>
          <cell r="AK111">
            <v>5.5</v>
          </cell>
          <cell r="AL111">
            <v>5.5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5.5</v>
          </cell>
          <cell r="AT111">
            <v>3.5</v>
          </cell>
          <cell r="AU111">
            <v>5.5</v>
          </cell>
          <cell r="AV111">
            <v>5.5</v>
          </cell>
          <cell r="AW111">
            <v>0</v>
          </cell>
          <cell r="AX111">
            <v>0</v>
          </cell>
          <cell r="AY111">
            <v>4.5</v>
          </cell>
          <cell r="AZ111">
            <v>5.5</v>
          </cell>
          <cell r="BA111">
            <v>5.5</v>
          </cell>
          <cell r="BB111">
            <v>5.5</v>
          </cell>
          <cell r="BC111">
            <v>5.5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57.5</v>
          </cell>
          <cell r="BR111">
            <v>3</v>
          </cell>
          <cell r="BS111">
            <v>0</v>
          </cell>
          <cell r="BT111">
            <v>0</v>
          </cell>
          <cell r="BU111">
            <v>0</v>
          </cell>
          <cell r="BV111">
            <v>3</v>
          </cell>
          <cell r="BX111">
            <v>0</v>
          </cell>
          <cell r="BY111">
            <v>0</v>
          </cell>
          <cell r="BZ111">
            <v>0</v>
          </cell>
          <cell r="CA111">
            <v>3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D112">
            <v>3</v>
          </cell>
          <cell r="E112">
            <v>3</v>
          </cell>
          <cell r="F112">
            <v>3</v>
          </cell>
          <cell r="G112">
            <v>3</v>
          </cell>
          <cell r="H112">
            <v>3</v>
          </cell>
          <cell r="L112">
            <v>3</v>
          </cell>
          <cell r="M112">
            <v>2</v>
          </cell>
          <cell r="N112">
            <v>2</v>
          </cell>
          <cell r="O112">
            <v>3</v>
          </cell>
          <cell r="R112">
            <v>3</v>
          </cell>
          <cell r="S112">
            <v>3</v>
          </cell>
          <cell r="T112" t="str">
            <v>ABS</v>
          </cell>
          <cell r="U112">
            <v>3</v>
          </cell>
          <cell r="V112">
            <v>3</v>
          </cell>
          <cell r="Y112">
            <v>3</v>
          </cell>
          <cell r="Z112">
            <v>3</v>
          </cell>
          <cell r="AA112">
            <v>0</v>
          </cell>
          <cell r="AC112">
            <v>3</v>
          </cell>
          <cell r="AG112">
            <v>3</v>
          </cell>
          <cell r="AH112">
            <v>3</v>
          </cell>
          <cell r="AI112">
            <v>37</v>
          </cell>
          <cell r="AK112">
            <v>5.5</v>
          </cell>
          <cell r="AL112">
            <v>5.5</v>
          </cell>
          <cell r="AM112">
            <v>5.5</v>
          </cell>
          <cell r="AN112">
            <v>5.5</v>
          </cell>
          <cell r="AO112">
            <v>5.5</v>
          </cell>
          <cell r="AP112">
            <v>0</v>
          </cell>
          <cell r="AQ112">
            <v>0</v>
          </cell>
          <cell r="AR112">
            <v>0</v>
          </cell>
          <cell r="AS112">
            <v>5.5</v>
          </cell>
          <cell r="AT112">
            <v>3.5</v>
          </cell>
          <cell r="AU112">
            <v>3.5</v>
          </cell>
          <cell r="AV112">
            <v>5.5</v>
          </cell>
          <cell r="AW112">
            <v>0</v>
          </cell>
          <cell r="AX112">
            <v>0</v>
          </cell>
          <cell r="AY112">
            <v>5.5</v>
          </cell>
          <cell r="AZ112">
            <v>5.5</v>
          </cell>
          <cell r="BA112">
            <v>0</v>
          </cell>
          <cell r="BB112">
            <v>5.5</v>
          </cell>
          <cell r="BC112">
            <v>5.5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67.5</v>
          </cell>
          <cell r="BR112">
            <v>1</v>
          </cell>
          <cell r="BS112">
            <v>0</v>
          </cell>
          <cell r="BT112">
            <v>0</v>
          </cell>
          <cell r="BU112">
            <v>0</v>
          </cell>
          <cell r="BV112">
            <v>1</v>
          </cell>
          <cell r="BX112">
            <v>0</v>
          </cell>
          <cell r="BY112">
            <v>0</v>
          </cell>
          <cell r="BZ112">
            <v>0</v>
          </cell>
          <cell r="CA112">
            <v>1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D113">
            <v>0</v>
          </cell>
          <cell r="E113">
            <v>3</v>
          </cell>
          <cell r="F113">
            <v>3</v>
          </cell>
          <cell r="G113">
            <v>3</v>
          </cell>
          <cell r="H113">
            <v>3</v>
          </cell>
          <cell r="L113">
            <v>3</v>
          </cell>
          <cell r="M113">
            <v>2</v>
          </cell>
          <cell r="N113">
            <v>2</v>
          </cell>
          <cell r="O113">
            <v>3</v>
          </cell>
          <cell r="R113">
            <v>3</v>
          </cell>
          <cell r="S113">
            <v>3</v>
          </cell>
          <cell r="T113">
            <v>3</v>
          </cell>
          <cell r="U113">
            <v>0</v>
          </cell>
          <cell r="V113">
            <v>3</v>
          </cell>
          <cell r="Y113">
            <v>3</v>
          </cell>
          <cell r="Z113">
            <v>3</v>
          </cell>
          <cell r="AA113">
            <v>0</v>
          </cell>
          <cell r="AC113">
            <v>3</v>
          </cell>
          <cell r="AG113">
            <v>3</v>
          </cell>
          <cell r="AH113">
            <v>3</v>
          </cell>
          <cell r="AI113">
            <v>34</v>
          </cell>
          <cell r="AK113">
            <v>0</v>
          </cell>
          <cell r="AL113">
            <v>5.5</v>
          </cell>
          <cell r="AM113">
            <v>5.5</v>
          </cell>
          <cell r="AN113">
            <v>5.5</v>
          </cell>
          <cell r="AO113">
            <v>5.5</v>
          </cell>
          <cell r="AP113">
            <v>0</v>
          </cell>
          <cell r="AQ113">
            <v>0</v>
          </cell>
          <cell r="AR113">
            <v>0</v>
          </cell>
          <cell r="AS113">
            <v>5.5</v>
          </cell>
          <cell r="AT113">
            <v>3.5</v>
          </cell>
          <cell r="AU113">
            <v>3.5</v>
          </cell>
          <cell r="AV113">
            <v>5.5</v>
          </cell>
          <cell r="AW113">
            <v>0</v>
          </cell>
          <cell r="AX113">
            <v>0</v>
          </cell>
          <cell r="AY113">
            <v>5.5</v>
          </cell>
          <cell r="AZ113">
            <v>5.5</v>
          </cell>
          <cell r="BA113">
            <v>5.5</v>
          </cell>
          <cell r="BB113">
            <v>0</v>
          </cell>
          <cell r="BC113">
            <v>5.5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62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D114">
            <v>3</v>
          </cell>
          <cell r="E114">
            <v>3</v>
          </cell>
          <cell r="F114">
            <v>3</v>
          </cell>
          <cell r="G114" t="str">
            <v>ABS</v>
          </cell>
          <cell r="H114">
            <v>3</v>
          </cell>
          <cell r="L114">
            <v>3</v>
          </cell>
          <cell r="M114">
            <v>2</v>
          </cell>
          <cell r="N114">
            <v>2</v>
          </cell>
          <cell r="O114">
            <v>3</v>
          </cell>
          <cell r="R114">
            <v>3</v>
          </cell>
          <cell r="S114">
            <v>3</v>
          </cell>
          <cell r="T114">
            <v>3</v>
          </cell>
          <cell r="U114">
            <v>3</v>
          </cell>
          <cell r="V114">
            <v>3</v>
          </cell>
          <cell r="Y114">
            <v>3</v>
          </cell>
          <cell r="Z114">
            <v>3</v>
          </cell>
          <cell r="AA114">
            <v>0</v>
          </cell>
          <cell r="AC114">
            <v>3</v>
          </cell>
          <cell r="AG114">
            <v>3</v>
          </cell>
          <cell r="AH114">
            <v>0</v>
          </cell>
          <cell r="AI114">
            <v>37</v>
          </cell>
          <cell r="AK114">
            <v>5.5</v>
          </cell>
          <cell r="AL114">
            <v>5.5</v>
          </cell>
          <cell r="AM114">
            <v>5.5</v>
          </cell>
          <cell r="AN114">
            <v>0</v>
          </cell>
          <cell r="AO114">
            <v>5.5</v>
          </cell>
          <cell r="AP114">
            <v>0</v>
          </cell>
          <cell r="AQ114">
            <v>0</v>
          </cell>
          <cell r="AR114">
            <v>0</v>
          </cell>
          <cell r="AS114">
            <v>5.5</v>
          </cell>
          <cell r="AT114">
            <v>3.5</v>
          </cell>
          <cell r="AU114">
            <v>3.5</v>
          </cell>
          <cell r="AV114">
            <v>5.5</v>
          </cell>
          <cell r="AW114">
            <v>0</v>
          </cell>
          <cell r="AX114">
            <v>0</v>
          </cell>
          <cell r="AY114">
            <v>5.5</v>
          </cell>
          <cell r="AZ114">
            <v>5.5</v>
          </cell>
          <cell r="BA114">
            <v>5.5</v>
          </cell>
          <cell r="BB114">
            <v>5.5</v>
          </cell>
          <cell r="BC114">
            <v>5.5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67.5</v>
          </cell>
          <cell r="BR114">
            <v>1</v>
          </cell>
          <cell r="BS114">
            <v>0</v>
          </cell>
          <cell r="BT114">
            <v>0</v>
          </cell>
          <cell r="BU114">
            <v>0</v>
          </cell>
          <cell r="BV114">
            <v>1</v>
          </cell>
          <cell r="BX114">
            <v>0</v>
          </cell>
          <cell r="BY114">
            <v>0</v>
          </cell>
          <cell r="BZ114">
            <v>0</v>
          </cell>
          <cell r="CA114">
            <v>1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D115">
            <v>3</v>
          </cell>
          <cell r="E115">
            <v>3</v>
          </cell>
          <cell r="F115">
            <v>3</v>
          </cell>
          <cell r="G115">
            <v>3</v>
          </cell>
          <cell r="H115">
            <v>3</v>
          </cell>
          <cell r="L115">
            <v>3</v>
          </cell>
          <cell r="M115">
            <v>2</v>
          </cell>
          <cell r="N115">
            <v>3</v>
          </cell>
          <cell r="O115">
            <v>3</v>
          </cell>
          <cell r="R115">
            <v>0</v>
          </cell>
          <cell r="S115">
            <v>3</v>
          </cell>
          <cell r="T115">
            <v>3</v>
          </cell>
          <cell r="U115">
            <v>3</v>
          </cell>
          <cell r="V115">
            <v>3</v>
          </cell>
          <cell r="Y115">
            <v>3</v>
          </cell>
          <cell r="Z115">
            <v>3</v>
          </cell>
          <cell r="AA115">
            <v>0</v>
          </cell>
          <cell r="AC115">
            <v>3</v>
          </cell>
          <cell r="AG115">
            <v>3</v>
          </cell>
          <cell r="AH115">
            <v>0</v>
          </cell>
          <cell r="AI115">
            <v>38</v>
          </cell>
          <cell r="AK115">
            <v>5.5</v>
          </cell>
          <cell r="AL115">
            <v>5.5</v>
          </cell>
          <cell r="AM115">
            <v>5.5</v>
          </cell>
          <cell r="AN115">
            <v>5.5</v>
          </cell>
          <cell r="AO115">
            <v>5.5</v>
          </cell>
          <cell r="AP115">
            <v>0</v>
          </cell>
          <cell r="AQ115">
            <v>0</v>
          </cell>
          <cell r="AR115">
            <v>0</v>
          </cell>
          <cell r="AS115">
            <v>5.5</v>
          </cell>
          <cell r="AT115">
            <v>3.5</v>
          </cell>
          <cell r="AU115">
            <v>5.5</v>
          </cell>
          <cell r="AV115">
            <v>5.5</v>
          </cell>
          <cell r="AW115">
            <v>0</v>
          </cell>
          <cell r="AX115">
            <v>0</v>
          </cell>
          <cell r="AY115">
            <v>0</v>
          </cell>
          <cell r="AZ115">
            <v>5.5</v>
          </cell>
          <cell r="BA115">
            <v>5.5</v>
          </cell>
          <cell r="BB115">
            <v>5.5</v>
          </cell>
          <cell r="BC115">
            <v>5.5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69.5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D116">
            <v>3</v>
          </cell>
          <cell r="E116">
            <v>3</v>
          </cell>
          <cell r="F116">
            <v>3</v>
          </cell>
          <cell r="G116">
            <v>3</v>
          </cell>
          <cell r="H116">
            <v>3</v>
          </cell>
          <cell r="L116" t="str">
            <v>ABS</v>
          </cell>
          <cell r="M116" t="str">
            <v>ABS</v>
          </cell>
          <cell r="N116">
            <v>3</v>
          </cell>
          <cell r="O116">
            <v>3</v>
          </cell>
          <cell r="R116">
            <v>2.5</v>
          </cell>
          <cell r="S116" t="str">
            <v>ABS</v>
          </cell>
          <cell r="T116" t="str">
            <v>ABS</v>
          </cell>
          <cell r="U116">
            <v>3</v>
          </cell>
          <cell r="V116">
            <v>3</v>
          </cell>
          <cell r="Y116">
            <v>3</v>
          </cell>
          <cell r="Z116">
            <v>3</v>
          </cell>
          <cell r="AA116">
            <v>0</v>
          </cell>
          <cell r="AC116">
            <v>3</v>
          </cell>
          <cell r="AD116" t="str">
            <v>ABS</v>
          </cell>
          <cell r="AG116" t="str">
            <v>ABS</v>
          </cell>
          <cell r="AH116">
            <v>0</v>
          </cell>
          <cell r="AI116">
            <v>29.5</v>
          </cell>
          <cell r="AK116">
            <v>5.5</v>
          </cell>
          <cell r="AL116">
            <v>5.5</v>
          </cell>
          <cell r="AM116">
            <v>5.5</v>
          </cell>
          <cell r="AN116">
            <v>5.5</v>
          </cell>
          <cell r="AO116">
            <v>5.5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5.5</v>
          </cell>
          <cell r="AV116">
            <v>5.5</v>
          </cell>
          <cell r="AW116">
            <v>0</v>
          </cell>
          <cell r="AX116">
            <v>0</v>
          </cell>
          <cell r="AY116">
            <v>4.5</v>
          </cell>
          <cell r="AZ116">
            <v>0</v>
          </cell>
          <cell r="BA116">
            <v>0</v>
          </cell>
          <cell r="BB116">
            <v>5.5</v>
          </cell>
          <cell r="BC116">
            <v>5.5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54</v>
          </cell>
          <cell r="BR116">
            <v>4</v>
          </cell>
          <cell r="BS116">
            <v>0</v>
          </cell>
          <cell r="BT116">
            <v>0</v>
          </cell>
          <cell r="BU116">
            <v>0</v>
          </cell>
          <cell r="BV116">
            <v>4</v>
          </cell>
          <cell r="BX116">
            <v>0</v>
          </cell>
          <cell r="BY116">
            <v>0</v>
          </cell>
          <cell r="BZ116">
            <v>0</v>
          </cell>
          <cell r="CA116">
            <v>4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D117">
            <v>3</v>
          </cell>
          <cell r="E117">
            <v>3</v>
          </cell>
          <cell r="F117">
            <v>3</v>
          </cell>
          <cell r="G117">
            <v>3</v>
          </cell>
          <cell r="H117">
            <v>3</v>
          </cell>
          <cell r="L117">
            <v>3</v>
          </cell>
          <cell r="M117">
            <v>3</v>
          </cell>
          <cell r="N117">
            <v>3</v>
          </cell>
          <cell r="O117">
            <v>3</v>
          </cell>
          <cell r="R117">
            <v>2.5</v>
          </cell>
          <cell r="S117">
            <v>3</v>
          </cell>
          <cell r="T117">
            <v>3</v>
          </cell>
          <cell r="U117" t="str">
            <v>ABS</v>
          </cell>
          <cell r="V117">
            <v>3</v>
          </cell>
          <cell r="Y117">
            <v>3</v>
          </cell>
          <cell r="Z117">
            <v>3</v>
          </cell>
          <cell r="AA117">
            <v>0</v>
          </cell>
          <cell r="AC117" t="str">
            <v>MC</v>
          </cell>
          <cell r="AG117">
            <v>3</v>
          </cell>
          <cell r="AH117">
            <v>0</v>
          </cell>
          <cell r="AI117">
            <v>38.5</v>
          </cell>
          <cell r="AK117">
            <v>5.5</v>
          </cell>
          <cell r="AL117">
            <v>5.5</v>
          </cell>
          <cell r="AM117">
            <v>5.5</v>
          </cell>
          <cell r="AN117">
            <v>5.5</v>
          </cell>
          <cell r="AO117">
            <v>5.5</v>
          </cell>
          <cell r="AP117">
            <v>0</v>
          </cell>
          <cell r="AQ117">
            <v>0</v>
          </cell>
          <cell r="AR117">
            <v>0</v>
          </cell>
          <cell r="AS117">
            <v>5.5</v>
          </cell>
          <cell r="AT117">
            <v>5.5</v>
          </cell>
          <cell r="AU117">
            <v>5.5</v>
          </cell>
          <cell r="AV117">
            <v>5.5</v>
          </cell>
          <cell r="AW117">
            <v>0</v>
          </cell>
          <cell r="AX117">
            <v>0</v>
          </cell>
          <cell r="AY117">
            <v>4.5</v>
          </cell>
          <cell r="AZ117">
            <v>5.5</v>
          </cell>
          <cell r="BA117">
            <v>5.5</v>
          </cell>
          <cell r="BB117">
            <v>0</v>
          </cell>
          <cell r="BC117">
            <v>5.5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70.5</v>
          </cell>
          <cell r="BR117">
            <v>1</v>
          </cell>
          <cell r="BS117">
            <v>0</v>
          </cell>
          <cell r="BT117">
            <v>0</v>
          </cell>
          <cell r="BU117">
            <v>0</v>
          </cell>
          <cell r="BV117">
            <v>1</v>
          </cell>
          <cell r="BX117">
            <v>0</v>
          </cell>
          <cell r="BY117">
            <v>0</v>
          </cell>
          <cell r="BZ117">
            <v>0</v>
          </cell>
          <cell r="CA117">
            <v>1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D118">
            <v>3</v>
          </cell>
          <cell r="E118">
            <v>0</v>
          </cell>
          <cell r="F118">
            <v>3</v>
          </cell>
          <cell r="G118">
            <v>3</v>
          </cell>
          <cell r="H118">
            <v>3</v>
          </cell>
          <cell r="L118">
            <v>2</v>
          </cell>
          <cell r="M118">
            <v>2</v>
          </cell>
          <cell r="N118">
            <v>0</v>
          </cell>
          <cell r="O118">
            <v>3</v>
          </cell>
          <cell r="R118">
            <v>2</v>
          </cell>
          <cell r="S118">
            <v>3</v>
          </cell>
          <cell r="T118">
            <v>3</v>
          </cell>
          <cell r="U118">
            <v>3</v>
          </cell>
          <cell r="V118">
            <v>2</v>
          </cell>
          <cell r="Y118">
            <v>2</v>
          </cell>
          <cell r="Z118">
            <v>2</v>
          </cell>
          <cell r="AA118">
            <v>0</v>
          </cell>
          <cell r="AC118" t="str">
            <v>ABS</v>
          </cell>
          <cell r="AG118">
            <v>3</v>
          </cell>
          <cell r="AH118">
            <v>0</v>
          </cell>
          <cell r="AI118">
            <v>32</v>
          </cell>
          <cell r="AK118">
            <v>5.5</v>
          </cell>
          <cell r="AL118">
            <v>0</v>
          </cell>
          <cell r="AM118">
            <v>5.5</v>
          </cell>
          <cell r="AN118">
            <v>5.5</v>
          </cell>
          <cell r="AO118">
            <v>5.5</v>
          </cell>
          <cell r="AP118">
            <v>0</v>
          </cell>
          <cell r="AQ118">
            <v>0</v>
          </cell>
          <cell r="AR118">
            <v>0</v>
          </cell>
          <cell r="AS118">
            <v>3.5</v>
          </cell>
          <cell r="AT118">
            <v>3.5</v>
          </cell>
          <cell r="AU118">
            <v>0</v>
          </cell>
          <cell r="AV118">
            <v>5.5</v>
          </cell>
          <cell r="AW118">
            <v>0</v>
          </cell>
          <cell r="AX118">
            <v>0</v>
          </cell>
          <cell r="AY118">
            <v>3.5</v>
          </cell>
          <cell r="AZ118">
            <v>5.5</v>
          </cell>
          <cell r="BA118">
            <v>5.5</v>
          </cell>
          <cell r="BB118">
            <v>5.5</v>
          </cell>
          <cell r="BC118">
            <v>3.5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58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D119">
            <v>3</v>
          </cell>
          <cell r="E119">
            <v>3</v>
          </cell>
          <cell r="F119">
            <v>3</v>
          </cell>
          <cell r="G119">
            <v>3</v>
          </cell>
          <cell r="H119">
            <v>3</v>
          </cell>
          <cell r="L119">
            <v>3</v>
          </cell>
          <cell r="M119">
            <v>2</v>
          </cell>
          <cell r="N119">
            <v>3</v>
          </cell>
          <cell r="O119">
            <v>3</v>
          </cell>
          <cell r="P119" t="str">
            <v>ABS</v>
          </cell>
          <cell r="R119">
            <v>2.5</v>
          </cell>
          <cell r="S119">
            <v>3</v>
          </cell>
          <cell r="T119">
            <v>0</v>
          </cell>
          <cell r="U119">
            <v>3</v>
          </cell>
          <cell r="V119">
            <v>3</v>
          </cell>
          <cell r="Y119">
            <v>3</v>
          </cell>
          <cell r="Z119" t="str">
            <v>MC</v>
          </cell>
          <cell r="AA119">
            <v>0</v>
          </cell>
          <cell r="AC119">
            <v>3</v>
          </cell>
          <cell r="AG119">
            <v>3</v>
          </cell>
          <cell r="AH119" t="str">
            <v>ABS</v>
          </cell>
          <cell r="AI119">
            <v>37.5</v>
          </cell>
          <cell r="AK119">
            <v>5.5</v>
          </cell>
          <cell r="AL119">
            <v>5.5</v>
          </cell>
          <cell r="AM119">
            <v>5.5</v>
          </cell>
          <cell r="AN119">
            <v>5.5</v>
          </cell>
          <cell r="AO119">
            <v>5.5</v>
          </cell>
          <cell r="AP119">
            <v>0</v>
          </cell>
          <cell r="AQ119">
            <v>0</v>
          </cell>
          <cell r="AR119">
            <v>0</v>
          </cell>
          <cell r="AS119">
            <v>5.5</v>
          </cell>
          <cell r="AT119">
            <v>3.5</v>
          </cell>
          <cell r="AU119">
            <v>5.5</v>
          </cell>
          <cell r="AV119">
            <v>5.5</v>
          </cell>
          <cell r="AW119">
            <v>0</v>
          </cell>
          <cell r="AX119">
            <v>0</v>
          </cell>
          <cell r="AY119">
            <v>4.5</v>
          </cell>
          <cell r="AZ119">
            <v>5.5</v>
          </cell>
          <cell r="BA119">
            <v>0</v>
          </cell>
          <cell r="BB119">
            <v>5.5</v>
          </cell>
          <cell r="BC119">
            <v>5.5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68.5</v>
          </cell>
          <cell r="BR119">
            <v>1</v>
          </cell>
          <cell r="BS119">
            <v>0</v>
          </cell>
          <cell r="BT119">
            <v>0</v>
          </cell>
          <cell r="BU119">
            <v>0</v>
          </cell>
          <cell r="BV119">
            <v>1</v>
          </cell>
          <cell r="BX119">
            <v>0</v>
          </cell>
          <cell r="BY119">
            <v>0</v>
          </cell>
          <cell r="BZ119">
            <v>0</v>
          </cell>
          <cell r="CA119">
            <v>1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D120">
            <v>3</v>
          </cell>
          <cell r="E120">
            <v>3</v>
          </cell>
          <cell r="F120">
            <v>3</v>
          </cell>
          <cell r="G120">
            <v>3</v>
          </cell>
          <cell r="H120">
            <v>3</v>
          </cell>
          <cell r="L120" t="str">
            <v>ABS</v>
          </cell>
          <cell r="M120">
            <v>2</v>
          </cell>
          <cell r="N120">
            <v>3</v>
          </cell>
          <cell r="O120">
            <v>3</v>
          </cell>
          <cell r="R120">
            <v>2.5</v>
          </cell>
          <cell r="S120">
            <v>3</v>
          </cell>
          <cell r="T120">
            <v>3</v>
          </cell>
          <cell r="U120">
            <v>3</v>
          </cell>
          <cell r="V120">
            <v>3</v>
          </cell>
          <cell r="Y120">
            <v>3</v>
          </cell>
          <cell r="Z120">
            <v>3</v>
          </cell>
          <cell r="AA120">
            <v>0</v>
          </cell>
          <cell r="AC120">
            <v>3</v>
          </cell>
          <cell r="AG120">
            <v>3</v>
          </cell>
          <cell r="AH120" t="str">
            <v>ABS</v>
          </cell>
          <cell r="AI120">
            <v>37.5</v>
          </cell>
          <cell r="AK120">
            <v>5.5</v>
          </cell>
          <cell r="AL120">
            <v>5.5</v>
          </cell>
          <cell r="AM120">
            <v>5.5</v>
          </cell>
          <cell r="AN120">
            <v>5.5</v>
          </cell>
          <cell r="AO120">
            <v>5.5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3.5</v>
          </cell>
          <cell r="AU120">
            <v>5.5</v>
          </cell>
          <cell r="AV120">
            <v>5.5</v>
          </cell>
          <cell r="AW120">
            <v>0</v>
          </cell>
          <cell r="AX120">
            <v>0</v>
          </cell>
          <cell r="AY120">
            <v>4.5</v>
          </cell>
          <cell r="AZ120">
            <v>5.5</v>
          </cell>
          <cell r="BA120">
            <v>5.5</v>
          </cell>
          <cell r="BB120">
            <v>5.5</v>
          </cell>
          <cell r="BC120">
            <v>5.5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68.5</v>
          </cell>
          <cell r="BR120">
            <v>1</v>
          </cell>
          <cell r="BS120">
            <v>0</v>
          </cell>
          <cell r="BT120">
            <v>0</v>
          </cell>
          <cell r="BU120">
            <v>0</v>
          </cell>
          <cell r="BV120">
            <v>1</v>
          </cell>
          <cell r="BX120">
            <v>0</v>
          </cell>
          <cell r="BY120">
            <v>0</v>
          </cell>
          <cell r="BZ120">
            <v>0</v>
          </cell>
          <cell r="CA120">
            <v>1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D121">
            <v>3</v>
          </cell>
          <cell r="E121">
            <v>3</v>
          </cell>
          <cell r="F121">
            <v>3</v>
          </cell>
          <cell r="G121">
            <v>2</v>
          </cell>
          <cell r="H121">
            <v>0</v>
          </cell>
          <cell r="L121">
            <v>3</v>
          </cell>
          <cell r="M121">
            <v>2</v>
          </cell>
          <cell r="N121">
            <v>2</v>
          </cell>
          <cell r="O121" t="str">
            <v>ABS1/2</v>
          </cell>
          <cell r="R121">
            <v>2</v>
          </cell>
          <cell r="S121">
            <v>2</v>
          </cell>
          <cell r="T121">
            <v>0</v>
          </cell>
          <cell r="U121">
            <v>2</v>
          </cell>
          <cell r="V121">
            <v>2</v>
          </cell>
          <cell r="Y121">
            <v>2</v>
          </cell>
          <cell r="Z121">
            <v>3</v>
          </cell>
          <cell r="AA121" t="str">
            <v>ABS</v>
          </cell>
          <cell r="AC121" t="str">
            <v>ABS</v>
          </cell>
          <cell r="AG121">
            <v>3</v>
          </cell>
          <cell r="AH121" t="str">
            <v>ABS</v>
          </cell>
          <cell r="AI121">
            <v>26</v>
          </cell>
          <cell r="AK121">
            <v>5.5</v>
          </cell>
          <cell r="AL121">
            <v>5.5</v>
          </cell>
          <cell r="AM121">
            <v>5.5</v>
          </cell>
          <cell r="AN121">
            <v>3.5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5.5</v>
          </cell>
          <cell r="AT121">
            <v>3.5</v>
          </cell>
          <cell r="AU121">
            <v>3.5</v>
          </cell>
          <cell r="AV121">
            <v>0</v>
          </cell>
          <cell r="AW121">
            <v>0</v>
          </cell>
          <cell r="AX121">
            <v>0</v>
          </cell>
          <cell r="AY121">
            <v>3.5</v>
          </cell>
          <cell r="AZ121">
            <v>3.5</v>
          </cell>
          <cell r="BA121">
            <v>0</v>
          </cell>
          <cell r="BB121">
            <v>3.5</v>
          </cell>
          <cell r="BC121">
            <v>3.5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46.5</v>
          </cell>
          <cell r="BR121">
            <v>0</v>
          </cell>
          <cell r="BS121">
            <v>0.5</v>
          </cell>
          <cell r="BT121">
            <v>0</v>
          </cell>
          <cell r="BU121">
            <v>0</v>
          </cell>
          <cell r="BV121">
            <v>0.5</v>
          </cell>
          <cell r="BX121">
            <v>0</v>
          </cell>
          <cell r="BY121">
            <v>0</v>
          </cell>
          <cell r="BZ121">
            <v>0</v>
          </cell>
          <cell r="CA121">
            <v>0.5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D122">
            <v>3</v>
          </cell>
          <cell r="E122" t="str">
            <v>ABS</v>
          </cell>
          <cell r="F122">
            <v>3</v>
          </cell>
          <cell r="G122">
            <v>3</v>
          </cell>
          <cell r="H122">
            <v>3</v>
          </cell>
          <cell r="L122">
            <v>3</v>
          </cell>
          <cell r="M122">
            <v>2</v>
          </cell>
          <cell r="N122">
            <v>2</v>
          </cell>
          <cell r="O122">
            <v>3</v>
          </cell>
          <cell r="R122">
            <v>2.5</v>
          </cell>
          <cell r="S122">
            <v>3</v>
          </cell>
          <cell r="T122">
            <v>3</v>
          </cell>
          <cell r="U122">
            <v>3</v>
          </cell>
          <cell r="V122">
            <v>3</v>
          </cell>
          <cell r="Y122">
            <v>3</v>
          </cell>
          <cell r="Z122">
            <v>3</v>
          </cell>
          <cell r="AA122">
            <v>0</v>
          </cell>
          <cell r="AC122">
            <v>3</v>
          </cell>
          <cell r="AG122">
            <v>3</v>
          </cell>
          <cell r="AH122" t="str">
            <v>ABS</v>
          </cell>
          <cell r="AI122">
            <v>36.5</v>
          </cell>
          <cell r="AK122">
            <v>5.5</v>
          </cell>
          <cell r="AL122">
            <v>0</v>
          </cell>
          <cell r="AM122">
            <v>5.5</v>
          </cell>
          <cell r="AN122">
            <v>5.5</v>
          </cell>
          <cell r="AO122">
            <v>5.5</v>
          </cell>
          <cell r="AP122">
            <v>0</v>
          </cell>
          <cell r="AQ122">
            <v>0</v>
          </cell>
          <cell r="AR122">
            <v>0</v>
          </cell>
          <cell r="AS122">
            <v>5.5</v>
          </cell>
          <cell r="AT122">
            <v>3.5</v>
          </cell>
          <cell r="AU122">
            <v>3.5</v>
          </cell>
          <cell r="AV122">
            <v>5.5</v>
          </cell>
          <cell r="AW122">
            <v>0</v>
          </cell>
          <cell r="AX122">
            <v>0</v>
          </cell>
          <cell r="AY122">
            <v>4.5</v>
          </cell>
          <cell r="AZ122">
            <v>5.5</v>
          </cell>
          <cell r="BA122">
            <v>5.5</v>
          </cell>
          <cell r="BB122">
            <v>5.5</v>
          </cell>
          <cell r="BC122">
            <v>5.5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66.5</v>
          </cell>
          <cell r="BR122">
            <v>1</v>
          </cell>
          <cell r="BS122">
            <v>0</v>
          </cell>
          <cell r="BT122">
            <v>0</v>
          </cell>
          <cell r="BU122">
            <v>0</v>
          </cell>
          <cell r="BV122">
            <v>1</v>
          </cell>
          <cell r="BX122">
            <v>0</v>
          </cell>
          <cell r="BY122">
            <v>0</v>
          </cell>
          <cell r="BZ122">
            <v>0</v>
          </cell>
          <cell r="CA122">
            <v>1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D123">
            <v>3</v>
          </cell>
          <cell r="E123">
            <v>3</v>
          </cell>
          <cell r="F123">
            <v>3</v>
          </cell>
          <cell r="G123">
            <v>3</v>
          </cell>
          <cell r="H123">
            <v>3</v>
          </cell>
          <cell r="L123">
            <v>3</v>
          </cell>
          <cell r="M123">
            <v>2</v>
          </cell>
          <cell r="N123">
            <v>3</v>
          </cell>
          <cell r="O123">
            <v>3</v>
          </cell>
          <cell r="P123" t="str">
            <v>ABS</v>
          </cell>
          <cell r="R123">
            <v>2.5</v>
          </cell>
          <cell r="S123">
            <v>3</v>
          </cell>
          <cell r="T123">
            <v>3</v>
          </cell>
          <cell r="U123">
            <v>3</v>
          </cell>
          <cell r="V123">
            <v>3</v>
          </cell>
          <cell r="Y123">
            <v>3</v>
          </cell>
          <cell r="Z123">
            <v>3</v>
          </cell>
          <cell r="AA123">
            <v>0</v>
          </cell>
          <cell r="AC123">
            <v>3</v>
          </cell>
          <cell r="AG123">
            <v>3</v>
          </cell>
          <cell r="AH123">
            <v>0</v>
          </cell>
          <cell r="AI123">
            <v>40.5</v>
          </cell>
          <cell r="AK123">
            <v>5.5</v>
          </cell>
          <cell r="AL123">
            <v>5.5</v>
          </cell>
          <cell r="AM123">
            <v>5.5</v>
          </cell>
          <cell r="AN123">
            <v>5.5</v>
          </cell>
          <cell r="AO123">
            <v>5.5</v>
          </cell>
          <cell r="AP123">
            <v>0</v>
          </cell>
          <cell r="AQ123">
            <v>0</v>
          </cell>
          <cell r="AR123">
            <v>0</v>
          </cell>
          <cell r="AS123">
            <v>5.5</v>
          </cell>
          <cell r="AT123">
            <v>3.5</v>
          </cell>
          <cell r="AU123">
            <v>5.5</v>
          </cell>
          <cell r="AV123">
            <v>5.5</v>
          </cell>
          <cell r="AW123">
            <v>0</v>
          </cell>
          <cell r="AX123">
            <v>0</v>
          </cell>
          <cell r="AY123">
            <v>4.5</v>
          </cell>
          <cell r="AZ123">
            <v>5.5</v>
          </cell>
          <cell r="BA123">
            <v>5.5</v>
          </cell>
          <cell r="BB123">
            <v>5.5</v>
          </cell>
          <cell r="BC123">
            <v>5.5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74</v>
          </cell>
          <cell r="BR123">
            <v>1</v>
          </cell>
          <cell r="BS123">
            <v>0</v>
          </cell>
          <cell r="BT123">
            <v>0</v>
          </cell>
          <cell r="BU123">
            <v>0</v>
          </cell>
          <cell r="BV123">
            <v>1</v>
          </cell>
          <cell r="BX123">
            <v>0</v>
          </cell>
          <cell r="BY123">
            <v>0</v>
          </cell>
          <cell r="BZ123">
            <v>0</v>
          </cell>
          <cell r="CA123">
            <v>1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 t="str">
            <v>ABS</v>
          </cell>
          <cell r="L124">
            <v>3</v>
          </cell>
          <cell r="M124">
            <v>2</v>
          </cell>
          <cell r="N124">
            <v>3</v>
          </cell>
          <cell r="O124">
            <v>3</v>
          </cell>
          <cell r="P124" t="str">
            <v>ABS</v>
          </cell>
          <cell r="R124">
            <v>2.5</v>
          </cell>
          <cell r="S124">
            <v>3</v>
          </cell>
          <cell r="T124">
            <v>3</v>
          </cell>
          <cell r="U124">
            <v>3</v>
          </cell>
          <cell r="V124">
            <v>3</v>
          </cell>
          <cell r="W124" t="str">
            <v>ABS</v>
          </cell>
          <cell r="Y124">
            <v>3</v>
          </cell>
          <cell r="Z124">
            <v>3</v>
          </cell>
          <cell r="AA124" t="str">
            <v>ABS</v>
          </cell>
          <cell r="AB124" t="str">
            <v>ABS</v>
          </cell>
          <cell r="AC124" t="str">
            <v>ABS</v>
          </cell>
          <cell r="AD124" t="str">
            <v>ABS</v>
          </cell>
          <cell r="AE124" t="str">
            <v>ABS</v>
          </cell>
          <cell r="AF124" t="str">
            <v>ABS</v>
          </cell>
          <cell r="AG124" t="str">
            <v>ABS</v>
          </cell>
          <cell r="AH124" t="str">
            <v>ABS</v>
          </cell>
          <cell r="AI124">
            <v>34.5</v>
          </cell>
          <cell r="AK124">
            <v>5.5</v>
          </cell>
          <cell r="AL124">
            <v>5.5</v>
          </cell>
          <cell r="AM124">
            <v>5.5</v>
          </cell>
          <cell r="AN124">
            <v>5.5</v>
          </cell>
          <cell r="AO124">
            <v>5.5</v>
          </cell>
          <cell r="AP124">
            <v>0</v>
          </cell>
          <cell r="AQ124">
            <v>0</v>
          </cell>
          <cell r="AR124">
            <v>0</v>
          </cell>
          <cell r="AS124">
            <v>5.5</v>
          </cell>
          <cell r="AT124">
            <v>3.5</v>
          </cell>
          <cell r="AU124">
            <v>5.5</v>
          </cell>
          <cell r="AV124">
            <v>5.5</v>
          </cell>
          <cell r="AW124">
            <v>0</v>
          </cell>
          <cell r="AX124">
            <v>0</v>
          </cell>
          <cell r="AY124">
            <v>4.5</v>
          </cell>
          <cell r="AZ124">
            <v>5.5</v>
          </cell>
          <cell r="BA124">
            <v>5.5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63</v>
          </cell>
          <cell r="BR124">
            <v>2</v>
          </cell>
          <cell r="BS124">
            <v>0</v>
          </cell>
          <cell r="BT124">
            <v>0</v>
          </cell>
          <cell r="BU124">
            <v>0</v>
          </cell>
          <cell r="BV124">
            <v>2</v>
          </cell>
          <cell r="BX124">
            <v>0</v>
          </cell>
          <cell r="BY124">
            <v>0</v>
          </cell>
          <cell r="BZ124">
            <v>0</v>
          </cell>
          <cell r="CA124">
            <v>2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D125">
            <v>3</v>
          </cell>
          <cell r="E125">
            <v>3</v>
          </cell>
          <cell r="F125">
            <v>3</v>
          </cell>
          <cell r="G125">
            <v>2</v>
          </cell>
          <cell r="H125">
            <v>0</v>
          </cell>
          <cell r="L125">
            <v>2</v>
          </cell>
          <cell r="M125">
            <v>2</v>
          </cell>
          <cell r="N125">
            <v>2</v>
          </cell>
          <cell r="O125">
            <v>2</v>
          </cell>
          <cell r="P125" t="str">
            <v>ABS</v>
          </cell>
          <cell r="R125" t="str">
            <v>ABS</v>
          </cell>
          <cell r="S125" t="str">
            <v>ABS</v>
          </cell>
          <cell r="T125">
            <v>0</v>
          </cell>
          <cell r="U125">
            <v>3</v>
          </cell>
          <cell r="V125">
            <v>2</v>
          </cell>
          <cell r="Y125" t="str">
            <v>ABS</v>
          </cell>
          <cell r="Z125">
            <v>3</v>
          </cell>
          <cell r="AA125" t="str">
            <v>ABS</v>
          </cell>
          <cell r="AC125">
            <v>2</v>
          </cell>
          <cell r="AG125">
            <v>3</v>
          </cell>
          <cell r="AH125">
            <v>3</v>
          </cell>
          <cell r="AI125">
            <v>24</v>
          </cell>
          <cell r="AK125">
            <v>5.5</v>
          </cell>
          <cell r="AL125">
            <v>5.5</v>
          </cell>
          <cell r="AM125">
            <v>5.5</v>
          </cell>
          <cell r="AN125">
            <v>3.5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3.5</v>
          </cell>
          <cell r="AT125">
            <v>3.5</v>
          </cell>
          <cell r="AU125">
            <v>3.5</v>
          </cell>
          <cell r="AV125">
            <v>3.5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5.5</v>
          </cell>
          <cell r="BC125">
            <v>3.5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43</v>
          </cell>
          <cell r="BR125">
            <v>3</v>
          </cell>
          <cell r="BS125">
            <v>0</v>
          </cell>
          <cell r="BT125">
            <v>0</v>
          </cell>
          <cell r="BU125">
            <v>0</v>
          </cell>
          <cell r="BV125">
            <v>3</v>
          </cell>
          <cell r="BX125">
            <v>0</v>
          </cell>
          <cell r="BY125">
            <v>0</v>
          </cell>
          <cell r="BZ125">
            <v>0</v>
          </cell>
          <cell r="CA125">
            <v>3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D126" t="str">
            <v>ABS</v>
          </cell>
          <cell r="E126">
            <v>3</v>
          </cell>
          <cell r="F126">
            <v>3</v>
          </cell>
          <cell r="G126">
            <v>2</v>
          </cell>
          <cell r="H126">
            <v>0</v>
          </cell>
          <cell r="L126">
            <v>3</v>
          </cell>
          <cell r="M126">
            <v>2</v>
          </cell>
          <cell r="N126">
            <v>3</v>
          </cell>
          <cell r="O126">
            <v>3</v>
          </cell>
          <cell r="R126">
            <v>2</v>
          </cell>
          <cell r="S126">
            <v>2</v>
          </cell>
          <cell r="T126">
            <v>0</v>
          </cell>
          <cell r="U126">
            <v>2</v>
          </cell>
          <cell r="V126">
            <v>2</v>
          </cell>
          <cell r="Y126">
            <v>2</v>
          </cell>
          <cell r="Z126">
            <v>2</v>
          </cell>
          <cell r="AA126">
            <v>2</v>
          </cell>
          <cell r="AC126">
            <v>3</v>
          </cell>
          <cell r="AG126">
            <v>3</v>
          </cell>
          <cell r="AH126">
            <v>2</v>
          </cell>
          <cell r="AI126">
            <v>27</v>
          </cell>
          <cell r="AK126">
            <v>0</v>
          </cell>
          <cell r="AL126">
            <v>5.5</v>
          </cell>
          <cell r="AM126">
            <v>5.5</v>
          </cell>
          <cell r="AN126">
            <v>3.5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5.5</v>
          </cell>
          <cell r="AT126">
            <v>3.5</v>
          </cell>
          <cell r="AU126">
            <v>5.5</v>
          </cell>
          <cell r="AV126">
            <v>5.5</v>
          </cell>
          <cell r="AW126">
            <v>0</v>
          </cell>
          <cell r="AX126">
            <v>0</v>
          </cell>
          <cell r="AY126">
            <v>3.5</v>
          </cell>
          <cell r="AZ126">
            <v>3.5</v>
          </cell>
          <cell r="BA126">
            <v>0</v>
          </cell>
          <cell r="BB126">
            <v>3.5</v>
          </cell>
          <cell r="BC126">
            <v>3.5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48.5</v>
          </cell>
          <cell r="BR126">
            <v>1</v>
          </cell>
          <cell r="BS126">
            <v>0</v>
          </cell>
          <cell r="BT126">
            <v>0</v>
          </cell>
          <cell r="BU126">
            <v>0</v>
          </cell>
          <cell r="BV126">
            <v>1</v>
          </cell>
          <cell r="BX126">
            <v>0</v>
          </cell>
          <cell r="BY126">
            <v>0</v>
          </cell>
          <cell r="BZ126">
            <v>0</v>
          </cell>
          <cell r="CA126">
            <v>1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D127">
            <v>0</v>
          </cell>
          <cell r="E127">
            <v>3</v>
          </cell>
          <cell r="F127">
            <v>3</v>
          </cell>
          <cell r="G127">
            <v>3</v>
          </cell>
          <cell r="H127">
            <v>3</v>
          </cell>
          <cell r="L127">
            <v>3</v>
          </cell>
          <cell r="M127">
            <v>2</v>
          </cell>
          <cell r="N127">
            <v>2</v>
          </cell>
          <cell r="O127">
            <v>3</v>
          </cell>
          <cell r="R127">
            <v>3</v>
          </cell>
          <cell r="S127">
            <v>3</v>
          </cell>
          <cell r="T127">
            <v>3</v>
          </cell>
          <cell r="U127">
            <v>3</v>
          </cell>
          <cell r="V127">
            <v>3</v>
          </cell>
          <cell r="Y127">
            <v>3</v>
          </cell>
          <cell r="Z127">
            <v>3</v>
          </cell>
          <cell r="AA127">
            <v>0</v>
          </cell>
          <cell r="AC127">
            <v>3</v>
          </cell>
          <cell r="AG127">
            <v>3</v>
          </cell>
          <cell r="AH127">
            <v>3</v>
          </cell>
          <cell r="AI127">
            <v>37</v>
          </cell>
          <cell r="AK127">
            <v>0</v>
          </cell>
          <cell r="AL127">
            <v>5.5</v>
          </cell>
          <cell r="AM127">
            <v>5.5</v>
          </cell>
          <cell r="AN127">
            <v>5.5</v>
          </cell>
          <cell r="AO127">
            <v>5.5</v>
          </cell>
          <cell r="AP127">
            <v>0</v>
          </cell>
          <cell r="AQ127">
            <v>0</v>
          </cell>
          <cell r="AR127">
            <v>0</v>
          </cell>
          <cell r="AS127">
            <v>5.5</v>
          </cell>
          <cell r="AT127">
            <v>3.5</v>
          </cell>
          <cell r="AU127">
            <v>3.5</v>
          </cell>
          <cell r="AV127">
            <v>5.5</v>
          </cell>
          <cell r="AW127">
            <v>0</v>
          </cell>
          <cell r="AX127">
            <v>0</v>
          </cell>
          <cell r="AY127">
            <v>5.5</v>
          </cell>
          <cell r="AZ127">
            <v>5.5</v>
          </cell>
          <cell r="BA127">
            <v>5.5</v>
          </cell>
          <cell r="BB127">
            <v>5.5</v>
          </cell>
          <cell r="BC127">
            <v>5.5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67.5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3</v>
          </cell>
          <cell r="V128">
            <v>3</v>
          </cell>
          <cell r="Y128">
            <v>1</v>
          </cell>
          <cell r="Z128">
            <v>1</v>
          </cell>
          <cell r="AA128" t="str">
            <v>ABS</v>
          </cell>
          <cell r="AC128">
            <v>1</v>
          </cell>
          <cell r="AG128">
            <v>2</v>
          </cell>
          <cell r="AH128">
            <v>1</v>
          </cell>
          <cell r="AI128">
            <v>18</v>
          </cell>
          <cell r="AK128">
            <v>1.5</v>
          </cell>
          <cell r="AL128">
            <v>1.5</v>
          </cell>
          <cell r="AM128">
            <v>1.5</v>
          </cell>
          <cell r="AN128">
            <v>1.5</v>
          </cell>
          <cell r="AO128">
            <v>1.5</v>
          </cell>
          <cell r="AP128">
            <v>0</v>
          </cell>
          <cell r="AQ128">
            <v>0</v>
          </cell>
          <cell r="AR128">
            <v>0</v>
          </cell>
          <cell r="AS128">
            <v>1.5</v>
          </cell>
          <cell r="AT128">
            <v>1.5</v>
          </cell>
          <cell r="AU128">
            <v>1.5</v>
          </cell>
          <cell r="AV128">
            <v>1.5</v>
          </cell>
          <cell r="AW128">
            <v>0</v>
          </cell>
          <cell r="AX128">
            <v>0</v>
          </cell>
          <cell r="AY128">
            <v>1.5</v>
          </cell>
          <cell r="AZ128">
            <v>1.5</v>
          </cell>
          <cell r="BA128">
            <v>1.5</v>
          </cell>
          <cell r="BB128">
            <v>5.5</v>
          </cell>
          <cell r="BC128">
            <v>5.5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29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D129">
            <v>3</v>
          </cell>
          <cell r="E129">
            <v>3</v>
          </cell>
          <cell r="F129">
            <v>3</v>
          </cell>
          <cell r="G129">
            <v>3</v>
          </cell>
          <cell r="H129">
            <v>3</v>
          </cell>
          <cell r="L129">
            <v>3</v>
          </cell>
          <cell r="M129">
            <v>2</v>
          </cell>
          <cell r="N129">
            <v>3</v>
          </cell>
          <cell r="O129">
            <v>3</v>
          </cell>
          <cell r="R129">
            <v>2.5</v>
          </cell>
          <cell r="S129">
            <v>3</v>
          </cell>
          <cell r="T129">
            <v>3</v>
          </cell>
          <cell r="U129">
            <v>3</v>
          </cell>
          <cell r="V129">
            <v>3</v>
          </cell>
          <cell r="Y129">
            <v>3</v>
          </cell>
          <cell r="Z129">
            <v>3</v>
          </cell>
          <cell r="AA129">
            <v>0</v>
          </cell>
          <cell r="AC129">
            <v>3</v>
          </cell>
          <cell r="AG129">
            <v>3</v>
          </cell>
          <cell r="AH129" t="str">
            <v>ABS</v>
          </cell>
          <cell r="AI129">
            <v>40.5</v>
          </cell>
          <cell r="AK129">
            <v>5.5</v>
          </cell>
          <cell r="AL129">
            <v>5.5</v>
          </cell>
          <cell r="AM129">
            <v>5.5</v>
          </cell>
          <cell r="AN129">
            <v>5.5</v>
          </cell>
          <cell r="AO129">
            <v>5.5</v>
          </cell>
          <cell r="AP129">
            <v>0</v>
          </cell>
          <cell r="AQ129">
            <v>0</v>
          </cell>
          <cell r="AR129">
            <v>0</v>
          </cell>
          <cell r="AS129">
            <v>5.5</v>
          </cell>
          <cell r="AT129">
            <v>3.5</v>
          </cell>
          <cell r="AU129">
            <v>5.5</v>
          </cell>
          <cell r="AV129">
            <v>5.5</v>
          </cell>
          <cell r="AW129">
            <v>0</v>
          </cell>
          <cell r="AX129">
            <v>0</v>
          </cell>
          <cell r="AY129">
            <v>4.5</v>
          </cell>
          <cell r="AZ129">
            <v>5.5</v>
          </cell>
          <cell r="BA129">
            <v>5.5</v>
          </cell>
          <cell r="BB129">
            <v>5.5</v>
          </cell>
          <cell r="BC129">
            <v>5.5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74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D130">
            <v>3</v>
          </cell>
          <cell r="E130">
            <v>3</v>
          </cell>
          <cell r="F130">
            <v>3</v>
          </cell>
          <cell r="G130">
            <v>3</v>
          </cell>
          <cell r="H130">
            <v>3</v>
          </cell>
          <cell r="L130">
            <v>3</v>
          </cell>
          <cell r="M130">
            <v>1</v>
          </cell>
          <cell r="N130">
            <v>0</v>
          </cell>
          <cell r="O130">
            <v>3</v>
          </cell>
          <cell r="R130">
            <v>3</v>
          </cell>
          <cell r="S130">
            <v>3</v>
          </cell>
          <cell r="T130">
            <v>3</v>
          </cell>
          <cell r="U130">
            <v>3</v>
          </cell>
          <cell r="V130">
            <v>3</v>
          </cell>
          <cell r="Y130">
            <v>3</v>
          </cell>
          <cell r="Z130">
            <v>3</v>
          </cell>
          <cell r="AA130">
            <v>0</v>
          </cell>
          <cell r="AC130">
            <v>3</v>
          </cell>
          <cell r="AG130">
            <v>3</v>
          </cell>
          <cell r="AH130">
            <v>3</v>
          </cell>
          <cell r="AI130">
            <v>37</v>
          </cell>
          <cell r="AK130">
            <v>5.5</v>
          </cell>
          <cell r="AL130">
            <v>5.5</v>
          </cell>
          <cell r="AM130">
            <v>5.5</v>
          </cell>
          <cell r="AN130">
            <v>5.5</v>
          </cell>
          <cell r="AO130">
            <v>5.5</v>
          </cell>
          <cell r="AP130">
            <v>0</v>
          </cell>
          <cell r="AQ130">
            <v>0</v>
          </cell>
          <cell r="AR130">
            <v>0</v>
          </cell>
          <cell r="AS130">
            <v>5.5</v>
          </cell>
          <cell r="AT130">
            <v>1.5</v>
          </cell>
          <cell r="AU130">
            <v>0</v>
          </cell>
          <cell r="AV130">
            <v>5.5</v>
          </cell>
          <cell r="AW130">
            <v>0</v>
          </cell>
          <cell r="AX130">
            <v>0</v>
          </cell>
          <cell r="AY130">
            <v>5.5</v>
          </cell>
          <cell r="AZ130">
            <v>5.5</v>
          </cell>
          <cell r="BA130">
            <v>5.5</v>
          </cell>
          <cell r="BB130">
            <v>5.5</v>
          </cell>
          <cell r="BC130">
            <v>5.5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67.5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D131">
            <v>3</v>
          </cell>
          <cell r="E131">
            <v>3</v>
          </cell>
          <cell r="F131">
            <v>3</v>
          </cell>
          <cell r="G131">
            <v>3</v>
          </cell>
          <cell r="H131">
            <v>3</v>
          </cell>
          <cell r="L131">
            <v>3</v>
          </cell>
          <cell r="M131">
            <v>2</v>
          </cell>
          <cell r="N131">
            <v>3</v>
          </cell>
          <cell r="O131">
            <v>3</v>
          </cell>
          <cell r="R131">
            <v>3</v>
          </cell>
          <cell r="S131">
            <v>3</v>
          </cell>
          <cell r="T131">
            <v>3</v>
          </cell>
          <cell r="U131">
            <v>3</v>
          </cell>
          <cell r="V131">
            <v>3</v>
          </cell>
          <cell r="Y131">
            <v>3</v>
          </cell>
          <cell r="Z131">
            <v>3</v>
          </cell>
          <cell r="AA131">
            <v>0</v>
          </cell>
          <cell r="AC131">
            <v>3</v>
          </cell>
          <cell r="AG131">
            <v>3</v>
          </cell>
          <cell r="AH131">
            <v>0</v>
          </cell>
          <cell r="AI131">
            <v>41</v>
          </cell>
          <cell r="AK131">
            <v>5.5</v>
          </cell>
          <cell r="AL131">
            <v>5.5</v>
          </cell>
          <cell r="AM131">
            <v>5.5</v>
          </cell>
          <cell r="AN131">
            <v>5.5</v>
          </cell>
          <cell r="AO131">
            <v>5.5</v>
          </cell>
          <cell r="AP131">
            <v>0</v>
          </cell>
          <cell r="AQ131">
            <v>0</v>
          </cell>
          <cell r="AR131">
            <v>0</v>
          </cell>
          <cell r="AS131">
            <v>5.5</v>
          </cell>
          <cell r="AT131">
            <v>3.5</v>
          </cell>
          <cell r="AU131">
            <v>5.5</v>
          </cell>
          <cell r="AV131">
            <v>5.5</v>
          </cell>
          <cell r="AW131">
            <v>0</v>
          </cell>
          <cell r="AX131">
            <v>0</v>
          </cell>
          <cell r="AY131">
            <v>5.5</v>
          </cell>
          <cell r="AZ131">
            <v>5.5</v>
          </cell>
          <cell r="BA131">
            <v>5.5</v>
          </cell>
          <cell r="BB131">
            <v>5.5</v>
          </cell>
          <cell r="BC131">
            <v>5.5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75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D132">
            <v>3</v>
          </cell>
          <cell r="E132">
            <v>3</v>
          </cell>
          <cell r="F132">
            <v>3</v>
          </cell>
          <cell r="G132">
            <v>3</v>
          </cell>
          <cell r="H132">
            <v>3</v>
          </cell>
          <cell r="L132">
            <v>3</v>
          </cell>
          <cell r="M132">
            <v>3</v>
          </cell>
          <cell r="N132">
            <v>3</v>
          </cell>
          <cell r="O132">
            <v>3</v>
          </cell>
          <cell r="R132">
            <v>3</v>
          </cell>
          <cell r="S132">
            <v>3</v>
          </cell>
          <cell r="T132">
            <v>3</v>
          </cell>
          <cell r="U132">
            <v>3</v>
          </cell>
          <cell r="V132">
            <v>3</v>
          </cell>
          <cell r="Y132">
            <v>3</v>
          </cell>
          <cell r="Z132">
            <v>3</v>
          </cell>
          <cell r="AA132">
            <v>0</v>
          </cell>
          <cell r="AC132">
            <v>3</v>
          </cell>
          <cell r="AG132">
            <v>3</v>
          </cell>
          <cell r="AH132">
            <v>3</v>
          </cell>
          <cell r="AI132">
            <v>42</v>
          </cell>
          <cell r="AK132">
            <v>5.5</v>
          </cell>
          <cell r="AL132">
            <v>5.5</v>
          </cell>
          <cell r="AM132">
            <v>5.5</v>
          </cell>
          <cell r="AN132">
            <v>5.5</v>
          </cell>
          <cell r="AO132">
            <v>5.5</v>
          </cell>
          <cell r="AP132">
            <v>0</v>
          </cell>
          <cell r="AQ132">
            <v>0</v>
          </cell>
          <cell r="AR132">
            <v>0</v>
          </cell>
          <cell r="AS132">
            <v>5.5</v>
          </cell>
          <cell r="AT132">
            <v>5.5</v>
          </cell>
          <cell r="AU132">
            <v>5.5</v>
          </cell>
          <cell r="AV132">
            <v>5.5</v>
          </cell>
          <cell r="AW132">
            <v>0</v>
          </cell>
          <cell r="AX132">
            <v>0</v>
          </cell>
          <cell r="AY132">
            <v>5.5</v>
          </cell>
          <cell r="AZ132">
            <v>5.5</v>
          </cell>
          <cell r="BA132">
            <v>5.5</v>
          </cell>
          <cell r="BB132">
            <v>5.5</v>
          </cell>
          <cell r="BC132">
            <v>5.5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77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D133">
            <v>3</v>
          </cell>
          <cell r="E133">
            <v>3</v>
          </cell>
          <cell r="F133">
            <v>3</v>
          </cell>
          <cell r="G133">
            <v>3</v>
          </cell>
          <cell r="H133">
            <v>3</v>
          </cell>
          <cell r="L133">
            <v>3</v>
          </cell>
          <cell r="M133">
            <v>2</v>
          </cell>
          <cell r="N133">
            <v>3</v>
          </cell>
          <cell r="O133">
            <v>3</v>
          </cell>
          <cell r="R133" t="str">
            <v>ABS1/2</v>
          </cell>
          <cell r="S133">
            <v>3</v>
          </cell>
          <cell r="T133">
            <v>3</v>
          </cell>
          <cell r="U133">
            <v>3</v>
          </cell>
          <cell r="V133">
            <v>3</v>
          </cell>
          <cell r="Y133">
            <v>3</v>
          </cell>
          <cell r="Z133">
            <v>3</v>
          </cell>
          <cell r="AA133">
            <v>0</v>
          </cell>
          <cell r="AC133">
            <v>3</v>
          </cell>
          <cell r="AG133">
            <v>3</v>
          </cell>
          <cell r="AH133" t="str">
            <v>ABS</v>
          </cell>
          <cell r="AI133">
            <v>38</v>
          </cell>
          <cell r="AK133">
            <v>5.5</v>
          </cell>
          <cell r="AL133">
            <v>5.5</v>
          </cell>
          <cell r="AM133">
            <v>5.5</v>
          </cell>
          <cell r="AN133">
            <v>5.5</v>
          </cell>
          <cell r="AO133">
            <v>5.5</v>
          </cell>
          <cell r="AP133">
            <v>0</v>
          </cell>
          <cell r="AQ133">
            <v>0</v>
          </cell>
          <cell r="AR133">
            <v>0</v>
          </cell>
          <cell r="AS133">
            <v>5.5</v>
          </cell>
          <cell r="AT133">
            <v>3.5</v>
          </cell>
          <cell r="AU133">
            <v>5.5</v>
          </cell>
          <cell r="AV133">
            <v>5.5</v>
          </cell>
          <cell r="AW133">
            <v>0</v>
          </cell>
          <cell r="AX133">
            <v>0</v>
          </cell>
          <cell r="AY133">
            <v>0</v>
          </cell>
          <cell r="AZ133">
            <v>5.5</v>
          </cell>
          <cell r="BA133">
            <v>5.5</v>
          </cell>
          <cell r="BB133">
            <v>5.5</v>
          </cell>
          <cell r="BC133">
            <v>5.5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69.5</v>
          </cell>
          <cell r="BR133">
            <v>0</v>
          </cell>
          <cell r="BS133">
            <v>0.5</v>
          </cell>
          <cell r="BT133">
            <v>0</v>
          </cell>
          <cell r="BU133">
            <v>0</v>
          </cell>
          <cell r="BV133">
            <v>0.5</v>
          </cell>
          <cell r="BX133">
            <v>0</v>
          </cell>
          <cell r="BY133">
            <v>0</v>
          </cell>
          <cell r="BZ133">
            <v>0</v>
          </cell>
          <cell r="CA133">
            <v>0.5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D134">
            <v>3</v>
          </cell>
          <cell r="E134">
            <v>3</v>
          </cell>
          <cell r="F134">
            <v>3</v>
          </cell>
          <cell r="G134">
            <v>3</v>
          </cell>
          <cell r="H134">
            <v>3</v>
          </cell>
          <cell r="L134">
            <v>3</v>
          </cell>
          <cell r="M134" t="str">
            <v>ABS</v>
          </cell>
          <cell r="N134" t="str">
            <v>ABS</v>
          </cell>
          <cell r="O134" t="str">
            <v>ABS</v>
          </cell>
          <cell r="P134" t="str">
            <v>ABS</v>
          </cell>
          <cell r="R134">
            <v>3</v>
          </cell>
          <cell r="S134">
            <v>3</v>
          </cell>
          <cell r="T134">
            <v>3</v>
          </cell>
          <cell r="U134">
            <v>3</v>
          </cell>
          <cell r="V134">
            <v>3</v>
          </cell>
          <cell r="Y134">
            <v>3</v>
          </cell>
          <cell r="Z134">
            <v>3</v>
          </cell>
          <cell r="AA134">
            <v>0</v>
          </cell>
          <cell r="AC134">
            <v>3</v>
          </cell>
          <cell r="AG134">
            <v>3</v>
          </cell>
          <cell r="AH134">
            <v>3</v>
          </cell>
          <cell r="AI134">
            <v>33</v>
          </cell>
          <cell r="AK134">
            <v>5.5</v>
          </cell>
          <cell r="AL134">
            <v>5.5</v>
          </cell>
          <cell r="AM134">
            <v>5.5</v>
          </cell>
          <cell r="AN134">
            <v>5.5</v>
          </cell>
          <cell r="AO134">
            <v>5.5</v>
          </cell>
          <cell r="AP134">
            <v>0</v>
          </cell>
          <cell r="AQ134">
            <v>0</v>
          </cell>
          <cell r="AR134">
            <v>0</v>
          </cell>
          <cell r="AS134">
            <v>5.5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5.5</v>
          </cell>
          <cell r="AZ134">
            <v>5.5</v>
          </cell>
          <cell r="BA134">
            <v>5.5</v>
          </cell>
          <cell r="BB134">
            <v>5.5</v>
          </cell>
          <cell r="BC134">
            <v>5.5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60.5</v>
          </cell>
          <cell r="BR134">
            <v>4</v>
          </cell>
          <cell r="BS134">
            <v>0</v>
          </cell>
          <cell r="BT134">
            <v>0</v>
          </cell>
          <cell r="BU134">
            <v>0</v>
          </cell>
          <cell r="BV134">
            <v>4</v>
          </cell>
          <cell r="BX134">
            <v>0</v>
          </cell>
          <cell r="BY134">
            <v>0</v>
          </cell>
          <cell r="BZ134">
            <v>0</v>
          </cell>
          <cell r="CA134">
            <v>4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D135" t="str">
            <v>ABS</v>
          </cell>
          <cell r="E135">
            <v>3</v>
          </cell>
          <cell r="F135">
            <v>3</v>
          </cell>
          <cell r="G135">
            <v>3</v>
          </cell>
          <cell r="H135">
            <v>3</v>
          </cell>
          <cell r="L135">
            <v>3</v>
          </cell>
          <cell r="M135">
            <v>3</v>
          </cell>
          <cell r="N135">
            <v>2</v>
          </cell>
          <cell r="O135">
            <v>3</v>
          </cell>
          <cell r="R135">
            <v>3</v>
          </cell>
          <cell r="S135">
            <v>3</v>
          </cell>
          <cell r="T135">
            <v>3</v>
          </cell>
          <cell r="U135">
            <v>3</v>
          </cell>
          <cell r="V135">
            <v>3</v>
          </cell>
          <cell r="Y135">
            <v>3</v>
          </cell>
          <cell r="Z135">
            <v>3</v>
          </cell>
          <cell r="AA135">
            <v>0</v>
          </cell>
          <cell r="AC135" t="str">
            <v>ABS</v>
          </cell>
          <cell r="AD135" t="str">
            <v>ABS</v>
          </cell>
          <cell r="AG135">
            <v>3</v>
          </cell>
          <cell r="AH135">
            <v>0</v>
          </cell>
          <cell r="AI135">
            <v>38</v>
          </cell>
          <cell r="AK135">
            <v>0</v>
          </cell>
          <cell r="AL135">
            <v>5.5</v>
          </cell>
          <cell r="AM135">
            <v>5.5</v>
          </cell>
          <cell r="AN135">
            <v>5.5</v>
          </cell>
          <cell r="AO135">
            <v>5.5</v>
          </cell>
          <cell r="AP135">
            <v>0</v>
          </cell>
          <cell r="AQ135">
            <v>0</v>
          </cell>
          <cell r="AR135">
            <v>0</v>
          </cell>
          <cell r="AS135">
            <v>5.5</v>
          </cell>
          <cell r="AT135">
            <v>5.5</v>
          </cell>
          <cell r="AU135">
            <v>3.5</v>
          </cell>
          <cell r="AV135">
            <v>5.5</v>
          </cell>
          <cell r="AW135">
            <v>0</v>
          </cell>
          <cell r="AX135">
            <v>0</v>
          </cell>
          <cell r="AY135">
            <v>5.5</v>
          </cell>
          <cell r="AZ135">
            <v>5.5</v>
          </cell>
          <cell r="BA135">
            <v>5.5</v>
          </cell>
          <cell r="BB135">
            <v>5.5</v>
          </cell>
          <cell r="BC135">
            <v>5.5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69.5</v>
          </cell>
          <cell r="BR135">
            <v>1</v>
          </cell>
          <cell r="BS135">
            <v>0</v>
          </cell>
          <cell r="BT135">
            <v>0</v>
          </cell>
          <cell r="BU135">
            <v>0</v>
          </cell>
          <cell r="BV135">
            <v>1</v>
          </cell>
          <cell r="BX135">
            <v>0</v>
          </cell>
          <cell r="BY135">
            <v>0</v>
          </cell>
          <cell r="BZ135">
            <v>0</v>
          </cell>
          <cell r="CA135">
            <v>1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D136">
            <v>3</v>
          </cell>
          <cell r="E136">
            <v>3</v>
          </cell>
          <cell r="F136">
            <v>3</v>
          </cell>
          <cell r="G136">
            <v>3</v>
          </cell>
          <cell r="H136">
            <v>3</v>
          </cell>
          <cell r="L136">
            <v>3</v>
          </cell>
          <cell r="M136">
            <v>2</v>
          </cell>
          <cell r="N136">
            <v>2</v>
          </cell>
          <cell r="O136">
            <v>3</v>
          </cell>
          <cell r="R136" t="str">
            <v>ABS</v>
          </cell>
          <cell r="S136">
            <v>3</v>
          </cell>
          <cell r="T136">
            <v>3</v>
          </cell>
          <cell r="U136">
            <v>3</v>
          </cell>
          <cell r="V136">
            <v>3</v>
          </cell>
          <cell r="Y136">
            <v>3</v>
          </cell>
          <cell r="Z136">
            <v>3</v>
          </cell>
          <cell r="AA136">
            <v>0</v>
          </cell>
          <cell r="AC136">
            <v>3</v>
          </cell>
          <cell r="AG136">
            <v>3</v>
          </cell>
          <cell r="AH136">
            <v>3</v>
          </cell>
          <cell r="AI136">
            <v>37</v>
          </cell>
          <cell r="AK136">
            <v>5.5</v>
          </cell>
          <cell r="AL136">
            <v>5.5</v>
          </cell>
          <cell r="AM136">
            <v>5.5</v>
          </cell>
          <cell r="AN136">
            <v>5.5</v>
          </cell>
          <cell r="AO136">
            <v>5.5</v>
          </cell>
          <cell r="AP136">
            <v>0</v>
          </cell>
          <cell r="AQ136">
            <v>0</v>
          </cell>
          <cell r="AR136">
            <v>0</v>
          </cell>
          <cell r="AS136">
            <v>5.5</v>
          </cell>
          <cell r="AT136">
            <v>3.5</v>
          </cell>
          <cell r="AU136">
            <v>3.5</v>
          </cell>
          <cell r="AV136">
            <v>5.5</v>
          </cell>
          <cell r="AW136">
            <v>0</v>
          </cell>
          <cell r="AX136">
            <v>0</v>
          </cell>
          <cell r="AY136">
            <v>0</v>
          </cell>
          <cell r="AZ136">
            <v>5.5</v>
          </cell>
          <cell r="BA136">
            <v>5.5</v>
          </cell>
          <cell r="BB136">
            <v>5.5</v>
          </cell>
          <cell r="BC136">
            <v>5.5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67.5</v>
          </cell>
          <cell r="BR136">
            <v>1</v>
          </cell>
          <cell r="BS136">
            <v>0</v>
          </cell>
          <cell r="BT136">
            <v>0</v>
          </cell>
          <cell r="BU136">
            <v>0</v>
          </cell>
          <cell r="BV136">
            <v>1</v>
          </cell>
          <cell r="BX136">
            <v>0</v>
          </cell>
          <cell r="BY136">
            <v>0</v>
          </cell>
          <cell r="BZ136">
            <v>0</v>
          </cell>
          <cell r="CA136">
            <v>1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D137">
            <v>2.5</v>
          </cell>
          <cell r="E137">
            <v>3</v>
          </cell>
          <cell r="F137">
            <v>3</v>
          </cell>
          <cell r="G137">
            <v>3</v>
          </cell>
          <cell r="H137">
            <v>3</v>
          </cell>
          <cell r="L137" t="str">
            <v>ABS</v>
          </cell>
          <cell r="M137">
            <v>2</v>
          </cell>
          <cell r="N137">
            <v>2</v>
          </cell>
          <cell r="O137">
            <v>3</v>
          </cell>
          <cell r="R137">
            <v>3</v>
          </cell>
          <cell r="S137">
            <v>3</v>
          </cell>
          <cell r="T137">
            <v>3</v>
          </cell>
          <cell r="U137">
            <v>3</v>
          </cell>
          <cell r="V137">
            <v>2</v>
          </cell>
          <cell r="Y137">
            <v>3</v>
          </cell>
          <cell r="Z137">
            <v>3</v>
          </cell>
          <cell r="AA137">
            <v>0</v>
          </cell>
          <cell r="AC137" t="str">
            <v>ABS</v>
          </cell>
          <cell r="AG137">
            <v>3</v>
          </cell>
          <cell r="AH137">
            <v>3</v>
          </cell>
          <cell r="AI137">
            <v>35.5</v>
          </cell>
          <cell r="AK137">
            <v>4.5</v>
          </cell>
          <cell r="AL137">
            <v>5.5</v>
          </cell>
          <cell r="AM137">
            <v>5.5</v>
          </cell>
          <cell r="AN137">
            <v>5.5</v>
          </cell>
          <cell r="AO137">
            <v>5.5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3.5</v>
          </cell>
          <cell r="AU137">
            <v>3.5</v>
          </cell>
          <cell r="AV137">
            <v>5.5</v>
          </cell>
          <cell r="AW137">
            <v>0</v>
          </cell>
          <cell r="AX137">
            <v>0</v>
          </cell>
          <cell r="AY137">
            <v>5.5</v>
          </cell>
          <cell r="AZ137">
            <v>5.5</v>
          </cell>
          <cell r="BA137">
            <v>5.5</v>
          </cell>
          <cell r="BB137">
            <v>5.5</v>
          </cell>
          <cell r="BC137">
            <v>3.5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64.5</v>
          </cell>
          <cell r="BR137">
            <v>1</v>
          </cell>
          <cell r="BS137">
            <v>0</v>
          </cell>
          <cell r="BT137">
            <v>0</v>
          </cell>
          <cell r="BU137">
            <v>0</v>
          </cell>
          <cell r="BV137">
            <v>1</v>
          </cell>
          <cell r="BX137">
            <v>0</v>
          </cell>
          <cell r="BY137">
            <v>0</v>
          </cell>
          <cell r="BZ137">
            <v>0</v>
          </cell>
          <cell r="CA137">
            <v>1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D138">
            <v>0</v>
          </cell>
          <cell r="E138">
            <v>3</v>
          </cell>
          <cell r="F138">
            <v>3</v>
          </cell>
          <cell r="G138">
            <v>3</v>
          </cell>
          <cell r="H138">
            <v>3</v>
          </cell>
          <cell r="I138" t="str">
            <v>ABS</v>
          </cell>
          <cell r="L138">
            <v>3</v>
          </cell>
          <cell r="M138">
            <v>2</v>
          </cell>
          <cell r="N138" t="str">
            <v>ABS</v>
          </cell>
          <cell r="O138">
            <v>3</v>
          </cell>
          <cell r="R138">
            <v>2.5</v>
          </cell>
          <cell r="S138">
            <v>3</v>
          </cell>
          <cell r="T138">
            <v>3</v>
          </cell>
          <cell r="U138" t="str">
            <v>ABS</v>
          </cell>
          <cell r="V138">
            <v>3</v>
          </cell>
          <cell r="Y138">
            <v>3</v>
          </cell>
          <cell r="Z138">
            <v>3</v>
          </cell>
          <cell r="AA138">
            <v>0</v>
          </cell>
          <cell r="AC138">
            <v>3</v>
          </cell>
          <cell r="AG138">
            <v>3</v>
          </cell>
          <cell r="AH138" t="str">
            <v>ABS</v>
          </cell>
          <cell r="AI138">
            <v>31.5</v>
          </cell>
          <cell r="AK138">
            <v>0</v>
          </cell>
          <cell r="AL138">
            <v>5.5</v>
          </cell>
          <cell r="AM138">
            <v>5.5</v>
          </cell>
          <cell r="AN138">
            <v>5.5</v>
          </cell>
          <cell r="AO138">
            <v>5.5</v>
          </cell>
          <cell r="AP138">
            <v>0</v>
          </cell>
          <cell r="AQ138">
            <v>0</v>
          </cell>
          <cell r="AR138">
            <v>0</v>
          </cell>
          <cell r="AS138">
            <v>5.5</v>
          </cell>
          <cell r="AT138">
            <v>3.5</v>
          </cell>
          <cell r="AU138">
            <v>0</v>
          </cell>
          <cell r="AV138">
            <v>5.5</v>
          </cell>
          <cell r="AW138">
            <v>0</v>
          </cell>
          <cell r="AX138">
            <v>0</v>
          </cell>
          <cell r="AY138">
            <v>4.5</v>
          </cell>
          <cell r="AZ138">
            <v>5.5</v>
          </cell>
          <cell r="BA138">
            <v>5.5</v>
          </cell>
          <cell r="BB138">
            <v>0</v>
          </cell>
          <cell r="BC138">
            <v>5.5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57.5</v>
          </cell>
          <cell r="BR138">
            <v>3</v>
          </cell>
          <cell r="BS138">
            <v>0</v>
          </cell>
          <cell r="BT138">
            <v>0</v>
          </cell>
          <cell r="BU138">
            <v>0</v>
          </cell>
          <cell r="BV138">
            <v>3</v>
          </cell>
          <cell r="BX138">
            <v>0</v>
          </cell>
          <cell r="BY138">
            <v>0</v>
          </cell>
          <cell r="BZ138">
            <v>0</v>
          </cell>
          <cell r="CA138">
            <v>3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D139">
            <v>3</v>
          </cell>
          <cell r="E139">
            <v>3</v>
          </cell>
          <cell r="F139" t="str">
            <v>ABS</v>
          </cell>
          <cell r="G139" t="str">
            <v>ABS1/2</v>
          </cell>
          <cell r="H139" t="str">
            <v>ABS</v>
          </cell>
          <cell r="L139">
            <v>3</v>
          </cell>
          <cell r="M139">
            <v>2</v>
          </cell>
          <cell r="N139">
            <v>3</v>
          </cell>
          <cell r="O139">
            <v>3</v>
          </cell>
          <cell r="R139">
            <v>2.5</v>
          </cell>
          <cell r="S139">
            <v>3</v>
          </cell>
          <cell r="T139">
            <v>3</v>
          </cell>
          <cell r="U139">
            <v>3</v>
          </cell>
          <cell r="V139">
            <v>3</v>
          </cell>
          <cell r="Y139">
            <v>3</v>
          </cell>
          <cell r="Z139">
            <v>3</v>
          </cell>
          <cell r="AA139">
            <v>0</v>
          </cell>
          <cell r="AC139">
            <v>3</v>
          </cell>
          <cell r="AG139">
            <v>3</v>
          </cell>
          <cell r="AH139" t="str">
            <v>ABS</v>
          </cell>
          <cell r="AI139">
            <v>31.5</v>
          </cell>
          <cell r="AK139">
            <v>5.5</v>
          </cell>
          <cell r="AL139">
            <v>5.5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5.5</v>
          </cell>
          <cell r="AT139">
            <v>3.5</v>
          </cell>
          <cell r="AU139">
            <v>5.5</v>
          </cell>
          <cell r="AV139">
            <v>5.5</v>
          </cell>
          <cell r="AW139">
            <v>0</v>
          </cell>
          <cell r="AX139">
            <v>0</v>
          </cell>
          <cell r="AY139">
            <v>4.5</v>
          </cell>
          <cell r="AZ139">
            <v>5.5</v>
          </cell>
          <cell r="BA139">
            <v>5.5</v>
          </cell>
          <cell r="BB139">
            <v>5.5</v>
          </cell>
          <cell r="BC139">
            <v>5.5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57.5</v>
          </cell>
          <cell r="BR139">
            <v>2</v>
          </cell>
          <cell r="BS139">
            <v>0.5</v>
          </cell>
          <cell r="BT139">
            <v>0</v>
          </cell>
          <cell r="BU139">
            <v>0</v>
          </cell>
          <cell r="BV139">
            <v>2.5</v>
          </cell>
          <cell r="BX139">
            <v>0</v>
          </cell>
          <cell r="BY139">
            <v>0</v>
          </cell>
          <cell r="BZ139">
            <v>0</v>
          </cell>
          <cell r="CA139">
            <v>2.5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D140">
            <v>3</v>
          </cell>
          <cell r="E140">
            <v>3</v>
          </cell>
          <cell r="F140">
            <v>3</v>
          </cell>
          <cell r="G140" t="str">
            <v>ABS</v>
          </cell>
          <cell r="H140">
            <v>3</v>
          </cell>
          <cell r="L140">
            <v>3</v>
          </cell>
          <cell r="M140">
            <v>2</v>
          </cell>
          <cell r="N140">
            <v>3</v>
          </cell>
          <cell r="O140">
            <v>3</v>
          </cell>
          <cell r="R140">
            <v>2.5</v>
          </cell>
          <cell r="S140">
            <v>3</v>
          </cell>
          <cell r="T140">
            <v>3</v>
          </cell>
          <cell r="U140">
            <v>3</v>
          </cell>
          <cell r="V140">
            <v>3</v>
          </cell>
          <cell r="Y140">
            <v>3</v>
          </cell>
          <cell r="Z140">
            <v>3</v>
          </cell>
          <cell r="AA140">
            <v>0</v>
          </cell>
          <cell r="AC140">
            <v>3</v>
          </cell>
          <cell r="AG140">
            <v>3</v>
          </cell>
          <cell r="AH140" t="str">
            <v>ABS</v>
          </cell>
          <cell r="AI140">
            <v>37.5</v>
          </cell>
          <cell r="AK140">
            <v>5.5</v>
          </cell>
          <cell r="AL140">
            <v>5.5</v>
          </cell>
          <cell r="AM140">
            <v>5.5</v>
          </cell>
          <cell r="AN140">
            <v>0</v>
          </cell>
          <cell r="AO140">
            <v>5.5</v>
          </cell>
          <cell r="AP140">
            <v>0</v>
          </cell>
          <cell r="AQ140">
            <v>0</v>
          </cell>
          <cell r="AR140">
            <v>0</v>
          </cell>
          <cell r="AS140">
            <v>5.5</v>
          </cell>
          <cell r="AT140">
            <v>3.5</v>
          </cell>
          <cell r="AU140">
            <v>5.5</v>
          </cell>
          <cell r="AV140">
            <v>5.5</v>
          </cell>
          <cell r="AW140">
            <v>0</v>
          </cell>
          <cell r="AX140">
            <v>0</v>
          </cell>
          <cell r="AY140">
            <v>4.5</v>
          </cell>
          <cell r="AZ140">
            <v>5.5</v>
          </cell>
          <cell r="BA140">
            <v>5.5</v>
          </cell>
          <cell r="BB140">
            <v>5.5</v>
          </cell>
          <cell r="BC140">
            <v>5.5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68.5</v>
          </cell>
          <cell r="BR140">
            <v>1</v>
          </cell>
          <cell r="BS140">
            <v>0</v>
          </cell>
          <cell r="BT140">
            <v>0</v>
          </cell>
          <cell r="BU140">
            <v>0</v>
          </cell>
          <cell r="BV140">
            <v>1</v>
          </cell>
          <cell r="BX140">
            <v>0</v>
          </cell>
          <cell r="BY140">
            <v>0</v>
          </cell>
          <cell r="BZ140">
            <v>0</v>
          </cell>
          <cell r="CA140">
            <v>1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D141">
            <v>3</v>
          </cell>
          <cell r="E141">
            <v>3</v>
          </cell>
          <cell r="F141">
            <v>3</v>
          </cell>
          <cell r="G141">
            <v>3</v>
          </cell>
          <cell r="H141">
            <v>3</v>
          </cell>
          <cell r="L141" t="str">
            <v>ABS</v>
          </cell>
          <cell r="M141" t="str">
            <v>ABS</v>
          </cell>
          <cell r="N141">
            <v>3</v>
          </cell>
          <cell r="O141">
            <v>3</v>
          </cell>
          <cell r="R141">
            <v>2.5</v>
          </cell>
          <cell r="S141">
            <v>3</v>
          </cell>
          <cell r="T141">
            <v>3</v>
          </cell>
          <cell r="U141">
            <v>3</v>
          </cell>
          <cell r="V141">
            <v>3</v>
          </cell>
          <cell r="Y141">
            <v>3</v>
          </cell>
          <cell r="Z141">
            <v>3</v>
          </cell>
          <cell r="AA141">
            <v>0</v>
          </cell>
          <cell r="AC141">
            <v>3</v>
          </cell>
          <cell r="AG141">
            <v>3</v>
          </cell>
          <cell r="AH141">
            <v>0</v>
          </cell>
          <cell r="AI141">
            <v>35.5</v>
          </cell>
          <cell r="AK141">
            <v>5.5</v>
          </cell>
          <cell r="AL141">
            <v>5.5</v>
          </cell>
          <cell r="AM141">
            <v>5.5</v>
          </cell>
          <cell r="AN141">
            <v>5.5</v>
          </cell>
          <cell r="AO141">
            <v>5.5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5.5</v>
          </cell>
          <cell r="AV141">
            <v>5.5</v>
          </cell>
          <cell r="AW141">
            <v>0</v>
          </cell>
          <cell r="AX141">
            <v>0</v>
          </cell>
          <cell r="AY141">
            <v>4.5</v>
          </cell>
          <cell r="AZ141">
            <v>5.5</v>
          </cell>
          <cell r="BA141">
            <v>5.5</v>
          </cell>
          <cell r="BB141">
            <v>5.5</v>
          </cell>
          <cell r="BC141">
            <v>5.5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65</v>
          </cell>
          <cell r="BR141">
            <v>2</v>
          </cell>
          <cell r="BS141">
            <v>0</v>
          </cell>
          <cell r="BT141">
            <v>0</v>
          </cell>
          <cell r="BU141">
            <v>0</v>
          </cell>
          <cell r="BV141">
            <v>2</v>
          </cell>
          <cell r="BX141">
            <v>0</v>
          </cell>
          <cell r="BY141">
            <v>0</v>
          </cell>
          <cell r="BZ141">
            <v>0</v>
          </cell>
          <cell r="CA141">
            <v>2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D142">
            <v>3</v>
          </cell>
          <cell r="E142">
            <v>3</v>
          </cell>
          <cell r="F142">
            <v>3</v>
          </cell>
          <cell r="G142">
            <v>3</v>
          </cell>
          <cell r="H142">
            <v>3</v>
          </cell>
          <cell r="L142">
            <v>3</v>
          </cell>
          <cell r="M142">
            <v>3</v>
          </cell>
          <cell r="N142">
            <v>3</v>
          </cell>
          <cell r="O142">
            <v>3</v>
          </cell>
          <cell r="R142">
            <v>2.5</v>
          </cell>
          <cell r="S142">
            <v>3</v>
          </cell>
          <cell r="T142">
            <v>3</v>
          </cell>
          <cell r="U142">
            <v>3</v>
          </cell>
          <cell r="V142">
            <v>3</v>
          </cell>
          <cell r="Y142">
            <v>3</v>
          </cell>
          <cell r="Z142">
            <v>3</v>
          </cell>
          <cell r="AA142">
            <v>0</v>
          </cell>
          <cell r="AC142" t="str">
            <v>ABS</v>
          </cell>
          <cell r="AG142">
            <v>3</v>
          </cell>
          <cell r="AH142" t="str">
            <v>ABS</v>
          </cell>
          <cell r="AI142">
            <v>41.5</v>
          </cell>
          <cell r="AK142">
            <v>5.5</v>
          </cell>
          <cell r="AL142">
            <v>5.5</v>
          </cell>
          <cell r="AM142">
            <v>5.5</v>
          </cell>
          <cell r="AN142">
            <v>5.5</v>
          </cell>
          <cell r="AO142">
            <v>5.5</v>
          </cell>
          <cell r="AP142">
            <v>0</v>
          </cell>
          <cell r="AQ142">
            <v>0</v>
          </cell>
          <cell r="AR142">
            <v>0</v>
          </cell>
          <cell r="AS142">
            <v>5.5</v>
          </cell>
          <cell r="AT142">
            <v>5.5</v>
          </cell>
          <cell r="AU142">
            <v>5.5</v>
          </cell>
          <cell r="AV142">
            <v>5.5</v>
          </cell>
          <cell r="AW142">
            <v>0</v>
          </cell>
          <cell r="AX142">
            <v>0</v>
          </cell>
          <cell r="AY142">
            <v>4.5</v>
          </cell>
          <cell r="AZ142">
            <v>5.5</v>
          </cell>
          <cell r="BA142">
            <v>5.5</v>
          </cell>
          <cell r="BB142">
            <v>5.5</v>
          </cell>
          <cell r="BC142">
            <v>5.5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76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D143">
            <v>3</v>
          </cell>
          <cell r="E143">
            <v>3</v>
          </cell>
          <cell r="F143">
            <v>3</v>
          </cell>
          <cell r="G143">
            <v>3</v>
          </cell>
          <cell r="H143">
            <v>3</v>
          </cell>
          <cell r="L143">
            <v>3</v>
          </cell>
          <cell r="M143">
            <v>2</v>
          </cell>
          <cell r="N143" t="str">
            <v>ABS</v>
          </cell>
          <cell r="O143">
            <v>3</v>
          </cell>
          <cell r="R143">
            <v>2.5</v>
          </cell>
          <cell r="S143">
            <v>3</v>
          </cell>
          <cell r="T143">
            <v>3</v>
          </cell>
          <cell r="U143">
            <v>3</v>
          </cell>
          <cell r="V143">
            <v>3</v>
          </cell>
          <cell r="Y143">
            <v>3</v>
          </cell>
          <cell r="Z143" t="str">
            <v>ABS</v>
          </cell>
          <cell r="AA143">
            <v>0</v>
          </cell>
          <cell r="AC143">
            <v>3</v>
          </cell>
          <cell r="AG143">
            <v>3</v>
          </cell>
          <cell r="AH143">
            <v>0</v>
          </cell>
          <cell r="AI143">
            <v>37.5</v>
          </cell>
          <cell r="AK143">
            <v>5.5</v>
          </cell>
          <cell r="AL143">
            <v>5.5</v>
          </cell>
          <cell r="AM143">
            <v>5.5</v>
          </cell>
          <cell r="AN143">
            <v>5.5</v>
          </cell>
          <cell r="AO143">
            <v>5.5</v>
          </cell>
          <cell r="AP143">
            <v>0</v>
          </cell>
          <cell r="AQ143">
            <v>0</v>
          </cell>
          <cell r="AR143">
            <v>0</v>
          </cell>
          <cell r="AS143">
            <v>5.5</v>
          </cell>
          <cell r="AT143">
            <v>3.5</v>
          </cell>
          <cell r="AU143">
            <v>0</v>
          </cell>
          <cell r="AV143">
            <v>5.5</v>
          </cell>
          <cell r="AW143">
            <v>0</v>
          </cell>
          <cell r="AX143">
            <v>0</v>
          </cell>
          <cell r="AY143">
            <v>4.5</v>
          </cell>
          <cell r="AZ143">
            <v>5.5</v>
          </cell>
          <cell r="BA143">
            <v>5.5</v>
          </cell>
          <cell r="BB143">
            <v>5.5</v>
          </cell>
          <cell r="BC143">
            <v>5.5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68.5</v>
          </cell>
          <cell r="BR143">
            <v>1</v>
          </cell>
          <cell r="BS143">
            <v>0</v>
          </cell>
          <cell r="BT143">
            <v>0</v>
          </cell>
          <cell r="BU143">
            <v>0</v>
          </cell>
          <cell r="BV143">
            <v>1</v>
          </cell>
          <cell r="BX143">
            <v>0</v>
          </cell>
          <cell r="BY143">
            <v>0</v>
          </cell>
          <cell r="BZ143">
            <v>0</v>
          </cell>
          <cell r="CA143">
            <v>1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D144">
            <v>3</v>
          </cell>
          <cell r="E144">
            <v>3</v>
          </cell>
          <cell r="F144" t="str">
            <v>ABS</v>
          </cell>
          <cell r="G144" t="str">
            <v>ABS</v>
          </cell>
          <cell r="H144" t="str">
            <v>ABS</v>
          </cell>
          <cell r="I144" t="str">
            <v>ABS</v>
          </cell>
          <cell r="L144" t="str">
            <v>ABS1/2</v>
          </cell>
          <cell r="M144" t="str">
            <v>ABS</v>
          </cell>
          <cell r="N144">
            <v>3</v>
          </cell>
          <cell r="O144">
            <v>3</v>
          </cell>
          <cell r="R144">
            <v>2.5</v>
          </cell>
          <cell r="S144">
            <v>3</v>
          </cell>
          <cell r="T144">
            <v>3</v>
          </cell>
          <cell r="U144">
            <v>3</v>
          </cell>
          <cell r="V144" t="str">
            <v>MC</v>
          </cell>
          <cell r="W144" t="str">
            <v>MC</v>
          </cell>
          <cell r="Y144" t="str">
            <v>ABS</v>
          </cell>
          <cell r="Z144" t="str">
            <v>MC</v>
          </cell>
          <cell r="AA144" t="str">
            <v>MC</v>
          </cell>
          <cell r="AC144">
            <v>3</v>
          </cell>
          <cell r="AG144">
            <v>3</v>
          </cell>
          <cell r="AH144" t="str">
            <v>ABS</v>
          </cell>
          <cell r="AI144">
            <v>20.5</v>
          </cell>
          <cell r="AK144">
            <v>5.5</v>
          </cell>
          <cell r="AL144">
            <v>5.5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5.5</v>
          </cell>
          <cell r="AV144">
            <v>5.5</v>
          </cell>
          <cell r="AW144">
            <v>0</v>
          </cell>
          <cell r="AX144">
            <v>0</v>
          </cell>
          <cell r="AY144">
            <v>4.5</v>
          </cell>
          <cell r="AZ144">
            <v>5.5</v>
          </cell>
          <cell r="BA144">
            <v>5.5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37.5</v>
          </cell>
          <cell r="BR144">
            <v>5</v>
          </cell>
          <cell r="BS144">
            <v>0.5</v>
          </cell>
          <cell r="BT144">
            <v>0</v>
          </cell>
          <cell r="BU144">
            <v>0</v>
          </cell>
          <cell r="BV144">
            <v>5.5</v>
          </cell>
          <cell r="BX144">
            <v>0</v>
          </cell>
          <cell r="BY144">
            <v>0</v>
          </cell>
          <cell r="BZ144">
            <v>0</v>
          </cell>
          <cell r="CA144">
            <v>5.5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D145">
            <v>3</v>
          </cell>
          <cell r="E145">
            <v>3</v>
          </cell>
          <cell r="F145">
            <v>3</v>
          </cell>
          <cell r="G145">
            <v>3</v>
          </cell>
          <cell r="H145">
            <v>3</v>
          </cell>
          <cell r="L145">
            <v>3</v>
          </cell>
          <cell r="M145">
            <v>2</v>
          </cell>
          <cell r="N145">
            <v>3</v>
          </cell>
          <cell r="O145">
            <v>3</v>
          </cell>
          <cell r="R145" t="str">
            <v>ABS</v>
          </cell>
          <cell r="S145" t="str">
            <v>ABS</v>
          </cell>
          <cell r="T145" t="str">
            <v>ABS</v>
          </cell>
          <cell r="U145" t="str">
            <v>ABS</v>
          </cell>
          <cell r="V145" t="str">
            <v>ABS</v>
          </cell>
          <cell r="W145" t="str">
            <v>ABS</v>
          </cell>
          <cell r="X145" t="str">
            <v>ABS</v>
          </cell>
          <cell r="Y145" t="str">
            <v>ABS</v>
          </cell>
          <cell r="Z145" t="str">
            <v>ABS</v>
          </cell>
          <cell r="AA145" t="str">
            <v>ABS</v>
          </cell>
          <cell r="AB145" t="str">
            <v>ABS</v>
          </cell>
          <cell r="AC145" t="str">
            <v>ABS</v>
          </cell>
          <cell r="AD145" t="str">
            <v>ABS</v>
          </cell>
          <cell r="AE145" t="str">
            <v>ABS</v>
          </cell>
          <cell r="AF145" t="str">
            <v>ABS</v>
          </cell>
          <cell r="AG145" t="str">
            <v>ABS</v>
          </cell>
          <cell r="AH145" t="str">
            <v>ABS</v>
          </cell>
          <cell r="AI145">
            <v>26</v>
          </cell>
          <cell r="AK145">
            <v>5.5</v>
          </cell>
          <cell r="AL145">
            <v>5.5</v>
          </cell>
          <cell r="AM145">
            <v>5.5</v>
          </cell>
          <cell r="AN145">
            <v>5.5</v>
          </cell>
          <cell r="AO145">
            <v>5.5</v>
          </cell>
          <cell r="AP145">
            <v>0</v>
          </cell>
          <cell r="AQ145">
            <v>0</v>
          </cell>
          <cell r="AR145">
            <v>0</v>
          </cell>
          <cell r="AS145">
            <v>5.5</v>
          </cell>
          <cell r="AT145">
            <v>3.5</v>
          </cell>
          <cell r="AU145">
            <v>5.5</v>
          </cell>
          <cell r="AV145">
            <v>5.5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47.5</v>
          </cell>
          <cell r="BR145">
            <v>3</v>
          </cell>
          <cell r="BS145">
            <v>0</v>
          </cell>
          <cell r="BT145">
            <v>0</v>
          </cell>
          <cell r="BU145">
            <v>0</v>
          </cell>
          <cell r="BV145">
            <v>3</v>
          </cell>
          <cell r="BX145">
            <v>0</v>
          </cell>
          <cell r="BY145">
            <v>0</v>
          </cell>
          <cell r="BZ145">
            <v>0</v>
          </cell>
          <cell r="CA145">
            <v>3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D146">
            <v>3</v>
          </cell>
          <cell r="E146">
            <v>3</v>
          </cell>
          <cell r="F146">
            <v>3</v>
          </cell>
          <cell r="G146">
            <v>3</v>
          </cell>
          <cell r="H146">
            <v>3</v>
          </cell>
          <cell r="L146">
            <v>3</v>
          </cell>
          <cell r="M146" t="str">
            <v>ABS</v>
          </cell>
          <cell r="N146" t="str">
            <v>ABS</v>
          </cell>
          <cell r="O146">
            <v>3</v>
          </cell>
          <cell r="R146">
            <v>2.5</v>
          </cell>
          <cell r="S146">
            <v>3</v>
          </cell>
          <cell r="T146">
            <v>3</v>
          </cell>
          <cell r="U146">
            <v>3</v>
          </cell>
          <cell r="V146">
            <v>3</v>
          </cell>
          <cell r="Y146">
            <v>3</v>
          </cell>
          <cell r="Z146">
            <v>3</v>
          </cell>
          <cell r="AA146">
            <v>0</v>
          </cell>
          <cell r="AC146">
            <v>3</v>
          </cell>
          <cell r="AG146">
            <v>3</v>
          </cell>
          <cell r="AH146" t="str">
            <v>ABS</v>
          </cell>
          <cell r="AI146">
            <v>35.5</v>
          </cell>
          <cell r="AK146">
            <v>5.5</v>
          </cell>
          <cell r="AL146">
            <v>5.5</v>
          </cell>
          <cell r="AM146">
            <v>5.5</v>
          </cell>
          <cell r="AN146">
            <v>5.5</v>
          </cell>
          <cell r="AO146">
            <v>5.5</v>
          </cell>
          <cell r="AP146">
            <v>0</v>
          </cell>
          <cell r="AQ146">
            <v>0</v>
          </cell>
          <cell r="AR146">
            <v>0</v>
          </cell>
          <cell r="AS146">
            <v>5.5</v>
          </cell>
          <cell r="AT146">
            <v>0</v>
          </cell>
          <cell r="AU146">
            <v>0</v>
          </cell>
          <cell r="AV146">
            <v>5.5</v>
          </cell>
          <cell r="AW146">
            <v>0</v>
          </cell>
          <cell r="AX146">
            <v>0</v>
          </cell>
          <cell r="AY146">
            <v>4.5</v>
          </cell>
          <cell r="AZ146">
            <v>5.5</v>
          </cell>
          <cell r="BA146">
            <v>5.5</v>
          </cell>
          <cell r="BB146">
            <v>5.5</v>
          </cell>
          <cell r="BC146">
            <v>5.5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65</v>
          </cell>
          <cell r="BR146">
            <v>2</v>
          </cell>
          <cell r="BS146">
            <v>0</v>
          </cell>
          <cell r="BT146">
            <v>0</v>
          </cell>
          <cell r="BU146">
            <v>0</v>
          </cell>
          <cell r="BV146">
            <v>2</v>
          </cell>
          <cell r="BX146">
            <v>0</v>
          </cell>
          <cell r="BY146">
            <v>0</v>
          </cell>
          <cell r="BZ146">
            <v>0</v>
          </cell>
          <cell r="CA146">
            <v>2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D147">
            <v>3</v>
          </cell>
          <cell r="E147">
            <v>3</v>
          </cell>
          <cell r="F147">
            <v>3</v>
          </cell>
          <cell r="G147">
            <v>3</v>
          </cell>
          <cell r="H147">
            <v>3</v>
          </cell>
          <cell r="L147">
            <v>3</v>
          </cell>
          <cell r="M147">
            <v>2</v>
          </cell>
          <cell r="N147">
            <v>3</v>
          </cell>
          <cell r="O147">
            <v>3</v>
          </cell>
          <cell r="R147" t="str">
            <v>ABS1/2</v>
          </cell>
          <cell r="S147" t="str">
            <v>ABS</v>
          </cell>
          <cell r="T147">
            <v>3</v>
          </cell>
          <cell r="U147">
            <v>3</v>
          </cell>
          <cell r="V147">
            <v>3</v>
          </cell>
          <cell r="Y147">
            <v>3</v>
          </cell>
          <cell r="Z147">
            <v>3</v>
          </cell>
          <cell r="AA147">
            <v>0</v>
          </cell>
          <cell r="AC147">
            <v>3</v>
          </cell>
          <cell r="AG147">
            <v>3</v>
          </cell>
          <cell r="AH147" t="str">
            <v>ABS</v>
          </cell>
          <cell r="AI147">
            <v>35</v>
          </cell>
          <cell r="AK147">
            <v>5.5</v>
          </cell>
          <cell r="AL147">
            <v>5.5</v>
          </cell>
          <cell r="AM147">
            <v>5.5</v>
          </cell>
          <cell r="AN147">
            <v>5.5</v>
          </cell>
          <cell r="AO147">
            <v>5.5</v>
          </cell>
          <cell r="AP147">
            <v>0</v>
          </cell>
          <cell r="AQ147">
            <v>0</v>
          </cell>
          <cell r="AR147">
            <v>0</v>
          </cell>
          <cell r="AS147">
            <v>5.5</v>
          </cell>
          <cell r="AT147">
            <v>3.5</v>
          </cell>
          <cell r="AU147">
            <v>5.5</v>
          </cell>
          <cell r="AV147">
            <v>5.5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5.5</v>
          </cell>
          <cell r="BB147">
            <v>5.5</v>
          </cell>
          <cell r="BC147">
            <v>5.5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64</v>
          </cell>
          <cell r="BR147">
            <v>1</v>
          </cell>
          <cell r="BS147">
            <v>0.5</v>
          </cell>
          <cell r="BT147">
            <v>0</v>
          </cell>
          <cell r="BU147">
            <v>0</v>
          </cell>
          <cell r="BV147">
            <v>1.5</v>
          </cell>
          <cell r="BX147">
            <v>0</v>
          </cell>
          <cell r="BY147">
            <v>0</v>
          </cell>
          <cell r="BZ147">
            <v>0</v>
          </cell>
          <cell r="CA147">
            <v>1.5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D148">
            <v>3</v>
          </cell>
          <cell r="E148">
            <v>3</v>
          </cell>
          <cell r="F148">
            <v>3</v>
          </cell>
          <cell r="G148">
            <v>3</v>
          </cell>
          <cell r="H148" t="str">
            <v>ABS</v>
          </cell>
          <cell r="L148">
            <v>3</v>
          </cell>
          <cell r="M148">
            <v>3</v>
          </cell>
          <cell r="N148">
            <v>3</v>
          </cell>
          <cell r="O148">
            <v>3</v>
          </cell>
          <cell r="R148" t="str">
            <v>ABS</v>
          </cell>
          <cell r="S148">
            <v>3</v>
          </cell>
          <cell r="T148">
            <v>3</v>
          </cell>
          <cell r="U148">
            <v>3</v>
          </cell>
          <cell r="V148">
            <v>3</v>
          </cell>
          <cell r="Y148">
            <v>3</v>
          </cell>
          <cell r="Z148">
            <v>3</v>
          </cell>
          <cell r="AA148">
            <v>0</v>
          </cell>
          <cell r="AC148">
            <v>3</v>
          </cell>
          <cell r="AG148">
            <v>3</v>
          </cell>
          <cell r="AH148">
            <v>3</v>
          </cell>
          <cell r="AI148">
            <v>36</v>
          </cell>
          <cell r="AK148">
            <v>5.5</v>
          </cell>
          <cell r="AL148">
            <v>5.5</v>
          </cell>
          <cell r="AM148">
            <v>5.5</v>
          </cell>
          <cell r="AN148">
            <v>5.5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5.5</v>
          </cell>
          <cell r="AT148">
            <v>5.5</v>
          </cell>
          <cell r="AU148">
            <v>5.5</v>
          </cell>
          <cell r="AV148">
            <v>5.5</v>
          </cell>
          <cell r="AW148">
            <v>0</v>
          </cell>
          <cell r="AX148">
            <v>0</v>
          </cell>
          <cell r="AY148">
            <v>0</v>
          </cell>
          <cell r="AZ148">
            <v>5.5</v>
          </cell>
          <cell r="BA148">
            <v>5.5</v>
          </cell>
          <cell r="BB148">
            <v>5.5</v>
          </cell>
          <cell r="BC148">
            <v>5.5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66</v>
          </cell>
          <cell r="BR148">
            <v>2</v>
          </cell>
          <cell r="BS148">
            <v>0</v>
          </cell>
          <cell r="BT148">
            <v>0</v>
          </cell>
          <cell r="BU148">
            <v>0</v>
          </cell>
          <cell r="BV148">
            <v>2</v>
          </cell>
          <cell r="BX148">
            <v>0</v>
          </cell>
          <cell r="BY148">
            <v>0</v>
          </cell>
          <cell r="BZ148">
            <v>0</v>
          </cell>
          <cell r="CA148">
            <v>2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D149">
            <v>3</v>
          </cell>
          <cell r="E149">
            <v>3</v>
          </cell>
          <cell r="F149">
            <v>3</v>
          </cell>
          <cell r="G149">
            <v>3</v>
          </cell>
          <cell r="H149">
            <v>3</v>
          </cell>
          <cell r="L149">
            <v>3</v>
          </cell>
          <cell r="M149">
            <v>3</v>
          </cell>
          <cell r="N149">
            <v>3</v>
          </cell>
          <cell r="O149">
            <v>3</v>
          </cell>
          <cell r="R149">
            <v>3</v>
          </cell>
          <cell r="S149">
            <v>3</v>
          </cell>
          <cell r="T149">
            <v>3</v>
          </cell>
          <cell r="U149">
            <v>0</v>
          </cell>
          <cell r="V149">
            <v>0</v>
          </cell>
          <cell r="Y149">
            <v>3</v>
          </cell>
          <cell r="Z149">
            <v>3</v>
          </cell>
          <cell r="AA149">
            <v>0</v>
          </cell>
          <cell r="AC149">
            <v>3</v>
          </cell>
          <cell r="AG149">
            <v>3</v>
          </cell>
          <cell r="AH149">
            <v>0</v>
          </cell>
          <cell r="AI149">
            <v>36</v>
          </cell>
          <cell r="AK149">
            <v>5.5</v>
          </cell>
          <cell r="AL149">
            <v>5.5</v>
          </cell>
          <cell r="AM149">
            <v>5.5</v>
          </cell>
          <cell r="AN149">
            <v>5.5</v>
          </cell>
          <cell r="AO149">
            <v>5.5</v>
          </cell>
          <cell r="AP149">
            <v>0</v>
          </cell>
          <cell r="AQ149">
            <v>0</v>
          </cell>
          <cell r="AR149">
            <v>0</v>
          </cell>
          <cell r="AS149">
            <v>5.5</v>
          </cell>
          <cell r="AT149">
            <v>5.5</v>
          </cell>
          <cell r="AU149">
            <v>5.5</v>
          </cell>
          <cell r="AV149">
            <v>5.5</v>
          </cell>
          <cell r="AW149">
            <v>0</v>
          </cell>
          <cell r="AX149">
            <v>0</v>
          </cell>
          <cell r="AY149">
            <v>5.5</v>
          </cell>
          <cell r="AZ149">
            <v>5.5</v>
          </cell>
          <cell r="BA149">
            <v>5.5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66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D150">
            <v>3</v>
          </cell>
          <cell r="E150">
            <v>3</v>
          </cell>
          <cell r="F150" t="str">
            <v>ABS</v>
          </cell>
          <cell r="G150">
            <v>3</v>
          </cell>
          <cell r="H150" t="str">
            <v>ABS</v>
          </cell>
          <cell r="I150" t="str">
            <v>ABS</v>
          </cell>
          <cell r="J150" t="str">
            <v>ABS</v>
          </cell>
          <cell r="K150" t="str">
            <v>ABS</v>
          </cell>
          <cell r="L150" t="str">
            <v>ABS</v>
          </cell>
          <cell r="M150" t="str">
            <v>ABS</v>
          </cell>
          <cell r="N150" t="str">
            <v>ABS</v>
          </cell>
          <cell r="O150" t="str">
            <v>ABS</v>
          </cell>
          <cell r="P150" t="str">
            <v>ABS</v>
          </cell>
          <cell r="Q150" t="str">
            <v>ABS</v>
          </cell>
          <cell r="R150" t="str">
            <v>ABS</v>
          </cell>
          <cell r="S150" t="str">
            <v>ABS</v>
          </cell>
          <cell r="T150" t="str">
            <v>ABS</v>
          </cell>
          <cell r="U150" t="str">
            <v>ABS</v>
          </cell>
          <cell r="V150" t="str">
            <v>ABS</v>
          </cell>
          <cell r="W150" t="str">
            <v>ABS</v>
          </cell>
          <cell r="X150" t="str">
            <v>ABS</v>
          </cell>
          <cell r="Y150" t="str">
            <v>ABS</v>
          </cell>
          <cell r="Z150" t="str">
            <v>ABS</v>
          </cell>
          <cell r="AA150" t="str">
            <v>ABS</v>
          </cell>
          <cell r="AB150" t="str">
            <v>ABS</v>
          </cell>
          <cell r="AC150" t="str">
            <v>ABS</v>
          </cell>
          <cell r="AD150" t="str">
            <v>ABS</v>
          </cell>
          <cell r="AE150" t="str">
            <v>ABS</v>
          </cell>
          <cell r="AF150" t="str">
            <v>ABS</v>
          </cell>
          <cell r="AG150" t="str">
            <v>ABS</v>
          </cell>
          <cell r="AH150" t="str">
            <v>ABS</v>
          </cell>
          <cell r="AI150">
            <v>9</v>
          </cell>
          <cell r="AK150">
            <v>5.5</v>
          </cell>
          <cell r="AL150">
            <v>5.5</v>
          </cell>
          <cell r="AM150">
            <v>0</v>
          </cell>
          <cell r="AN150">
            <v>5.5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16.5</v>
          </cell>
          <cell r="BR150">
            <v>28</v>
          </cell>
          <cell r="BS150">
            <v>0</v>
          </cell>
          <cell r="BT150">
            <v>0</v>
          </cell>
          <cell r="BU150">
            <v>0</v>
          </cell>
          <cell r="BV150">
            <v>28</v>
          </cell>
          <cell r="BX150">
            <v>0</v>
          </cell>
          <cell r="BY150">
            <v>0</v>
          </cell>
          <cell r="BZ150">
            <v>0</v>
          </cell>
          <cell r="CA150">
            <v>28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D151">
            <v>3</v>
          </cell>
          <cell r="E151">
            <v>3</v>
          </cell>
          <cell r="F151">
            <v>3</v>
          </cell>
          <cell r="G151">
            <v>3</v>
          </cell>
          <cell r="H151">
            <v>3</v>
          </cell>
          <cell r="I151" t="str">
            <v>ABS</v>
          </cell>
          <cell r="L151">
            <v>3</v>
          </cell>
          <cell r="M151">
            <v>2</v>
          </cell>
          <cell r="N151" t="str">
            <v>ABS1/2</v>
          </cell>
          <cell r="O151">
            <v>3</v>
          </cell>
          <cell r="R151">
            <v>3</v>
          </cell>
          <cell r="S151">
            <v>3</v>
          </cell>
          <cell r="T151">
            <v>3</v>
          </cell>
          <cell r="U151">
            <v>3</v>
          </cell>
          <cell r="V151">
            <v>3</v>
          </cell>
          <cell r="Y151">
            <v>3</v>
          </cell>
          <cell r="Z151">
            <v>3</v>
          </cell>
          <cell r="AA151">
            <v>0</v>
          </cell>
          <cell r="AC151">
            <v>3</v>
          </cell>
          <cell r="AG151">
            <v>3</v>
          </cell>
          <cell r="AH151">
            <v>3</v>
          </cell>
          <cell r="AI151">
            <v>38</v>
          </cell>
          <cell r="AK151">
            <v>5.5</v>
          </cell>
          <cell r="AL151">
            <v>5.5</v>
          </cell>
          <cell r="AM151">
            <v>5.5</v>
          </cell>
          <cell r="AN151">
            <v>5.5</v>
          </cell>
          <cell r="AO151">
            <v>5.5</v>
          </cell>
          <cell r="AP151">
            <v>0</v>
          </cell>
          <cell r="AQ151">
            <v>0</v>
          </cell>
          <cell r="AR151">
            <v>0</v>
          </cell>
          <cell r="AS151">
            <v>5.5</v>
          </cell>
          <cell r="AT151">
            <v>3.5</v>
          </cell>
          <cell r="AU151">
            <v>0</v>
          </cell>
          <cell r="AV151">
            <v>5.5</v>
          </cell>
          <cell r="AW151">
            <v>0</v>
          </cell>
          <cell r="AX151">
            <v>0</v>
          </cell>
          <cell r="AY151">
            <v>5.5</v>
          </cell>
          <cell r="AZ151">
            <v>5.5</v>
          </cell>
          <cell r="BA151">
            <v>5.5</v>
          </cell>
          <cell r="BB151">
            <v>5.5</v>
          </cell>
          <cell r="BC151">
            <v>5.5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69.5</v>
          </cell>
          <cell r="BR151">
            <v>1</v>
          </cell>
          <cell r="BS151">
            <v>0.5</v>
          </cell>
          <cell r="BT151">
            <v>0</v>
          </cell>
          <cell r="BU151">
            <v>0</v>
          </cell>
          <cell r="BV151">
            <v>1.5</v>
          </cell>
          <cell r="BX151">
            <v>0</v>
          </cell>
          <cell r="BY151">
            <v>0</v>
          </cell>
          <cell r="BZ151">
            <v>0</v>
          </cell>
          <cell r="CA151">
            <v>1.5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D152">
            <v>3</v>
          </cell>
          <cell r="E152">
            <v>3</v>
          </cell>
          <cell r="F152">
            <v>3</v>
          </cell>
          <cell r="G152">
            <v>3</v>
          </cell>
          <cell r="H152">
            <v>3</v>
          </cell>
          <cell r="L152" t="str">
            <v>ABS</v>
          </cell>
          <cell r="M152">
            <v>2</v>
          </cell>
          <cell r="N152">
            <v>3</v>
          </cell>
          <cell r="O152">
            <v>3</v>
          </cell>
          <cell r="R152">
            <v>2.5</v>
          </cell>
          <cell r="S152">
            <v>3</v>
          </cell>
          <cell r="T152">
            <v>3</v>
          </cell>
          <cell r="U152">
            <v>3</v>
          </cell>
          <cell r="V152">
            <v>3</v>
          </cell>
          <cell r="Y152">
            <v>3</v>
          </cell>
          <cell r="Z152">
            <v>3</v>
          </cell>
          <cell r="AA152">
            <v>0</v>
          </cell>
          <cell r="AC152">
            <v>3</v>
          </cell>
          <cell r="AG152">
            <v>3</v>
          </cell>
          <cell r="AH152" t="str">
            <v>ABS</v>
          </cell>
          <cell r="AI152">
            <v>37.5</v>
          </cell>
          <cell r="AK152">
            <v>5.5</v>
          </cell>
          <cell r="AL152">
            <v>5.5</v>
          </cell>
          <cell r="AM152">
            <v>5.5</v>
          </cell>
          <cell r="AN152">
            <v>5.5</v>
          </cell>
          <cell r="AO152">
            <v>5.5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3.5</v>
          </cell>
          <cell r="AU152">
            <v>5.5</v>
          </cell>
          <cell r="AV152">
            <v>5.5</v>
          </cell>
          <cell r="AW152">
            <v>0</v>
          </cell>
          <cell r="AX152">
            <v>0</v>
          </cell>
          <cell r="AY152">
            <v>4.5</v>
          </cell>
          <cell r="AZ152">
            <v>5.5</v>
          </cell>
          <cell r="BA152">
            <v>5.5</v>
          </cell>
          <cell r="BB152">
            <v>5.5</v>
          </cell>
          <cell r="BC152">
            <v>5.5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68.5</v>
          </cell>
          <cell r="BR152">
            <v>1</v>
          </cell>
          <cell r="BS152">
            <v>0</v>
          </cell>
          <cell r="BT152">
            <v>0</v>
          </cell>
          <cell r="BU152">
            <v>0</v>
          </cell>
          <cell r="BV152">
            <v>1</v>
          </cell>
          <cell r="BX152">
            <v>0</v>
          </cell>
          <cell r="BY152">
            <v>0</v>
          </cell>
          <cell r="BZ152">
            <v>0</v>
          </cell>
          <cell r="CA152">
            <v>1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D153">
            <v>3</v>
          </cell>
          <cell r="E153">
            <v>3</v>
          </cell>
          <cell r="F153">
            <v>3</v>
          </cell>
          <cell r="G153">
            <v>3</v>
          </cell>
          <cell r="H153">
            <v>3</v>
          </cell>
          <cell r="L153">
            <v>3</v>
          </cell>
          <cell r="M153">
            <v>1</v>
          </cell>
          <cell r="N153">
            <v>0</v>
          </cell>
          <cell r="O153">
            <v>3</v>
          </cell>
          <cell r="R153">
            <v>3</v>
          </cell>
          <cell r="S153" t="str">
            <v>ABS</v>
          </cell>
          <cell r="T153">
            <v>3</v>
          </cell>
          <cell r="U153">
            <v>3</v>
          </cell>
          <cell r="V153">
            <v>3</v>
          </cell>
          <cell r="Y153">
            <v>3</v>
          </cell>
          <cell r="Z153" t="str">
            <v>ABS</v>
          </cell>
          <cell r="AA153" t="str">
            <v>ABS</v>
          </cell>
          <cell r="AC153">
            <v>3</v>
          </cell>
          <cell r="AG153" t="str">
            <v>ABS</v>
          </cell>
          <cell r="AH153" t="str">
            <v>ABS</v>
          </cell>
          <cell r="AI153">
            <v>34</v>
          </cell>
          <cell r="AK153">
            <v>5.5</v>
          </cell>
          <cell r="AL153">
            <v>5.5</v>
          </cell>
          <cell r="AM153">
            <v>5.5</v>
          </cell>
          <cell r="AN153">
            <v>5.5</v>
          </cell>
          <cell r="AO153">
            <v>5.5</v>
          </cell>
          <cell r="AP153">
            <v>0</v>
          </cell>
          <cell r="AQ153">
            <v>0</v>
          </cell>
          <cell r="AR153">
            <v>0</v>
          </cell>
          <cell r="AS153">
            <v>5.5</v>
          </cell>
          <cell r="AT153">
            <v>1.5</v>
          </cell>
          <cell r="AU153">
            <v>0</v>
          </cell>
          <cell r="AV153">
            <v>5.5</v>
          </cell>
          <cell r="AW153">
            <v>0</v>
          </cell>
          <cell r="AX153">
            <v>0</v>
          </cell>
          <cell r="AY153">
            <v>5.5</v>
          </cell>
          <cell r="AZ153">
            <v>0</v>
          </cell>
          <cell r="BA153">
            <v>5.5</v>
          </cell>
          <cell r="BB153">
            <v>5.5</v>
          </cell>
          <cell r="BC153">
            <v>5.5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62</v>
          </cell>
          <cell r="BR153">
            <v>1</v>
          </cell>
          <cell r="BS153">
            <v>0</v>
          </cell>
          <cell r="BT153">
            <v>0</v>
          </cell>
          <cell r="BU153">
            <v>0</v>
          </cell>
          <cell r="BV153">
            <v>1</v>
          </cell>
          <cell r="BX153">
            <v>0</v>
          </cell>
          <cell r="BY153">
            <v>0</v>
          </cell>
          <cell r="BZ153">
            <v>0</v>
          </cell>
          <cell r="CA153">
            <v>1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D154">
            <v>3</v>
          </cell>
          <cell r="E154">
            <v>3</v>
          </cell>
          <cell r="F154">
            <v>3</v>
          </cell>
          <cell r="G154">
            <v>3</v>
          </cell>
          <cell r="H154">
            <v>3</v>
          </cell>
          <cell r="L154">
            <v>3</v>
          </cell>
          <cell r="M154">
            <v>3</v>
          </cell>
          <cell r="N154">
            <v>3</v>
          </cell>
          <cell r="O154">
            <v>3</v>
          </cell>
          <cell r="R154">
            <v>0</v>
          </cell>
          <cell r="S154" t="str">
            <v>ABS</v>
          </cell>
          <cell r="T154" t="str">
            <v>ABS</v>
          </cell>
          <cell r="U154" t="str">
            <v>ABS</v>
          </cell>
          <cell r="V154" t="str">
            <v>ABS</v>
          </cell>
          <cell r="W154" t="str">
            <v>ABS</v>
          </cell>
          <cell r="X154" t="str">
            <v>ABS</v>
          </cell>
          <cell r="Y154" t="str">
            <v>ABS</v>
          </cell>
          <cell r="Z154" t="str">
            <v>ABS</v>
          </cell>
          <cell r="AA154" t="str">
            <v>ABS</v>
          </cell>
          <cell r="AB154" t="str">
            <v>ABS</v>
          </cell>
          <cell r="AC154" t="str">
            <v>ABS</v>
          </cell>
          <cell r="AD154" t="str">
            <v>ABS</v>
          </cell>
          <cell r="AE154" t="str">
            <v>ABS</v>
          </cell>
          <cell r="AF154" t="str">
            <v>ABS</v>
          </cell>
          <cell r="AG154" t="str">
            <v>ABS</v>
          </cell>
          <cell r="AH154" t="str">
            <v>ABS</v>
          </cell>
          <cell r="AI154">
            <v>27</v>
          </cell>
          <cell r="AK154">
            <v>5.5</v>
          </cell>
          <cell r="AL154">
            <v>5.5</v>
          </cell>
          <cell r="AM154">
            <v>5.5</v>
          </cell>
          <cell r="AN154">
            <v>5.5</v>
          </cell>
          <cell r="AO154">
            <v>5.5</v>
          </cell>
          <cell r="AP154">
            <v>0</v>
          </cell>
          <cell r="AQ154">
            <v>0</v>
          </cell>
          <cell r="AR154">
            <v>0</v>
          </cell>
          <cell r="AS154">
            <v>5.5</v>
          </cell>
          <cell r="AT154">
            <v>5.5</v>
          </cell>
          <cell r="AU154">
            <v>5.5</v>
          </cell>
          <cell r="AV154">
            <v>5.5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49.5</v>
          </cell>
          <cell r="BR154">
            <v>16</v>
          </cell>
          <cell r="BS154">
            <v>0</v>
          </cell>
          <cell r="BT154">
            <v>0</v>
          </cell>
          <cell r="BU154">
            <v>0</v>
          </cell>
          <cell r="BV154">
            <v>16</v>
          </cell>
          <cell r="BX154">
            <v>0</v>
          </cell>
          <cell r="BY154">
            <v>0</v>
          </cell>
          <cell r="BZ154">
            <v>0</v>
          </cell>
          <cell r="CA154">
            <v>16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D155">
            <v>3</v>
          </cell>
          <cell r="E155">
            <v>3</v>
          </cell>
          <cell r="F155">
            <v>3</v>
          </cell>
          <cell r="G155">
            <v>3</v>
          </cell>
          <cell r="H155">
            <v>3</v>
          </cell>
          <cell r="L155">
            <v>3</v>
          </cell>
          <cell r="M155">
            <v>2</v>
          </cell>
          <cell r="N155">
            <v>3</v>
          </cell>
          <cell r="O155">
            <v>3</v>
          </cell>
          <cell r="R155">
            <v>2.5</v>
          </cell>
          <cell r="S155">
            <v>3</v>
          </cell>
          <cell r="T155">
            <v>3</v>
          </cell>
          <cell r="U155">
            <v>3</v>
          </cell>
          <cell r="V155">
            <v>3</v>
          </cell>
          <cell r="Y155">
            <v>3</v>
          </cell>
          <cell r="Z155">
            <v>3</v>
          </cell>
          <cell r="AA155">
            <v>0</v>
          </cell>
          <cell r="AC155">
            <v>3</v>
          </cell>
          <cell r="AG155">
            <v>3</v>
          </cell>
          <cell r="AH155">
            <v>0</v>
          </cell>
          <cell r="AI155">
            <v>40.5</v>
          </cell>
          <cell r="AK155">
            <v>5.5</v>
          </cell>
          <cell r="AL155">
            <v>5.5</v>
          </cell>
          <cell r="AM155">
            <v>5.5</v>
          </cell>
          <cell r="AN155">
            <v>5.5</v>
          </cell>
          <cell r="AO155">
            <v>5.5</v>
          </cell>
          <cell r="AP155">
            <v>0</v>
          </cell>
          <cell r="AQ155">
            <v>0</v>
          </cell>
          <cell r="AR155">
            <v>0</v>
          </cell>
          <cell r="AS155">
            <v>5.5</v>
          </cell>
          <cell r="AT155">
            <v>3.5</v>
          </cell>
          <cell r="AU155">
            <v>5.5</v>
          </cell>
          <cell r="AV155">
            <v>5.5</v>
          </cell>
          <cell r="AW155">
            <v>0</v>
          </cell>
          <cell r="AX155">
            <v>0</v>
          </cell>
          <cell r="AY155">
            <v>4.5</v>
          </cell>
          <cell r="AZ155">
            <v>5.5</v>
          </cell>
          <cell r="BA155">
            <v>5.5</v>
          </cell>
          <cell r="BB155">
            <v>5.5</v>
          </cell>
          <cell r="BC155">
            <v>5.5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74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D156">
            <v>3</v>
          </cell>
          <cell r="E156">
            <v>3</v>
          </cell>
          <cell r="F156">
            <v>3</v>
          </cell>
          <cell r="G156">
            <v>3</v>
          </cell>
          <cell r="H156">
            <v>3</v>
          </cell>
          <cell r="L156">
            <v>3</v>
          </cell>
          <cell r="M156">
            <v>2</v>
          </cell>
          <cell r="N156">
            <v>3</v>
          </cell>
          <cell r="O156">
            <v>3</v>
          </cell>
          <cell r="R156">
            <v>2.5</v>
          </cell>
          <cell r="S156" t="str">
            <v>ABS</v>
          </cell>
          <cell r="T156" t="str">
            <v>ABS</v>
          </cell>
          <cell r="U156">
            <v>3</v>
          </cell>
          <cell r="V156">
            <v>3</v>
          </cell>
          <cell r="Y156">
            <v>3</v>
          </cell>
          <cell r="Z156">
            <v>3</v>
          </cell>
          <cell r="AA156">
            <v>0</v>
          </cell>
          <cell r="AC156">
            <v>3</v>
          </cell>
          <cell r="AG156">
            <v>3</v>
          </cell>
          <cell r="AH156" t="str">
            <v>ABS</v>
          </cell>
          <cell r="AI156">
            <v>34.5</v>
          </cell>
          <cell r="AK156">
            <v>5.5</v>
          </cell>
          <cell r="AL156">
            <v>5.5</v>
          </cell>
          <cell r="AM156">
            <v>5.5</v>
          </cell>
          <cell r="AN156">
            <v>5.5</v>
          </cell>
          <cell r="AO156">
            <v>5.5</v>
          </cell>
          <cell r="AP156">
            <v>0</v>
          </cell>
          <cell r="AQ156">
            <v>0</v>
          </cell>
          <cell r="AR156">
            <v>0</v>
          </cell>
          <cell r="AS156">
            <v>5.5</v>
          </cell>
          <cell r="AT156">
            <v>3.5</v>
          </cell>
          <cell r="AU156">
            <v>5.5</v>
          </cell>
          <cell r="AV156">
            <v>5.5</v>
          </cell>
          <cell r="AW156">
            <v>0</v>
          </cell>
          <cell r="AX156">
            <v>0</v>
          </cell>
          <cell r="AY156">
            <v>4.5</v>
          </cell>
          <cell r="AZ156">
            <v>0</v>
          </cell>
          <cell r="BA156">
            <v>0</v>
          </cell>
          <cell r="BB156">
            <v>5.5</v>
          </cell>
          <cell r="BC156">
            <v>5.5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63</v>
          </cell>
          <cell r="BR156">
            <v>2</v>
          </cell>
          <cell r="BS156">
            <v>0</v>
          </cell>
          <cell r="BT156">
            <v>0</v>
          </cell>
          <cell r="BU156">
            <v>0</v>
          </cell>
          <cell r="BV156">
            <v>2</v>
          </cell>
          <cell r="BX156">
            <v>0</v>
          </cell>
          <cell r="BY156">
            <v>0</v>
          </cell>
          <cell r="BZ156">
            <v>0</v>
          </cell>
          <cell r="CA156">
            <v>2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D157">
            <v>3</v>
          </cell>
          <cell r="E157" t="str">
            <v>ABS</v>
          </cell>
          <cell r="F157">
            <v>3</v>
          </cell>
          <cell r="G157">
            <v>3</v>
          </cell>
          <cell r="H157">
            <v>3</v>
          </cell>
          <cell r="L157">
            <v>3</v>
          </cell>
          <cell r="M157">
            <v>2</v>
          </cell>
          <cell r="N157" t="str">
            <v>ABS</v>
          </cell>
          <cell r="O157" t="str">
            <v>ABS</v>
          </cell>
          <cell r="R157">
            <v>2.5</v>
          </cell>
          <cell r="S157">
            <v>3</v>
          </cell>
          <cell r="T157">
            <v>3</v>
          </cell>
          <cell r="U157">
            <v>3</v>
          </cell>
          <cell r="V157">
            <v>3</v>
          </cell>
          <cell r="Y157">
            <v>3</v>
          </cell>
          <cell r="Z157">
            <v>3</v>
          </cell>
          <cell r="AA157">
            <v>0</v>
          </cell>
          <cell r="AC157">
            <v>3</v>
          </cell>
          <cell r="AG157">
            <v>3</v>
          </cell>
          <cell r="AH157" t="str">
            <v>ABS</v>
          </cell>
          <cell r="AI157">
            <v>31.5</v>
          </cell>
          <cell r="AK157">
            <v>5.5</v>
          </cell>
          <cell r="AL157">
            <v>0</v>
          </cell>
          <cell r="AM157">
            <v>5.5</v>
          </cell>
          <cell r="AN157">
            <v>5.5</v>
          </cell>
          <cell r="AO157">
            <v>5.5</v>
          </cell>
          <cell r="AP157">
            <v>0</v>
          </cell>
          <cell r="AQ157">
            <v>0</v>
          </cell>
          <cell r="AR157">
            <v>0</v>
          </cell>
          <cell r="AS157">
            <v>5.5</v>
          </cell>
          <cell r="AT157">
            <v>3.5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4.5</v>
          </cell>
          <cell r="AZ157">
            <v>5.5</v>
          </cell>
          <cell r="BA157">
            <v>5.5</v>
          </cell>
          <cell r="BB157">
            <v>5.5</v>
          </cell>
          <cell r="BC157">
            <v>5.5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57.5</v>
          </cell>
          <cell r="BR157">
            <v>3</v>
          </cell>
          <cell r="BS157">
            <v>0</v>
          </cell>
          <cell r="BT157">
            <v>0</v>
          </cell>
          <cell r="BU157">
            <v>0</v>
          </cell>
          <cell r="BV157">
            <v>3</v>
          </cell>
          <cell r="BX157">
            <v>0</v>
          </cell>
          <cell r="BY157">
            <v>0</v>
          </cell>
          <cell r="BZ157">
            <v>0</v>
          </cell>
          <cell r="CA157">
            <v>3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D158">
            <v>0</v>
          </cell>
          <cell r="E158">
            <v>3</v>
          </cell>
          <cell r="F158">
            <v>3</v>
          </cell>
          <cell r="G158">
            <v>3</v>
          </cell>
          <cell r="H158">
            <v>3</v>
          </cell>
          <cell r="L158">
            <v>3</v>
          </cell>
          <cell r="M158">
            <v>2</v>
          </cell>
          <cell r="N158">
            <v>2</v>
          </cell>
          <cell r="O158">
            <v>3</v>
          </cell>
          <cell r="R158">
            <v>3</v>
          </cell>
          <cell r="S158">
            <v>3</v>
          </cell>
          <cell r="T158">
            <v>3</v>
          </cell>
          <cell r="U158">
            <v>3</v>
          </cell>
          <cell r="V158">
            <v>3</v>
          </cell>
          <cell r="Y158">
            <v>3</v>
          </cell>
          <cell r="Z158">
            <v>3</v>
          </cell>
          <cell r="AA158">
            <v>0</v>
          </cell>
          <cell r="AC158">
            <v>3</v>
          </cell>
          <cell r="AG158">
            <v>3</v>
          </cell>
          <cell r="AH158">
            <v>3</v>
          </cell>
          <cell r="AI158">
            <v>37</v>
          </cell>
          <cell r="AK158">
            <v>0</v>
          </cell>
          <cell r="AL158">
            <v>5.5</v>
          </cell>
          <cell r="AM158">
            <v>5.5</v>
          </cell>
          <cell r="AN158">
            <v>5.5</v>
          </cell>
          <cell r="AO158">
            <v>5.5</v>
          </cell>
          <cell r="AP158">
            <v>0</v>
          </cell>
          <cell r="AQ158">
            <v>0</v>
          </cell>
          <cell r="AR158">
            <v>0</v>
          </cell>
          <cell r="AS158">
            <v>5.5</v>
          </cell>
          <cell r="AT158">
            <v>3.5</v>
          </cell>
          <cell r="AU158">
            <v>3.5</v>
          </cell>
          <cell r="AV158">
            <v>5.5</v>
          </cell>
          <cell r="AW158">
            <v>0</v>
          </cell>
          <cell r="AX158">
            <v>0</v>
          </cell>
          <cell r="AY158">
            <v>5.5</v>
          </cell>
          <cell r="AZ158">
            <v>5.5</v>
          </cell>
          <cell r="BA158">
            <v>5.5</v>
          </cell>
          <cell r="BB158">
            <v>5.5</v>
          </cell>
          <cell r="BC158">
            <v>5.5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67.5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D159" t="str">
            <v>ABS</v>
          </cell>
          <cell r="E159">
            <v>3</v>
          </cell>
          <cell r="F159">
            <v>3</v>
          </cell>
          <cell r="G159">
            <v>3</v>
          </cell>
          <cell r="H159">
            <v>3</v>
          </cell>
          <cell r="I159" t="str">
            <v>ABS</v>
          </cell>
          <cell r="L159">
            <v>3</v>
          </cell>
          <cell r="M159">
            <v>2</v>
          </cell>
          <cell r="N159">
            <v>3</v>
          </cell>
          <cell r="O159">
            <v>3</v>
          </cell>
          <cell r="R159" t="str">
            <v>ABS</v>
          </cell>
          <cell r="S159">
            <v>3</v>
          </cell>
          <cell r="T159">
            <v>3</v>
          </cell>
          <cell r="U159">
            <v>3</v>
          </cell>
          <cell r="V159">
            <v>3</v>
          </cell>
          <cell r="Y159">
            <v>3</v>
          </cell>
          <cell r="Z159">
            <v>3</v>
          </cell>
          <cell r="AA159" t="str">
            <v>ABS</v>
          </cell>
          <cell r="AC159">
            <v>3</v>
          </cell>
          <cell r="AG159">
            <v>3</v>
          </cell>
          <cell r="AH159">
            <v>0</v>
          </cell>
          <cell r="AI159">
            <v>35</v>
          </cell>
          <cell r="AK159">
            <v>0</v>
          </cell>
          <cell r="AL159">
            <v>5.5</v>
          </cell>
          <cell r="AM159">
            <v>5.5</v>
          </cell>
          <cell r="AN159">
            <v>5.5</v>
          </cell>
          <cell r="AO159">
            <v>5.5</v>
          </cell>
          <cell r="AP159">
            <v>0</v>
          </cell>
          <cell r="AQ159">
            <v>0</v>
          </cell>
          <cell r="AR159">
            <v>0</v>
          </cell>
          <cell r="AS159">
            <v>5.5</v>
          </cell>
          <cell r="AT159">
            <v>3.5</v>
          </cell>
          <cell r="AU159">
            <v>5.5</v>
          </cell>
          <cell r="AV159">
            <v>5.5</v>
          </cell>
          <cell r="AW159">
            <v>0</v>
          </cell>
          <cell r="AX159">
            <v>0</v>
          </cell>
          <cell r="AY159">
            <v>0</v>
          </cell>
          <cell r="AZ159">
            <v>5.5</v>
          </cell>
          <cell r="BA159">
            <v>5.5</v>
          </cell>
          <cell r="BB159">
            <v>5.5</v>
          </cell>
          <cell r="BC159">
            <v>5.5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64</v>
          </cell>
          <cell r="BR159">
            <v>3</v>
          </cell>
          <cell r="BS159">
            <v>0</v>
          </cell>
          <cell r="BT159">
            <v>0</v>
          </cell>
          <cell r="BU159">
            <v>0</v>
          </cell>
          <cell r="BV159">
            <v>3</v>
          </cell>
          <cell r="BX159">
            <v>0</v>
          </cell>
          <cell r="BY159">
            <v>0</v>
          </cell>
          <cell r="BZ159">
            <v>0</v>
          </cell>
          <cell r="CA159">
            <v>3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D160">
            <v>3</v>
          </cell>
          <cell r="E160">
            <v>3</v>
          </cell>
          <cell r="F160">
            <v>3</v>
          </cell>
          <cell r="G160">
            <v>3</v>
          </cell>
          <cell r="H160">
            <v>3</v>
          </cell>
          <cell r="L160">
            <v>3</v>
          </cell>
          <cell r="M160">
            <v>2</v>
          </cell>
          <cell r="N160">
            <v>2</v>
          </cell>
          <cell r="O160">
            <v>3</v>
          </cell>
          <cell r="R160">
            <v>3</v>
          </cell>
          <cell r="S160">
            <v>3</v>
          </cell>
          <cell r="T160">
            <v>3</v>
          </cell>
          <cell r="U160">
            <v>3</v>
          </cell>
          <cell r="V160">
            <v>3</v>
          </cell>
          <cell r="Y160">
            <v>3</v>
          </cell>
          <cell r="Z160" t="str">
            <v>ABS1/2</v>
          </cell>
          <cell r="AA160">
            <v>0</v>
          </cell>
          <cell r="AC160">
            <v>3</v>
          </cell>
          <cell r="AG160">
            <v>3</v>
          </cell>
          <cell r="AH160">
            <v>3</v>
          </cell>
          <cell r="AI160">
            <v>40</v>
          </cell>
          <cell r="AK160">
            <v>5.5</v>
          </cell>
          <cell r="AL160">
            <v>5.5</v>
          </cell>
          <cell r="AM160">
            <v>5.5</v>
          </cell>
          <cell r="AN160">
            <v>5.5</v>
          </cell>
          <cell r="AO160">
            <v>5.5</v>
          </cell>
          <cell r="AP160">
            <v>0</v>
          </cell>
          <cell r="AQ160">
            <v>0</v>
          </cell>
          <cell r="AR160">
            <v>0</v>
          </cell>
          <cell r="AS160">
            <v>5.5</v>
          </cell>
          <cell r="AT160">
            <v>3.5</v>
          </cell>
          <cell r="AU160">
            <v>3.5</v>
          </cell>
          <cell r="AV160">
            <v>5.5</v>
          </cell>
          <cell r="AW160">
            <v>0</v>
          </cell>
          <cell r="AX160">
            <v>0</v>
          </cell>
          <cell r="AY160">
            <v>5.5</v>
          </cell>
          <cell r="AZ160">
            <v>5.5</v>
          </cell>
          <cell r="BA160">
            <v>5.5</v>
          </cell>
          <cell r="BB160">
            <v>5.5</v>
          </cell>
          <cell r="BC160">
            <v>5.5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73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D161">
            <v>3</v>
          </cell>
          <cell r="E161">
            <v>3</v>
          </cell>
          <cell r="F161">
            <v>3</v>
          </cell>
          <cell r="G161">
            <v>3</v>
          </cell>
          <cell r="H161">
            <v>3</v>
          </cell>
          <cell r="I161" t="str">
            <v>ABS</v>
          </cell>
          <cell r="L161">
            <v>3</v>
          </cell>
          <cell r="M161">
            <v>2</v>
          </cell>
          <cell r="N161">
            <v>3</v>
          </cell>
          <cell r="O161">
            <v>3</v>
          </cell>
          <cell r="R161">
            <v>2.5</v>
          </cell>
          <cell r="S161">
            <v>3</v>
          </cell>
          <cell r="T161">
            <v>3</v>
          </cell>
          <cell r="U161">
            <v>3</v>
          </cell>
          <cell r="V161">
            <v>3</v>
          </cell>
          <cell r="Y161">
            <v>3</v>
          </cell>
          <cell r="Z161">
            <v>3</v>
          </cell>
          <cell r="AA161" t="str">
            <v>ABS</v>
          </cell>
          <cell r="AC161">
            <v>3</v>
          </cell>
          <cell r="AG161">
            <v>3</v>
          </cell>
          <cell r="AH161" t="str">
            <v>ABS</v>
          </cell>
          <cell r="AI161">
            <v>40.5</v>
          </cell>
          <cell r="AK161">
            <v>5.5</v>
          </cell>
          <cell r="AL161">
            <v>5.5</v>
          </cell>
          <cell r="AM161">
            <v>5.5</v>
          </cell>
          <cell r="AN161">
            <v>5.5</v>
          </cell>
          <cell r="AO161">
            <v>5.5</v>
          </cell>
          <cell r="AP161">
            <v>0</v>
          </cell>
          <cell r="AQ161">
            <v>0</v>
          </cell>
          <cell r="AR161">
            <v>0</v>
          </cell>
          <cell r="AS161">
            <v>5.5</v>
          </cell>
          <cell r="AT161">
            <v>3.5</v>
          </cell>
          <cell r="AU161">
            <v>5.5</v>
          </cell>
          <cell r="AV161">
            <v>5.5</v>
          </cell>
          <cell r="AW161">
            <v>0</v>
          </cell>
          <cell r="AX161">
            <v>0</v>
          </cell>
          <cell r="AY161">
            <v>4.5</v>
          </cell>
          <cell r="AZ161">
            <v>5.5</v>
          </cell>
          <cell r="BA161">
            <v>5.5</v>
          </cell>
          <cell r="BB161">
            <v>5.5</v>
          </cell>
          <cell r="BC161">
            <v>5.5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74</v>
          </cell>
          <cell r="BR161">
            <v>1</v>
          </cell>
          <cell r="BS161">
            <v>0</v>
          </cell>
          <cell r="BT161">
            <v>0</v>
          </cell>
          <cell r="BU161">
            <v>0</v>
          </cell>
          <cell r="BV161">
            <v>1</v>
          </cell>
          <cell r="BX161">
            <v>0</v>
          </cell>
          <cell r="BY161">
            <v>0</v>
          </cell>
          <cell r="BZ161">
            <v>0</v>
          </cell>
          <cell r="CA161">
            <v>1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D162">
            <v>3</v>
          </cell>
          <cell r="E162">
            <v>3</v>
          </cell>
          <cell r="F162">
            <v>3</v>
          </cell>
          <cell r="G162">
            <v>2</v>
          </cell>
          <cell r="H162">
            <v>0</v>
          </cell>
          <cell r="L162">
            <v>2</v>
          </cell>
          <cell r="M162">
            <v>2</v>
          </cell>
          <cell r="N162">
            <v>3</v>
          </cell>
          <cell r="O162">
            <v>2</v>
          </cell>
          <cell r="R162">
            <v>2</v>
          </cell>
          <cell r="S162">
            <v>3</v>
          </cell>
          <cell r="T162">
            <v>0</v>
          </cell>
          <cell r="U162">
            <v>3</v>
          </cell>
          <cell r="V162">
            <v>2</v>
          </cell>
          <cell r="Y162">
            <v>2</v>
          </cell>
          <cell r="Z162">
            <v>3</v>
          </cell>
          <cell r="AA162">
            <v>2</v>
          </cell>
          <cell r="AC162">
            <v>2</v>
          </cell>
          <cell r="AG162">
            <v>3</v>
          </cell>
          <cell r="AH162">
            <v>3</v>
          </cell>
          <cell r="AI162">
            <v>30</v>
          </cell>
          <cell r="AK162">
            <v>5.5</v>
          </cell>
          <cell r="AL162">
            <v>5.5</v>
          </cell>
          <cell r="AM162">
            <v>5.5</v>
          </cell>
          <cell r="AN162">
            <v>3.5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3.5</v>
          </cell>
          <cell r="AT162">
            <v>3.5</v>
          </cell>
          <cell r="AU162">
            <v>5.5</v>
          </cell>
          <cell r="AV162">
            <v>3.5</v>
          </cell>
          <cell r="AW162">
            <v>0</v>
          </cell>
          <cell r="AX162">
            <v>0</v>
          </cell>
          <cell r="AY162">
            <v>3.5</v>
          </cell>
          <cell r="AZ162">
            <v>5.5</v>
          </cell>
          <cell r="BA162">
            <v>0</v>
          </cell>
          <cell r="BB162">
            <v>5.5</v>
          </cell>
          <cell r="BC162">
            <v>3.5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54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D163">
            <v>0</v>
          </cell>
          <cell r="E163">
            <v>3</v>
          </cell>
          <cell r="F163">
            <v>3</v>
          </cell>
          <cell r="G163">
            <v>3</v>
          </cell>
          <cell r="H163">
            <v>3</v>
          </cell>
          <cell r="L163">
            <v>3</v>
          </cell>
          <cell r="M163">
            <v>2</v>
          </cell>
          <cell r="N163">
            <v>3</v>
          </cell>
          <cell r="O163">
            <v>3</v>
          </cell>
          <cell r="R163">
            <v>3</v>
          </cell>
          <cell r="S163">
            <v>3</v>
          </cell>
          <cell r="T163">
            <v>3</v>
          </cell>
          <cell r="U163">
            <v>3</v>
          </cell>
          <cell r="V163">
            <v>3</v>
          </cell>
          <cell r="Y163">
            <v>3</v>
          </cell>
          <cell r="Z163">
            <v>3</v>
          </cell>
          <cell r="AA163">
            <v>0</v>
          </cell>
          <cell r="AC163">
            <v>3</v>
          </cell>
          <cell r="AG163">
            <v>3</v>
          </cell>
          <cell r="AH163">
            <v>0</v>
          </cell>
          <cell r="AI163">
            <v>38</v>
          </cell>
          <cell r="AK163">
            <v>0</v>
          </cell>
          <cell r="AL163">
            <v>5.5</v>
          </cell>
          <cell r="AM163">
            <v>5.5</v>
          </cell>
          <cell r="AN163">
            <v>5.5</v>
          </cell>
          <cell r="AO163">
            <v>5.5</v>
          </cell>
          <cell r="AP163">
            <v>0</v>
          </cell>
          <cell r="AQ163">
            <v>0</v>
          </cell>
          <cell r="AR163">
            <v>0</v>
          </cell>
          <cell r="AS163">
            <v>5.5</v>
          </cell>
          <cell r="AT163">
            <v>3.5</v>
          </cell>
          <cell r="AU163">
            <v>5.5</v>
          </cell>
          <cell r="AV163">
            <v>5.5</v>
          </cell>
          <cell r="AW163">
            <v>0</v>
          </cell>
          <cell r="AX163">
            <v>0</v>
          </cell>
          <cell r="AY163">
            <v>5.5</v>
          </cell>
          <cell r="AZ163">
            <v>5.5</v>
          </cell>
          <cell r="BA163">
            <v>5.5</v>
          </cell>
          <cell r="BB163">
            <v>5.5</v>
          </cell>
          <cell r="BC163">
            <v>5.5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69.5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D164">
            <v>3</v>
          </cell>
          <cell r="E164">
            <v>3</v>
          </cell>
          <cell r="F164">
            <v>3</v>
          </cell>
          <cell r="G164">
            <v>3</v>
          </cell>
          <cell r="H164">
            <v>3</v>
          </cell>
          <cell r="L164">
            <v>3</v>
          </cell>
          <cell r="M164">
            <v>3</v>
          </cell>
          <cell r="N164">
            <v>3</v>
          </cell>
          <cell r="O164">
            <v>3</v>
          </cell>
          <cell r="R164">
            <v>3</v>
          </cell>
          <cell r="S164">
            <v>3</v>
          </cell>
          <cell r="T164">
            <v>3</v>
          </cell>
          <cell r="U164">
            <v>3</v>
          </cell>
          <cell r="V164">
            <v>3</v>
          </cell>
          <cell r="Y164">
            <v>3</v>
          </cell>
          <cell r="Z164">
            <v>3</v>
          </cell>
          <cell r="AA164">
            <v>0</v>
          </cell>
          <cell r="AC164">
            <v>3</v>
          </cell>
          <cell r="AG164">
            <v>3</v>
          </cell>
          <cell r="AH164">
            <v>3</v>
          </cell>
          <cell r="AI164">
            <v>42</v>
          </cell>
          <cell r="AK164">
            <v>5.5</v>
          </cell>
          <cell r="AL164">
            <v>5.5</v>
          </cell>
          <cell r="AM164">
            <v>5.5</v>
          </cell>
          <cell r="AN164">
            <v>5.5</v>
          </cell>
          <cell r="AO164">
            <v>5.5</v>
          </cell>
          <cell r="AP164">
            <v>0</v>
          </cell>
          <cell r="AQ164">
            <v>0</v>
          </cell>
          <cell r="AR164">
            <v>0</v>
          </cell>
          <cell r="AS164">
            <v>5.5</v>
          </cell>
          <cell r="AT164">
            <v>5.5</v>
          </cell>
          <cell r="AU164">
            <v>5.5</v>
          </cell>
          <cell r="AV164">
            <v>5.5</v>
          </cell>
          <cell r="AW164">
            <v>0</v>
          </cell>
          <cell r="AX164">
            <v>0</v>
          </cell>
          <cell r="AY164">
            <v>5.5</v>
          </cell>
          <cell r="AZ164">
            <v>5.5</v>
          </cell>
          <cell r="BA164">
            <v>5.5</v>
          </cell>
          <cell r="BB164">
            <v>5.5</v>
          </cell>
          <cell r="BC164">
            <v>5.5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77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D165">
            <v>3</v>
          </cell>
          <cell r="E165">
            <v>3</v>
          </cell>
          <cell r="F165">
            <v>3</v>
          </cell>
          <cell r="G165">
            <v>3</v>
          </cell>
          <cell r="H165">
            <v>3</v>
          </cell>
          <cell r="L165">
            <v>3</v>
          </cell>
          <cell r="M165">
            <v>2</v>
          </cell>
          <cell r="N165">
            <v>2</v>
          </cell>
          <cell r="O165">
            <v>3</v>
          </cell>
          <cell r="R165">
            <v>3</v>
          </cell>
          <cell r="S165">
            <v>3</v>
          </cell>
          <cell r="T165">
            <v>3</v>
          </cell>
          <cell r="U165">
            <v>3</v>
          </cell>
          <cell r="V165">
            <v>3</v>
          </cell>
          <cell r="Y165">
            <v>3</v>
          </cell>
          <cell r="Z165">
            <v>3</v>
          </cell>
          <cell r="AA165">
            <v>0</v>
          </cell>
          <cell r="AC165">
            <v>3</v>
          </cell>
          <cell r="AG165">
            <v>3</v>
          </cell>
          <cell r="AH165">
            <v>3</v>
          </cell>
          <cell r="AI165">
            <v>40</v>
          </cell>
          <cell r="AK165">
            <v>5.5</v>
          </cell>
          <cell r="AL165">
            <v>5.5</v>
          </cell>
          <cell r="AM165">
            <v>5.5</v>
          </cell>
          <cell r="AN165">
            <v>5.5</v>
          </cell>
          <cell r="AO165">
            <v>5.5</v>
          </cell>
          <cell r="AP165">
            <v>0</v>
          </cell>
          <cell r="AQ165">
            <v>0</v>
          </cell>
          <cell r="AR165">
            <v>0</v>
          </cell>
          <cell r="AS165">
            <v>5.5</v>
          </cell>
          <cell r="AT165">
            <v>3.5</v>
          </cell>
          <cell r="AU165">
            <v>3.5</v>
          </cell>
          <cell r="AV165">
            <v>5.5</v>
          </cell>
          <cell r="AW165">
            <v>0</v>
          </cell>
          <cell r="AX165">
            <v>0</v>
          </cell>
          <cell r="AY165">
            <v>5.5</v>
          </cell>
          <cell r="AZ165">
            <v>5.5</v>
          </cell>
          <cell r="BA165">
            <v>5.5</v>
          </cell>
          <cell r="BB165">
            <v>5.5</v>
          </cell>
          <cell r="BC165">
            <v>5.5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73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D166">
            <v>0</v>
          </cell>
          <cell r="E166">
            <v>0</v>
          </cell>
          <cell r="F166">
            <v>3</v>
          </cell>
          <cell r="G166">
            <v>3</v>
          </cell>
          <cell r="H166">
            <v>3</v>
          </cell>
          <cell r="L166" t="str">
            <v>ABS1/2</v>
          </cell>
          <cell r="M166">
            <v>2</v>
          </cell>
          <cell r="N166">
            <v>2</v>
          </cell>
          <cell r="O166">
            <v>3</v>
          </cell>
          <cell r="R166">
            <v>3</v>
          </cell>
          <cell r="S166">
            <v>0</v>
          </cell>
          <cell r="T166">
            <v>3</v>
          </cell>
          <cell r="U166">
            <v>3</v>
          </cell>
          <cell r="V166">
            <v>0</v>
          </cell>
          <cell r="Y166">
            <v>3</v>
          </cell>
          <cell r="Z166">
            <v>3</v>
          </cell>
          <cell r="AA166">
            <v>0</v>
          </cell>
          <cell r="AC166">
            <v>3</v>
          </cell>
          <cell r="AG166">
            <v>3</v>
          </cell>
          <cell r="AH166">
            <v>3</v>
          </cell>
          <cell r="AI166">
            <v>25</v>
          </cell>
          <cell r="AK166">
            <v>0</v>
          </cell>
          <cell r="AL166">
            <v>0</v>
          </cell>
          <cell r="AM166">
            <v>5.5</v>
          </cell>
          <cell r="AN166">
            <v>5.5</v>
          </cell>
          <cell r="AO166">
            <v>5.5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3.5</v>
          </cell>
          <cell r="AU166">
            <v>3.5</v>
          </cell>
          <cell r="AV166">
            <v>5.5</v>
          </cell>
          <cell r="AW166">
            <v>0</v>
          </cell>
          <cell r="AX166">
            <v>0</v>
          </cell>
          <cell r="AY166">
            <v>5.5</v>
          </cell>
          <cell r="AZ166">
            <v>0</v>
          </cell>
          <cell r="BA166">
            <v>5.5</v>
          </cell>
          <cell r="BB166">
            <v>5.5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45.5</v>
          </cell>
          <cell r="BR166">
            <v>0</v>
          </cell>
          <cell r="BS166">
            <v>0.5</v>
          </cell>
          <cell r="BT166">
            <v>0</v>
          </cell>
          <cell r="BU166">
            <v>0</v>
          </cell>
          <cell r="BV166">
            <v>0.5</v>
          </cell>
          <cell r="BX166">
            <v>0</v>
          </cell>
          <cell r="BY166">
            <v>0</v>
          </cell>
          <cell r="BZ166">
            <v>0</v>
          </cell>
          <cell r="CA166">
            <v>0.5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D167">
            <v>3</v>
          </cell>
          <cell r="E167">
            <v>3</v>
          </cell>
          <cell r="F167">
            <v>3</v>
          </cell>
          <cell r="G167">
            <v>3</v>
          </cell>
          <cell r="H167" t="str">
            <v>ABS</v>
          </cell>
          <cell r="I167" t="str">
            <v>ABS</v>
          </cell>
          <cell r="L167">
            <v>3</v>
          </cell>
          <cell r="M167">
            <v>2</v>
          </cell>
          <cell r="N167">
            <v>3</v>
          </cell>
          <cell r="O167">
            <v>3</v>
          </cell>
          <cell r="R167">
            <v>2.5</v>
          </cell>
          <cell r="S167">
            <v>3</v>
          </cell>
          <cell r="T167">
            <v>3</v>
          </cell>
          <cell r="U167">
            <v>3</v>
          </cell>
          <cell r="V167">
            <v>3</v>
          </cell>
          <cell r="Y167">
            <v>3</v>
          </cell>
          <cell r="Z167">
            <v>3</v>
          </cell>
          <cell r="AA167">
            <v>0</v>
          </cell>
          <cell r="AC167">
            <v>3</v>
          </cell>
          <cell r="AG167">
            <v>3</v>
          </cell>
          <cell r="AH167">
            <v>0</v>
          </cell>
          <cell r="AI167">
            <v>37.5</v>
          </cell>
          <cell r="AK167">
            <v>5.5</v>
          </cell>
          <cell r="AL167">
            <v>5.5</v>
          </cell>
          <cell r="AM167">
            <v>5.5</v>
          </cell>
          <cell r="AN167">
            <v>5.5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5.5</v>
          </cell>
          <cell r="AT167">
            <v>3.5</v>
          </cell>
          <cell r="AU167">
            <v>5.5</v>
          </cell>
          <cell r="AV167">
            <v>5.5</v>
          </cell>
          <cell r="AW167">
            <v>0</v>
          </cell>
          <cell r="AX167">
            <v>0</v>
          </cell>
          <cell r="AY167">
            <v>4.5</v>
          </cell>
          <cell r="AZ167">
            <v>5.5</v>
          </cell>
          <cell r="BA167">
            <v>5.5</v>
          </cell>
          <cell r="BB167">
            <v>5.5</v>
          </cell>
          <cell r="BC167">
            <v>5.5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68.5</v>
          </cell>
          <cell r="BR167">
            <v>2</v>
          </cell>
          <cell r="BS167">
            <v>0</v>
          </cell>
          <cell r="BT167">
            <v>0</v>
          </cell>
          <cell r="BU167">
            <v>0</v>
          </cell>
          <cell r="BV167">
            <v>2</v>
          </cell>
          <cell r="BX167">
            <v>0</v>
          </cell>
          <cell r="BY167">
            <v>0</v>
          </cell>
          <cell r="BZ167">
            <v>0</v>
          </cell>
          <cell r="CA167">
            <v>2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D168">
            <v>0</v>
          </cell>
          <cell r="E168" t="str">
            <v>ABS1/2</v>
          </cell>
          <cell r="F168" t="str">
            <v>ABS</v>
          </cell>
          <cell r="G168">
            <v>3</v>
          </cell>
          <cell r="H168">
            <v>3</v>
          </cell>
          <cell r="L168">
            <v>3</v>
          </cell>
          <cell r="M168">
            <v>2</v>
          </cell>
          <cell r="N168">
            <v>2</v>
          </cell>
          <cell r="O168">
            <v>3</v>
          </cell>
          <cell r="R168">
            <v>3</v>
          </cell>
          <cell r="S168">
            <v>3</v>
          </cell>
          <cell r="T168">
            <v>3</v>
          </cell>
          <cell r="U168">
            <v>3</v>
          </cell>
          <cell r="V168">
            <v>0</v>
          </cell>
          <cell r="Y168">
            <v>3</v>
          </cell>
          <cell r="Z168">
            <v>0</v>
          </cell>
          <cell r="AA168" t="str">
            <v>MC</v>
          </cell>
          <cell r="AC168" t="str">
            <v>ABS</v>
          </cell>
          <cell r="AG168" t="str">
            <v>MC</v>
          </cell>
          <cell r="AH168" t="str">
            <v>ABS</v>
          </cell>
          <cell r="AI168">
            <v>28</v>
          </cell>
          <cell r="AK168">
            <v>0</v>
          </cell>
          <cell r="AL168">
            <v>0</v>
          </cell>
          <cell r="AM168">
            <v>0</v>
          </cell>
          <cell r="AN168">
            <v>5.5</v>
          </cell>
          <cell r="AO168">
            <v>5.5</v>
          </cell>
          <cell r="AP168">
            <v>0</v>
          </cell>
          <cell r="AQ168">
            <v>0</v>
          </cell>
          <cell r="AR168">
            <v>0</v>
          </cell>
          <cell r="AS168">
            <v>5.5</v>
          </cell>
          <cell r="AT168">
            <v>3.5</v>
          </cell>
          <cell r="AU168">
            <v>3.5</v>
          </cell>
          <cell r="AV168">
            <v>5.5</v>
          </cell>
          <cell r="AW168">
            <v>0</v>
          </cell>
          <cell r="AX168">
            <v>0</v>
          </cell>
          <cell r="AY168">
            <v>5.5</v>
          </cell>
          <cell r="AZ168">
            <v>5.5</v>
          </cell>
          <cell r="BA168">
            <v>5.5</v>
          </cell>
          <cell r="BB168">
            <v>5.5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51</v>
          </cell>
          <cell r="BR168">
            <v>1</v>
          </cell>
          <cell r="BS168">
            <v>0.5</v>
          </cell>
          <cell r="BT168">
            <v>0</v>
          </cell>
          <cell r="BU168">
            <v>0</v>
          </cell>
          <cell r="BV168">
            <v>1.5</v>
          </cell>
          <cell r="BX168">
            <v>0</v>
          </cell>
          <cell r="BY168">
            <v>0</v>
          </cell>
          <cell r="BZ168">
            <v>0</v>
          </cell>
          <cell r="CA168">
            <v>1.5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D169">
            <v>3</v>
          </cell>
          <cell r="E169">
            <v>3</v>
          </cell>
          <cell r="F169">
            <v>3</v>
          </cell>
          <cell r="G169">
            <v>3</v>
          </cell>
          <cell r="H169">
            <v>0</v>
          </cell>
          <cell r="L169" t="str">
            <v>ABS</v>
          </cell>
          <cell r="M169">
            <v>2</v>
          </cell>
          <cell r="N169">
            <v>2</v>
          </cell>
          <cell r="O169">
            <v>3</v>
          </cell>
          <cell r="R169">
            <v>3</v>
          </cell>
          <cell r="S169">
            <v>3</v>
          </cell>
          <cell r="T169">
            <v>3</v>
          </cell>
          <cell r="U169">
            <v>3</v>
          </cell>
          <cell r="V169">
            <v>3</v>
          </cell>
          <cell r="Y169" t="str">
            <v>ABS</v>
          </cell>
          <cell r="Z169">
            <v>3</v>
          </cell>
          <cell r="AA169">
            <v>0</v>
          </cell>
          <cell r="AC169">
            <v>3</v>
          </cell>
          <cell r="AG169">
            <v>3</v>
          </cell>
          <cell r="AH169" t="str">
            <v>ABS</v>
          </cell>
          <cell r="AI169">
            <v>34</v>
          </cell>
          <cell r="AK169">
            <v>5.5</v>
          </cell>
          <cell r="AL169">
            <v>5.5</v>
          </cell>
          <cell r="AM169">
            <v>5.5</v>
          </cell>
          <cell r="AN169">
            <v>5.5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3.5</v>
          </cell>
          <cell r="AU169">
            <v>3.5</v>
          </cell>
          <cell r="AV169">
            <v>5.5</v>
          </cell>
          <cell r="AW169">
            <v>0</v>
          </cell>
          <cell r="AX169">
            <v>0</v>
          </cell>
          <cell r="AY169">
            <v>5.5</v>
          </cell>
          <cell r="AZ169">
            <v>5.5</v>
          </cell>
          <cell r="BA169">
            <v>5.5</v>
          </cell>
          <cell r="BB169">
            <v>5.5</v>
          </cell>
          <cell r="BC169">
            <v>5.5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62</v>
          </cell>
          <cell r="BR169">
            <v>1</v>
          </cell>
          <cell r="BS169">
            <v>0</v>
          </cell>
          <cell r="BT169">
            <v>0</v>
          </cell>
          <cell r="BU169">
            <v>0</v>
          </cell>
          <cell r="BV169">
            <v>1</v>
          </cell>
          <cell r="BX169">
            <v>0</v>
          </cell>
          <cell r="BY169">
            <v>0</v>
          </cell>
          <cell r="BZ169">
            <v>0</v>
          </cell>
          <cell r="CA169">
            <v>1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D170">
            <v>3</v>
          </cell>
          <cell r="E170" t="str">
            <v>ABS</v>
          </cell>
          <cell r="F170">
            <v>3</v>
          </cell>
          <cell r="G170">
            <v>3</v>
          </cell>
          <cell r="H170">
            <v>3</v>
          </cell>
          <cell r="I170" t="str">
            <v>ABS</v>
          </cell>
          <cell r="L170" t="str">
            <v>ABS</v>
          </cell>
          <cell r="M170" t="str">
            <v>ABS</v>
          </cell>
          <cell r="N170" t="str">
            <v>ABS</v>
          </cell>
          <cell r="O170" t="str">
            <v>ABS</v>
          </cell>
          <cell r="P170" t="str">
            <v>ABS</v>
          </cell>
          <cell r="R170" t="str">
            <v>ABS</v>
          </cell>
          <cell r="S170">
            <v>3</v>
          </cell>
          <cell r="T170">
            <v>3</v>
          </cell>
          <cell r="U170">
            <v>3</v>
          </cell>
          <cell r="V170">
            <v>3</v>
          </cell>
          <cell r="Y170">
            <v>3</v>
          </cell>
          <cell r="Z170">
            <v>3</v>
          </cell>
          <cell r="AA170" t="str">
            <v>ABS</v>
          </cell>
          <cell r="AC170">
            <v>3</v>
          </cell>
          <cell r="AG170">
            <v>3</v>
          </cell>
          <cell r="AH170" t="str">
            <v>ABS</v>
          </cell>
          <cell r="AI170">
            <v>24</v>
          </cell>
          <cell r="AK170">
            <v>5.5</v>
          </cell>
          <cell r="AL170">
            <v>0</v>
          </cell>
          <cell r="AM170">
            <v>5.5</v>
          </cell>
          <cell r="AN170">
            <v>5.5</v>
          </cell>
          <cell r="AO170">
            <v>5.5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5.5</v>
          </cell>
          <cell r="BA170">
            <v>5.5</v>
          </cell>
          <cell r="BB170">
            <v>5.5</v>
          </cell>
          <cell r="BC170">
            <v>5.5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44</v>
          </cell>
          <cell r="BR170">
            <v>8</v>
          </cell>
          <cell r="BS170">
            <v>0</v>
          </cell>
          <cell r="BT170">
            <v>0</v>
          </cell>
          <cell r="BU170">
            <v>0</v>
          </cell>
          <cell r="BV170">
            <v>8</v>
          </cell>
          <cell r="BX170">
            <v>0</v>
          </cell>
          <cell r="BY170">
            <v>0</v>
          </cell>
          <cell r="BZ170">
            <v>0</v>
          </cell>
          <cell r="CA170">
            <v>8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D171" t="str">
            <v>ABS</v>
          </cell>
          <cell r="E171">
            <v>3</v>
          </cell>
          <cell r="F171">
            <v>3</v>
          </cell>
          <cell r="G171">
            <v>3</v>
          </cell>
          <cell r="H171">
            <v>3</v>
          </cell>
          <cell r="L171">
            <v>3</v>
          </cell>
          <cell r="M171">
            <v>3</v>
          </cell>
          <cell r="N171">
            <v>3</v>
          </cell>
          <cell r="O171" t="str">
            <v>ABS</v>
          </cell>
          <cell r="R171">
            <v>2.5</v>
          </cell>
          <cell r="S171">
            <v>3</v>
          </cell>
          <cell r="T171">
            <v>3</v>
          </cell>
          <cell r="U171">
            <v>3</v>
          </cell>
          <cell r="V171">
            <v>3</v>
          </cell>
          <cell r="W171" t="str">
            <v>MC</v>
          </cell>
          <cell r="Y171">
            <v>3</v>
          </cell>
          <cell r="Z171">
            <v>0</v>
          </cell>
          <cell r="AA171">
            <v>0</v>
          </cell>
          <cell r="AC171">
            <v>3</v>
          </cell>
          <cell r="AG171">
            <v>3</v>
          </cell>
          <cell r="AH171" t="str">
            <v>ABS</v>
          </cell>
          <cell r="AI171">
            <v>29.5</v>
          </cell>
          <cell r="AK171">
            <v>0</v>
          </cell>
          <cell r="AL171">
            <v>5.5</v>
          </cell>
          <cell r="AM171">
            <v>5.5</v>
          </cell>
          <cell r="AN171">
            <v>5.5</v>
          </cell>
          <cell r="AO171">
            <v>5.5</v>
          </cell>
          <cell r="AP171">
            <v>0</v>
          </cell>
          <cell r="AQ171">
            <v>0</v>
          </cell>
          <cell r="AR171">
            <v>0</v>
          </cell>
          <cell r="AS171">
            <v>5.5</v>
          </cell>
          <cell r="AT171">
            <v>5.5</v>
          </cell>
          <cell r="AU171">
            <v>5.5</v>
          </cell>
          <cell r="AV171">
            <v>0</v>
          </cell>
          <cell r="AW171">
            <v>0</v>
          </cell>
          <cell r="AX171">
            <v>0</v>
          </cell>
          <cell r="AY171">
            <v>4.5</v>
          </cell>
          <cell r="AZ171">
            <v>5.5</v>
          </cell>
          <cell r="BA171">
            <v>5.5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54</v>
          </cell>
          <cell r="BR171">
            <v>2</v>
          </cell>
          <cell r="BS171">
            <v>0</v>
          </cell>
          <cell r="BT171">
            <v>0</v>
          </cell>
          <cell r="BU171">
            <v>0</v>
          </cell>
          <cell r="BV171">
            <v>2</v>
          </cell>
          <cell r="BX171">
            <v>0</v>
          </cell>
          <cell r="BY171">
            <v>0</v>
          </cell>
          <cell r="BZ171">
            <v>0</v>
          </cell>
          <cell r="CA171">
            <v>2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D172">
            <v>3</v>
          </cell>
          <cell r="E172" t="str">
            <v>ABS</v>
          </cell>
          <cell r="F172" t="str">
            <v>ABS</v>
          </cell>
          <cell r="G172">
            <v>3</v>
          </cell>
          <cell r="H172">
            <v>3</v>
          </cell>
          <cell r="L172">
            <v>3</v>
          </cell>
          <cell r="M172">
            <v>2</v>
          </cell>
          <cell r="N172">
            <v>2</v>
          </cell>
          <cell r="O172" t="str">
            <v>ABS</v>
          </cell>
          <cell r="P172" t="str">
            <v>ABS</v>
          </cell>
          <cell r="R172">
            <v>2.5</v>
          </cell>
          <cell r="S172">
            <v>3</v>
          </cell>
          <cell r="T172" t="str">
            <v>ABS</v>
          </cell>
          <cell r="U172">
            <v>3</v>
          </cell>
          <cell r="V172">
            <v>3</v>
          </cell>
          <cell r="Y172">
            <v>3</v>
          </cell>
          <cell r="Z172">
            <v>3</v>
          </cell>
          <cell r="AA172">
            <v>0</v>
          </cell>
          <cell r="AC172">
            <v>3</v>
          </cell>
          <cell r="AG172">
            <v>3</v>
          </cell>
          <cell r="AH172">
            <v>0</v>
          </cell>
          <cell r="AI172">
            <v>27.5</v>
          </cell>
          <cell r="AK172">
            <v>5.5</v>
          </cell>
          <cell r="AL172">
            <v>0</v>
          </cell>
          <cell r="AM172">
            <v>0</v>
          </cell>
          <cell r="AN172">
            <v>5.5</v>
          </cell>
          <cell r="AO172">
            <v>5.5</v>
          </cell>
          <cell r="AP172">
            <v>0</v>
          </cell>
          <cell r="AQ172">
            <v>0</v>
          </cell>
          <cell r="AR172">
            <v>0</v>
          </cell>
          <cell r="AS172">
            <v>5.5</v>
          </cell>
          <cell r="AT172">
            <v>3.5</v>
          </cell>
          <cell r="AU172">
            <v>3.5</v>
          </cell>
          <cell r="AV172">
            <v>0</v>
          </cell>
          <cell r="AW172">
            <v>0</v>
          </cell>
          <cell r="AX172">
            <v>0</v>
          </cell>
          <cell r="AY172">
            <v>4.5</v>
          </cell>
          <cell r="AZ172">
            <v>5.5</v>
          </cell>
          <cell r="BA172">
            <v>0</v>
          </cell>
          <cell r="BB172">
            <v>5.5</v>
          </cell>
          <cell r="BC172">
            <v>5.5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50</v>
          </cell>
          <cell r="BR172">
            <v>5</v>
          </cell>
          <cell r="BS172">
            <v>0</v>
          </cell>
          <cell r="BT172">
            <v>0</v>
          </cell>
          <cell r="BU172">
            <v>0</v>
          </cell>
          <cell r="BV172">
            <v>5</v>
          </cell>
          <cell r="BX172">
            <v>0</v>
          </cell>
          <cell r="BY172">
            <v>0</v>
          </cell>
          <cell r="BZ172">
            <v>0</v>
          </cell>
          <cell r="CA172">
            <v>5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D173">
            <v>3</v>
          </cell>
          <cell r="E173">
            <v>3</v>
          </cell>
          <cell r="F173">
            <v>3</v>
          </cell>
          <cell r="G173">
            <v>3</v>
          </cell>
          <cell r="H173">
            <v>3</v>
          </cell>
          <cell r="L173" t="str">
            <v>ABS</v>
          </cell>
          <cell r="M173">
            <v>3</v>
          </cell>
          <cell r="N173">
            <v>3</v>
          </cell>
          <cell r="O173">
            <v>3</v>
          </cell>
          <cell r="R173">
            <v>2.5</v>
          </cell>
          <cell r="S173">
            <v>3</v>
          </cell>
          <cell r="T173">
            <v>3</v>
          </cell>
          <cell r="U173">
            <v>3</v>
          </cell>
          <cell r="V173">
            <v>3</v>
          </cell>
          <cell r="Y173">
            <v>3</v>
          </cell>
          <cell r="Z173">
            <v>3</v>
          </cell>
          <cell r="AA173">
            <v>0</v>
          </cell>
          <cell r="AC173">
            <v>3</v>
          </cell>
          <cell r="AG173">
            <v>3</v>
          </cell>
          <cell r="AH173">
            <v>0</v>
          </cell>
          <cell r="AI173">
            <v>38.5</v>
          </cell>
          <cell r="AK173">
            <v>5.5</v>
          </cell>
          <cell r="AL173">
            <v>5.5</v>
          </cell>
          <cell r="AM173">
            <v>5.5</v>
          </cell>
          <cell r="AN173">
            <v>5.5</v>
          </cell>
          <cell r="AO173">
            <v>5.5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5.5</v>
          </cell>
          <cell r="AU173">
            <v>5.5</v>
          </cell>
          <cell r="AV173">
            <v>5.5</v>
          </cell>
          <cell r="AW173">
            <v>0</v>
          </cell>
          <cell r="AX173">
            <v>0</v>
          </cell>
          <cell r="AY173">
            <v>4.5</v>
          </cell>
          <cell r="AZ173">
            <v>5.5</v>
          </cell>
          <cell r="BA173">
            <v>5.5</v>
          </cell>
          <cell r="BB173">
            <v>5.5</v>
          </cell>
          <cell r="BC173">
            <v>5.5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70.5</v>
          </cell>
          <cell r="BR173">
            <v>1</v>
          </cell>
          <cell r="BS173">
            <v>0</v>
          </cell>
          <cell r="BT173">
            <v>0</v>
          </cell>
          <cell r="BU173">
            <v>0</v>
          </cell>
          <cell r="BV173">
            <v>1</v>
          </cell>
          <cell r="BX173">
            <v>0</v>
          </cell>
          <cell r="BY173">
            <v>0</v>
          </cell>
          <cell r="BZ173">
            <v>0</v>
          </cell>
          <cell r="CA173">
            <v>1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D174">
            <v>3</v>
          </cell>
          <cell r="E174">
            <v>3</v>
          </cell>
          <cell r="F174">
            <v>3</v>
          </cell>
          <cell r="G174">
            <v>3</v>
          </cell>
          <cell r="H174">
            <v>3</v>
          </cell>
          <cell r="L174">
            <v>3</v>
          </cell>
          <cell r="M174">
            <v>2</v>
          </cell>
          <cell r="N174">
            <v>2</v>
          </cell>
          <cell r="O174">
            <v>3</v>
          </cell>
          <cell r="R174">
            <v>2.5</v>
          </cell>
          <cell r="S174">
            <v>3</v>
          </cell>
          <cell r="T174">
            <v>3</v>
          </cell>
          <cell r="U174">
            <v>3</v>
          </cell>
          <cell r="V174">
            <v>3</v>
          </cell>
          <cell r="Y174">
            <v>3</v>
          </cell>
          <cell r="Z174">
            <v>3</v>
          </cell>
          <cell r="AA174">
            <v>0</v>
          </cell>
          <cell r="AC174">
            <v>3</v>
          </cell>
          <cell r="AG174">
            <v>3</v>
          </cell>
          <cell r="AH174">
            <v>0</v>
          </cell>
          <cell r="AI174">
            <v>39.5</v>
          </cell>
          <cell r="AK174">
            <v>5.5</v>
          </cell>
          <cell r="AL174">
            <v>5.5</v>
          </cell>
          <cell r="AM174">
            <v>5.5</v>
          </cell>
          <cell r="AN174">
            <v>5.5</v>
          </cell>
          <cell r="AO174">
            <v>5.5</v>
          </cell>
          <cell r="AP174">
            <v>0</v>
          </cell>
          <cell r="AQ174">
            <v>0</v>
          </cell>
          <cell r="AR174">
            <v>0</v>
          </cell>
          <cell r="AS174">
            <v>5.5</v>
          </cell>
          <cell r="AT174">
            <v>3.5</v>
          </cell>
          <cell r="AU174">
            <v>3.5</v>
          </cell>
          <cell r="AV174">
            <v>5.5</v>
          </cell>
          <cell r="AW174">
            <v>0</v>
          </cell>
          <cell r="AX174">
            <v>0</v>
          </cell>
          <cell r="AY174">
            <v>4.5</v>
          </cell>
          <cell r="AZ174">
            <v>5.5</v>
          </cell>
          <cell r="BA174">
            <v>5.5</v>
          </cell>
          <cell r="BB174">
            <v>5.5</v>
          </cell>
          <cell r="BC174">
            <v>5.5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72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D175">
            <v>3</v>
          </cell>
          <cell r="E175">
            <v>3</v>
          </cell>
          <cell r="F175">
            <v>3</v>
          </cell>
          <cell r="G175">
            <v>3</v>
          </cell>
          <cell r="H175" t="str">
            <v>ABS</v>
          </cell>
          <cell r="I175" t="str">
            <v>ABS</v>
          </cell>
          <cell r="L175">
            <v>3</v>
          </cell>
          <cell r="M175">
            <v>2</v>
          </cell>
          <cell r="N175">
            <v>3</v>
          </cell>
          <cell r="O175">
            <v>3</v>
          </cell>
          <cell r="R175">
            <v>2.5</v>
          </cell>
          <cell r="S175">
            <v>3</v>
          </cell>
          <cell r="T175">
            <v>3</v>
          </cell>
          <cell r="U175">
            <v>3</v>
          </cell>
          <cell r="V175">
            <v>3</v>
          </cell>
          <cell r="Y175">
            <v>3</v>
          </cell>
          <cell r="Z175">
            <v>3</v>
          </cell>
          <cell r="AA175">
            <v>0</v>
          </cell>
          <cell r="AC175">
            <v>3</v>
          </cell>
          <cell r="AG175">
            <v>3</v>
          </cell>
          <cell r="AH175">
            <v>0</v>
          </cell>
          <cell r="AI175">
            <v>37.5</v>
          </cell>
          <cell r="AK175">
            <v>5.5</v>
          </cell>
          <cell r="AL175">
            <v>5.5</v>
          </cell>
          <cell r="AM175">
            <v>5.5</v>
          </cell>
          <cell r="AN175">
            <v>5.5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5.5</v>
          </cell>
          <cell r="AT175">
            <v>3.5</v>
          </cell>
          <cell r="AU175">
            <v>5.5</v>
          </cell>
          <cell r="AV175">
            <v>5.5</v>
          </cell>
          <cell r="AW175">
            <v>0</v>
          </cell>
          <cell r="AX175">
            <v>0</v>
          </cell>
          <cell r="AY175">
            <v>4.5</v>
          </cell>
          <cell r="AZ175">
            <v>5.5</v>
          </cell>
          <cell r="BA175">
            <v>5.5</v>
          </cell>
          <cell r="BB175">
            <v>5.5</v>
          </cell>
          <cell r="BC175">
            <v>5.5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68.5</v>
          </cell>
          <cell r="BR175">
            <v>2</v>
          </cell>
          <cell r="BS175">
            <v>0</v>
          </cell>
          <cell r="BT175">
            <v>0</v>
          </cell>
          <cell r="BU175">
            <v>0</v>
          </cell>
          <cell r="BV175">
            <v>2</v>
          </cell>
          <cell r="BX175">
            <v>0</v>
          </cell>
          <cell r="BY175">
            <v>0</v>
          </cell>
          <cell r="BZ175">
            <v>0</v>
          </cell>
          <cell r="CA175">
            <v>2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D176">
            <v>3</v>
          </cell>
          <cell r="E176">
            <v>3</v>
          </cell>
          <cell r="F176">
            <v>3</v>
          </cell>
          <cell r="G176">
            <v>3</v>
          </cell>
          <cell r="H176">
            <v>3</v>
          </cell>
          <cell r="L176" t="str">
            <v>ABS</v>
          </cell>
          <cell r="M176">
            <v>3</v>
          </cell>
          <cell r="N176">
            <v>3</v>
          </cell>
          <cell r="O176">
            <v>3</v>
          </cell>
          <cell r="R176" t="str">
            <v>ABS</v>
          </cell>
          <cell r="S176">
            <v>3</v>
          </cell>
          <cell r="T176">
            <v>3</v>
          </cell>
          <cell r="U176">
            <v>3</v>
          </cell>
          <cell r="V176">
            <v>3</v>
          </cell>
          <cell r="Y176">
            <v>3</v>
          </cell>
          <cell r="Z176">
            <v>3</v>
          </cell>
          <cell r="AA176">
            <v>0</v>
          </cell>
          <cell r="AC176">
            <v>3</v>
          </cell>
          <cell r="AG176">
            <v>3</v>
          </cell>
          <cell r="AH176" t="str">
            <v>ABS</v>
          </cell>
          <cell r="AI176">
            <v>36</v>
          </cell>
          <cell r="AK176">
            <v>5.5</v>
          </cell>
          <cell r="AL176">
            <v>5.5</v>
          </cell>
          <cell r="AM176">
            <v>5.5</v>
          </cell>
          <cell r="AN176">
            <v>5.5</v>
          </cell>
          <cell r="AO176">
            <v>5.5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5.5</v>
          </cell>
          <cell r="AU176">
            <v>5.5</v>
          </cell>
          <cell r="AV176">
            <v>5.5</v>
          </cell>
          <cell r="AW176">
            <v>0</v>
          </cell>
          <cell r="AX176">
            <v>0</v>
          </cell>
          <cell r="AY176">
            <v>0</v>
          </cell>
          <cell r="AZ176">
            <v>5.5</v>
          </cell>
          <cell r="BA176">
            <v>5.5</v>
          </cell>
          <cell r="BB176">
            <v>5.5</v>
          </cell>
          <cell r="BC176">
            <v>5.5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66</v>
          </cell>
          <cell r="BR176">
            <v>2</v>
          </cell>
          <cell r="BS176">
            <v>0</v>
          </cell>
          <cell r="BT176">
            <v>0</v>
          </cell>
          <cell r="BU176">
            <v>0</v>
          </cell>
          <cell r="BV176">
            <v>2</v>
          </cell>
          <cell r="BX176">
            <v>0</v>
          </cell>
          <cell r="BY176">
            <v>0</v>
          </cell>
          <cell r="BZ176">
            <v>0</v>
          </cell>
          <cell r="CA176">
            <v>2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D177">
            <v>3</v>
          </cell>
          <cell r="E177" t="str">
            <v>ABS</v>
          </cell>
          <cell r="F177" t="str">
            <v>ABS1/2</v>
          </cell>
          <cell r="G177" t="str">
            <v>ABS</v>
          </cell>
          <cell r="H177">
            <v>3</v>
          </cell>
          <cell r="L177">
            <v>3</v>
          </cell>
          <cell r="M177">
            <v>2</v>
          </cell>
          <cell r="N177">
            <v>3</v>
          </cell>
          <cell r="O177">
            <v>3</v>
          </cell>
          <cell r="R177">
            <v>2.5</v>
          </cell>
          <cell r="S177">
            <v>0</v>
          </cell>
          <cell r="T177" t="str">
            <v>ABS</v>
          </cell>
          <cell r="U177">
            <v>0</v>
          </cell>
          <cell r="V177">
            <v>3</v>
          </cell>
          <cell r="W177" t="str">
            <v>MC</v>
          </cell>
          <cell r="Y177" t="str">
            <v>MC</v>
          </cell>
          <cell r="Z177">
            <v>0</v>
          </cell>
          <cell r="AA177" t="str">
            <v>MC</v>
          </cell>
          <cell r="AC177">
            <v>3</v>
          </cell>
          <cell r="AG177">
            <v>3</v>
          </cell>
          <cell r="AH177" t="str">
            <v>ABS</v>
          </cell>
          <cell r="AI177">
            <v>19.5</v>
          </cell>
          <cell r="AK177">
            <v>5.5</v>
          </cell>
          <cell r="AL177">
            <v>0</v>
          </cell>
          <cell r="AM177">
            <v>0</v>
          </cell>
          <cell r="AN177">
            <v>0</v>
          </cell>
          <cell r="AO177">
            <v>5.5</v>
          </cell>
          <cell r="AP177">
            <v>0</v>
          </cell>
          <cell r="AQ177">
            <v>0</v>
          </cell>
          <cell r="AR177">
            <v>0</v>
          </cell>
          <cell r="AS177">
            <v>5.5</v>
          </cell>
          <cell r="AT177">
            <v>3.5</v>
          </cell>
          <cell r="AU177">
            <v>5.5</v>
          </cell>
          <cell r="AV177">
            <v>5.5</v>
          </cell>
          <cell r="AW177">
            <v>0</v>
          </cell>
          <cell r="AX177">
            <v>0</v>
          </cell>
          <cell r="AY177">
            <v>4.5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35.5</v>
          </cell>
          <cell r="BR177">
            <v>3</v>
          </cell>
          <cell r="BS177">
            <v>0.5</v>
          </cell>
          <cell r="BT177">
            <v>0</v>
          </cell>
          <cell r="BU177">
            <v>0</v>
          </cell>
          <cell r="BV177">
            <v>3.5</v>
          </cell>
          <cell r="BX177">
            <v>0</v>
          </cell>
          <cell r="BY177">
            <v>0</v>
          </cell>
          <cell r="BZ177">
            <v>0</v>
          </cell>
          <cell r="CA177">
            <v>3.5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D178">
            <v>3</v>
          </cell>
          <cell r="E178">
            <v>3</v>
          </cell>
          <cell r="F178">
            <v>3</v>
          </cell>
          <cell r="G178">
            <v>2</v>
          </cell>
          <cell r="H178">
            <v>3</v>
          </cell>
          <cell r="L178">
            <v>2</v>
          </cell>
          <cell r="M178">
            <v>0</v>
          </cell>
          <cell r="N178">
            <v>2</v>
          </cell>
          <cell r="O178">
            <v>0</v>
          </cell>
          <cell r="R178">
            <v>0</v>
          </cell>
          <cell r="S178">
            <v>2</v>
          </cell>
          <cell r="T178">
            <v>0</v>
          </cell>
          <cell r="U178">
            <v>0</v>
          </cell>
          <cell r="V178">
            <v>2</v>
          </cell>
          <cell r="Y178">
            <v>0</v>
          </cell>
          <cell r="Z178">
            <v>0</v>
          </cell>
          <cell r="AA178">
            <v>0</v>
          </cell>
          <cell r="AC178">
            <v>3</v>
          </cell>
          <cell r="AG178">
            <v>2</v>
          </cell>
          <cell r="AH178">
            <v>0</v>
          </cell>
          <cell r="AI178">
            <v>22</v>
          </cell>
          <cell r="AK178">
            <v>5.5</v>
          </cell>
          <cell r="AL178">
            <v>5.5</v>
          </cell>
          <cell r="AM178">
            <v>5.5</v>
          </cell>
          <cell r="AN178">
            <v>3.5</v>
          </cell>
          <cell r="AO178">
            <v>5.5</v>
          </cell>
          <cell r="AP178">
            <v>0</v>
          </cell>
          <cell r="AQ178">
            <v>0</v>
          </cell>
          <cell r="AR178">
            <v>0</v>
          </cell>
          <cell r="AS178">
            <v>3.5</v>
          </cell>
          <cell r="AT178">
            <v>0</v>
          </cell>
          <cell r="AU178">
            <v>3.5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3.5</v>
          </cell>
          <cell r="BA178">
            <v>0</v>
          </cell>
          <cell r="BB178">
            <v>0</v>
          </cell>
          <cell r="BC178">
            <v>3.5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39.5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D179">
            <v>3</v>
          </cell>
          <cell r="E179" t="str">
            <v>ABS</v>
          </cell>
          <cell r="F179">
            <v>3</v>
          </cell>
          <cell r="G179">
            <v>2</v>
          </cell>
          <cell r="H179">
            <v>0</v>
          </cell>
          <cell r="L179">
            <v>2</v>
          </cell>
          <cell r="M179">
            <v>2</v>
          </cell>
          <cell r="N179">
            <v>3</v>
          </cell>
          <cell r="O179">
            <v>2</v>
          </cell>
          <cell r="R179">
            <v>2</v>
          </cell>
          <cell r="S179">
            <v>2</v>
          </cell>
          <cell r="T179">
            <v>0</v>
          </cell>
          <cell r="U179" t="str">
            <v>ABS1/2</v>
          </cell>
          <cell r="V179">
            <v>2</v>
          </cell>
          <cell r="Y179">
            <v>2</v>
          </cell>
          <cell r="Z179">
            <v>3</v>
          </cell>
          <cell r="AA179" t="str">
            <v>ABS</v>
          </cell>
          <cell r="AC179" t="str">
            <v>ABS</v>
          </cell>
          <cell r="AG179">
            <v>3</v>
          </cell>
          <cell r="AH179" t="str">
            <v>ABS1/2</v>
          </cell>
          <cell r="AI179">
            <v>23</v>
          </cell>
          <cell r="AK179">
            <v>5.5</v>
          </cell>
          <cell r="AL179">
            <v>0</v>
          </cell>
          <cell r="AM179">
            <v>5.5</v>
          </cell>
          <cell r="AN179">
            <v>3.5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3.5</v>
          </cell>
          <cell r="AT179">
            <v>3.5</v>
          </cell>
          <cell r="AU179">
            <v>5.5</v>
          </cell>
          <cell r="AV179">
            <v>3.5</v>
          </cell>
          <cell r="AW179">
            <v>0</v>
          </cell>
          <cell r="AX179">
            <v>0</v>
          </cell>
          <cell r="AY179">
            <v>3.5</v>
          </cell>
          <cell r="AZ179">
            <v>3.5</v>
          </cell>
          <cell r="BA179">
            <v>0</v>
          </cell>
          <cell r="BB179">
            <v>0</v>
          </cell>
          <cell r="BC179">
            <v>3.5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41</v>
          </cell>
          <cell r="BR179">
            <v>1</v>
          </cell>
          <cell r="BS179">
            <v>0.5</v>
          </cell>
          <cell r="BT179">
            <v>0</v>
          </cell>
          <cell r="BU179">
            <v>0</v>
          </cell>
          <cell r="BV179">
            <v>1.5</v>
          </cell>
          <cell r="BX179">
            <v>0</v>
          </cell>
          <cell r="BY179">
            <v>0</v>
          </cell>
          <cell r="BZ179">
            <v>0</v>
          </cell>
          <cell r="CA179">
            <v>1.5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D180">
            <v>3</v>
          </cell>
          <cell r="E180">
            <v>3</v>
          </cell>
          <cell r="F180">
            <v>3</v>
          </cell>
          <cell r="G180" t="str">
            <v>ABS</v>
          </cell>
          <cell r="H180">
            <v>3</v>
          </cell>
          <cell r="L180">
            <v>3</v>
          </cell>
          <cell r="M180">
            <v>3</v>
          </cell>
          <cell r="N180">
            <v>3</v>
          </cell>
          <cell r="O180" t="str">
            <v>ABS</v>
          </cell>
          <cell r="R180">
            <v>2.5</v>
          </cell>
          <cell r="S180">
            <v>3</v>
          </cell>
          <cell r="T180">
            <v>3</v>
          </cell>
          <cell r="U180">
            <v>3</v>
          </cell>
          <cell r="V180">
            <v>3</v>
          </cell>
          <cell r="Y180">
            <v>3</v>
          </cell>
          <cell r="Z180">
            <v>3</v>
          </cell>
          <cell r="AA180" t="str">
            <v>ABS</v>
          </cell>
          <cell r="AC180">
            <v>3</v>
          </cell>
          <cell r="AG180">
            <v>3</v>
          </cell>
          <cell r="AH180" t="str">
            <v>ABS</v>
          </cell>
          <cell r="AI180">
            <v>35.5</v>
          </cell>
          <cell r="AK180">
            <v>5.5</v>
          </cell>
          <cell r="AL180">
            <v>5.5</v>
          </cell>
          <cell r="AM180">
            <v>5.5</v>
          </cell>
          <cell r="AN180">
            <v>0</v>
          </cell>
          <cell r="AO180">
            <v>5.5</v>
          </cell>
          <cell r="AP180">
            <v>0</v>
          </cell>
          <cell r="AQ180">
            <v>0</v>
          </cell>
          <cell r="AR180">
            <v>0</v>
          </cell>
          <cell r="AS180">
            <v>5.5</v>
          </cell>
          <cell r="AT180">
            <v>5.5</v>
          </cell>
          <cell r="AU180">
            <v>5.5</v>
          </cell>
          <cell r="AV180">
            <v>0</v>
          </cell>
          <cell r="AW180">
            <v>0</v>
          </cell>
          <cell r="AX180">
            <v>0</v>
          </cell>
          <cell r="AY180">
            <v>4.5</v>
          </cell>
          <cell r="AZ180">
            <v>5.5</v>
          </cell>
          <cell r="BA180">
            <v>5.5</v>
          </cell>
          <cell r="BB180">
            <v>5.5</v>
          </cell>
          <cell r="BC180">
            <v>5.5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65</v>
          </cell>
          <cell r="BR180">
            <v>2</v>
          </cell>
          <cell r="BS180">
            <v>0</v>
          </cell>
          <cell r="BT180">
            <v>0</v>
          </cell>
          <cell r="BU180">
            <v>0</v>
          </cell>
          <cell r="BV180">
            <v>2</v>
          </cell>
          <cell r="BX180">
            <v>0</v>
          </cell>
          <cell r="BY180">
            <v>0</v>
          </cell>
          <cell r="BZ180">
            <v>0</v>
          </cell>
          <cell r="CA180">
            <v>2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D181">
            <v>3</v>
          </cell>
          <cell r="E181" t="str">
            <v>ABS</v>
          </cell>
          <cell r="F181">
            <v>3</v>
          </cell>
          <cell r="G181">
            <v>2</v>
          </cell>
          <cell r="H181">
            <v>0</v>
          </cell>
          <cell r="L181">
            <v>2</v>
          </cell>
          <cell r="M181">
            <v>2</v>
          </cell>
          <cell r="N181">
            <v>2</v>
          </cell>
          <cell r="O181">
            <v>2</v>
          </cell>
          <cell r="R181">
            <v>2</v>
          </cell>
          <cell r="S181">
            <v>2</v>
          </cell>
          <cell r="T181">
            <v>0</v>
          </cell>
          <cell r="U181">
            <v>3</v>
          </cell>
          <cell r="V181">
            <v>2</v>
          </cell>
          <cell r="Y181">
            <v>2</v>
          </cell>
          <cell r="Z181">
            <v>3</v>
          </cell>
          <cell r="AA181">
            <v>2</v>
          </cell>
          <cell r="AC181">
            <v>2</v>
          </cell>
          <cell r="AG181">
            <v>3</v>
          </cell>
          <cell r="AH181">
            <v>3</v>
          </cell>
          <cell r="AI181">
            <v>25</v>
          </cell>
          <cell r="AK181">
            <v>5.5</v>
          </cell>
          <cell r="AL181">
            <v>0</v>
          </cell>
          <cell r="AM181">
            <v>5.5</v>
          </cell>
          <cell r="AN181">
            <v>3.5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3.5</v>
          </cell>
          <cell r="AT181">
            <v>3.5</v>
          </cell>
          <cell r="AU181">
            <v>3.5</v>
          </cell>
          <cell r="AV181">
            <v>3.5</v>
          </cell>
          <cell r="AW181">
            <v>0</v>
          </cell>
          <cell r="AX181">
            <v>0</v>
          </cell>
          <cell r="AY181">
            <v>3.5</v>
          </cell>
          <cell r="AZ181">
            <v>3.5</v>
          </cell>
          <cell r="BA181">
            <v>0</v>
          </cell>
          <cell r="BB181">
            <v>5.5</v>
          </cell>
          <cell r="BC181">
            <v>3.5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44.5</v>
          </cell>
          <cell r="BR181">
            <v>1</v>
          </cell>
          <cell r="BS181">
            <v>0</v>
          </cell>
          <cell r="BT181">
            <v>0</v>
          </cell>
          <cell r="BU181">
            <v>0</v>
          </cell>
          <cell r="BV181">
            <v>1</v>
          </cell>
          <cell r="BX181">
            <v>0</v>
          </cell>
          <cell r="BY181">
            <v>0</v>
          </cell>
          <cell r="BZ181">
            <v>0</v>
          </cell>
          <cell r="CA181">
            <v>1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D182">
            <v>3</v>
          </cell>
          <cell r="E182">
            <v>3</v>
          </cell>
          <cell r="F182">
            <v>3</v>
          </cell>
          <cell r="G182">
            <v>3</v>
          </cell>
          <cell r="H182">
            <v>3</v>
          </cell>
          <cell r="I182" t="str">
            <v>ABS</v>
          </cell>
          <cell r="L182">
            <v>3</v>
          </cell>
          <cell r="M182">
            <v>2</v>
          </cell>
          <cell r="N182">
            <v>3</v>
          </cell>
          <cell r="O182">
            <v>3</v>
          </cell>
          <cell r="R182">
            <v>2.5</v>
          </cell>
          <cell r="S182">
            <v>3</v>
          </cell>
          <cell r="T182">
            <v>3</v>
          </cell>
          <cell r="U182">
            <v>3</v>
          </cell>
          <cell r="V182">
            <v>3</v>
          </cell>
          <cell r="Y182">
            <v>3</v>
          </cell>
          <cell r="Z182">
            <v>3</v>
          </cell>
          <cell r="AA182" t="str">
            <v>ABS</v>
          </cell>
          <cell r="AB182" t="str">
            <v>ABS</v>
          </cell>
          <cell r="AC182" t="str">
            <v>ABS</v>
          </cell>
          <cell r="AD182" t="str">
            <v>ABS</v>
          </cell>
          <cell r="AE182" t="str">
            <v>ABS</v>
          </cell>
          <cell r="AF182" t="str">
            <v>ABS</v>
          </cell>
          <cell r="AG182" t="str">
            <v>ABS</v>
          </cell>
          <cell r="AH182" t="str">
            <v>ABS</v>
          </cell>
          <cell r="AI182">
            <v>40.5</v>
          </cell>
          <cell r="AK182">
            <v>5.5</v>
          </cell>
          <cell r="AL182">
            <v>5.5</v>
          </cell>
          <cell r="AM182">
            <v>5.5</v>
          </cell>
          <cell r="AN182">
            <v>5.5</v>
          </cell>
          <cell r="AO182">
            <v>5.5</v>
          </cell>
          <cell r="AP182">
            <v>0</v>
          </cell>
          <cell r="AQ182">
            <v>0</v>
          </cell>
          <cell r="AR182">
            <v>0</v>
          </cell>
          <cell r="AS182">
            <v>5.5</v>
          </cell>
          <cell r="AT182">
            <v>3.5</v>
          </cell>
          <cell r="AU182">
            <v>5.5</v>
          </cell>
          <cell r="AV182">
            <v>5.5</v>
          </cell>
          <cell r="AW182">
            <v>0</v>
          </cell>
          <cell r="AX182">
            <v>0</v>
          </cell>
          <cell r="AY182">
            <v>4.5</v>
          </cell>
          <cell r="AZ182">
            <v>5.5</v>
          </cell>
          <cell r="BA182">
            <v>5.5</v>
          </cell>
          <cell r="BB182">
            <v>5.5</v>
          </cell>
          <cell r="BC182">
            <v>5.5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74</v>
          </cell>
          <cell r="BR182">
            <v>1</v>
          </cell>
          <cell r="BS182">
            <v>0</v>
          </cell>
          <cell r="BT182">
            <v>0</v>
          </cell>
          <cell r="BU182">
            <v>0</v>
          </cell>
          <cell r="BV182">
            <v>1</v>
          </cell>
          <cell r="BX182">
            <v>0</v>
          </cell>
          <cell r="BY182">
            <v>0</v>
          </cell>
          <cell r="BZ182">
            <v>0</v>
          </cell>
          <cell r="CA182">
            <v>1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D183">
            <v>3</v>
          </cell>
          <cell r="E183">
            <v>3</v>
          </cell>
          <cell r="F183">
            <v>0</v>
          </cell>
          <cell r="G183">
            <v>3</v>
          </cell>
          <cell r="H183">
            <v>3</v>
          </cell>
          <cell r="L183">
            <v>3</v>
          </cell>
          <cell r="M183" t="str">
            <v>ABS1/2</v>
          </cell>
          <cell r="N183">
            <v>2</v>
          </cell>
          <cell r="O183">
            <v>3</v>
          </cell>
          <cell r="R183">
            <v>3</v>
          </cell>
          <cell r="S183">
            <v>3</v>
          </cell>
          <cell r="T183">
            <v>3</v>
          </cell>
          <cell r="U183">
            <v>3</v>
          </cell>
          <cell r="V183">
            <v>3</v>
          </cell>
          <cell r="Y183">
            <v>3</v>
          </cell>
          <cell r="Z183">
            <v>3</v>
          </cell>
          <cell r="AA183" t="str">
            <v>MC</v>
          </cell>
          <cell r="AC183" t="str">
            <v>MC</v>
          </cell>
          <cell r="AD183" t="str">
            <v>ABS</v>
          </cell>
          <cell r="AG183" t="str">
            <v>MC</v>
          </cell>
          <cell r="AH183" t="str">
            <v>ABS</v>
          </cell>
          <cell r="AI183">
            <v>35</v>
          </cell>
          <cell r="AK183">
            <v>5.5</v>
          </cell>
          <cell r="AL183">
            <v>5.5</v>
          </cell>
          <cell r="AM183">
            <v>0</v>
          </cell>
          <cell r="AN183">
            <v>5.5</v>
          </cell>
          <cell r="AO183">
            <v>5.5</v>
          </cell>
          <cell r="AP183">
            <v>0</v>
          </cell>
          <cell r="AQ183">
            <v>0</v>
          </cell>
          <cell r="AR183">
            <v>0</v>
          </cell>
          <cell r="AS183">
            <v>5.5</v>
          </cell>
          <cell r="AT183">
            <v>0</v>
          </cell>
          <cell r="AU183">
            <v>3.5</v>
          </cell>
          <cell r="AV183">
            <v>5.5</v>
          </cell>
          <cell r="AW183">
            <v>0</v>
          </cell>
          <cell r="AX183">
            <v>0</v>
          </cell>
          <cell r="AY183">
            <v>5.5</v>
          </cell>
          <cell r="AZ183">
            <v>5.5</v>
          </cell>
          <cell r="BA183">
            <v>5.5</v>
          </cell>
          <cell r="BB183">
            <v>5.5</v>
          </cell>
          <cell r="BC183">
            <v>5.5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64</v>
          </cell>
          <cell r="BR183">
            <v>0</v>
          </cell>
          <cell r="BS183">
            <v>0.5</v>
          </cell>
          <cell r="BT183">
            <v>0</v>
          </cell>
          <cell r="BU183">
            <v>0</v>
          </cell>
          <cell r="BV183">
            <v>0.5</v>
          </cell>
          <cell r="BX183">
            <v>0</v>
          </cell>
          <cell r="BY183">
            <v>0</v>
          </cell>
          <cell r="BZ183">
            <v>0</v>
          </cell>
          <cell r="CA183">
            <v>0.5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D184">
            <v>3</v>
          </cell>
          <cell r="E184">
            <v>3</v>
          </cell>
          <cell r="F184">
            <v>3</v>
          </cell>
          <cell r="G184">
            <v>3</v>
          </cell>
          <cell r="H184">
            <v>3</v>
          </cell>
          <cell r="L184">
            <v>3</v>
          </cell>
          <cell r="M184">
            <v>2</v>
          </cell>
          <cell r="N184">
            <v>3</v>
          </cell>
          <cell r="O184">
            <v>3</v>
          </cell>
          <cell r="R184">
            <v>2.5</v>
          </cell>
          <cell r="S184">
            <v>3</v>
          </cell>
          <cell r="T184">
            <v>3</v>
          </cell>
          <cell r="U184">
            <v>3</v>
          </cell>
          <cell r="V184">
            <v>3</v>
          </cell>
          <cell r="Y184">
            <v>3</v>
          </cell>
          <cell r="Z184">
            <v>3</v>
          </cell>
          <cell r="AA184">
            <v>0</v>
          </cell>
          <cell r="AC184">
            <v>3</v>
          </cell>
          <cell r="AG184">
            <v>3</v>
          </cell>
          <cell r="AH184">
            <v>0</v>
          </cell>
          <cell r="AI184">
            <v>40.5</v>
          </cell>
          <cell r="AK184">
            <v>5.5</v>
          </cell>
          <cell r="AL184">
            <v>5.5</v>
          </cell>
          <cell r="AM184">
            <v>5.5</v>
          </cell>
          <cell r="AN184">
            <v>5.5</v>
          </cell>
          <cell r="AO184">
            <v>5.5</v>
          </cell>
          <cell r="AP184">
            <v>0</v>
          </cell>
          <cell r="AQ184">
            <v>0</v>
          </cell>
          <cell r="AR184">
            <v>0</v>
          </cell>
          <cell r="AS184">
            <v>5.5</v>
          </cell>
          <cell r="AT184">
            <v>3.5</v>
          </cell>
          <cell r="AU184">
            <v>5.5</v>
          </cell>
          <cell r="AV184">
            <v>5.5</v>
          </cell>
          <cell r="AW184">
            <v>0</v>
          </cell>
          <cell r="AX184">
            <v>0</v>
          </cell>
          <cell r="AY184">
            <v>4.5</v>
          </cell>
          <cell r="AZ184">
            <v>5.5</v>
          </cell>
          <cell r="BA184">
            <v>5.5</v>
          </cell>
          <cell r="BB184">
            <v>5.5</v>
          </cell>
          <cell r="BC184">
            <v>5.5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74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D185">
            <v>3</v>
          </cell>
          <cell r="E185">
            <v>3</v>
          </cell>
          <cell r="F185">
            <v>3</v>
          </cell>
          <cell r="G185" t="str">
            <v>ABS</v>
          </cell>
          <cell r="H185">
            <v>3</v>
          </cell>
          <cell r="L185">
            <v>3</v>
          </cell>
          <cell r="M185">
            <v>2</v>
          </cell>
          <cell r="N185">
            <v>2</v>
          </cell>
          <cell r="O185">
            <v>3</v>
          </cell>
          <cell r="R185">
            <v>3</v>
          </cell>
          <cell r="S185" t="str">
            <v>ABS</v>
          </cell>
          <cell r="T185">
            <v>3</v>
          </cell>
          <cell r="U185">
            <v>3</v>
          </cell>
          <cell r="V185">
            <v>3</v>
          </cell>
          <cell r="Y185">
            <v>3</v>
          </cell>
          <cell r="Z185">
            <v>3</v>
          </cell>
          <cell r="AA185" t="str">
            <v>ABS</v>
          </cell>
          <cell r="AC185">
            <v>3</v>
          </cell>
          <cell r="AG185">
            <v>3</v>
          </cell>
          <cell r="AH185">
            <v>0</v>
          </cell>
          <cell r="AI185">
            <v>34</v>
          </cell>
          <cell r="AK185">
            <v>5.5</v>
          </cell>
          <cell r="AL185">
            <v>5.5</v>
          </cell>
          <cell r="AM185">
            <v>5.5</v>
          </cell>
          <cell r="AN185">
            <v>0</v>
          </cell>
          <cell r="AO185">
            <v>5.5</v>
          </cell>
          <cell r="AP185">
            <v>0</v>
          </cell>
          <cell r="AQ185">
            <v>0</v>
          </cell>
          <cell r="AR185">
            <v>0</v>
          </cell>
          <cell r="AS185">
            <v>5.5</v>
          </cell>
          <cell r="AT185">
            <v>3.5</v>
          </cell>
          <cell r="AU185">
            <v>3.5</v>
          </cell>
          <cell r="AV185">
            <v>5.5</v>
          </cell>
          <cell r="AW185">
            <v>0</v>
          </cell>
          <cell r="AX185">
            <v>0</v>
          </cell>
          <cell r="AY185">
            <v>5.5</v>
          </cell>
          <cell r="AZ185">
            <v>0</v>
          </cell>
          <cell r="BA185">
            <v>5.5</v>
          </cell>
          <cell r="BB185">
            <v>5.5</v>
          </cell>
          <cell r="BC185">
            <v>5.5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62</v>
          </cell>
          <cell r="BR185">
            <v>2</v>
          </cell>
          <cell r="BS185">
            <v>0</v>
          </cell>
          <cell r="BT185">
            <v>0</v>
          </cell>
          <cell r="BU185">
            <v>0</v>
          </cell>
          <cell r="BV185">
            <v>2</v>
          </cell>
          <cell r="BX185">
            <v>0</v>
          </cell>
          <cell r="BY185">
            <v>0</v>
          </cell>
          <cell r="BZ185">
            <v>0</v>
          </cell>
          <cell r="CA185">
            <v>2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D186">
            <v>3</v>
          </cell>
          <cell r="E186">
            <v>3</v>
          </cell>
          <cell r="F186">
            <v>3</v>
          </cell>
          <cell r="G186">
            <v>3</v>
          </cell>
          <cell r="H186">
            <v>3</v>
          </cell>
          <cell r="I186" t="str">
            <v>ABS</v>
          </cell>
          <cell r="J186" t="str">
            <v>ABS</v>
          </cell>
          <cell r="K186" t="str">
            <v>ABS</v>
          </cell>
          <cell r="L186" t="str">
            <v>ABS</v>
          </cell>
          <cell r="M186" t="str">
            <v>ABS</v>
          </cell>
          <cell r="N186" t="str">
            <v>ABS</v>
          </cell>
          <cell r="O186" t="str">
            <v>ABS</v>
          </cell>
          <cell r="P186" t="str">
            <v>ABS</v>
          </cell>
          <cell r="Q186" t="str">
            <v>ABS</v>
          </cell>
          <cell r="R186" t="str">
            <v>ABS</v>
          </cell>
          <cell r="S186" t="str">
            <v>ABS</v>
          </cell>
          <cell r="T186" t="str">
            <v>ABS</v>
          </cell>
          <cell r="U186" t="str">
            <v>ABS</v>
          </cell>
          <cell r="V186" t="str">
            <v>ABS</v>
          </cell>
          <cell r="W186" t="str">
            <v>ABS</v>
          </cell>
          <cell r="X186" t="str">
            <v>ABS</v>
          </cell>
          <cell r="Y186" t="str">
            <v>ABS</v>
          </cell>
          <cell r="Z186" t="str">
            <v>ABS</v>
          </cell>
          <cell r="AA186" t="str">
            <v>ABS</v>
          </cell>
          <cell r="AB186" t="str">
            <v>ABS</v>
          </cell>
          <cell r="AC186" t="str">
            <v>ABS</v>
          </cell>
          <cell r="AD186" t="str">
            <v>ABS</v>
          </cell>
          <cell r="AE186" t="str">
            <v>ABS</v>
          </cell>
          <cell r="AF186" t="str">
            <v>ABS</v>
          </cell>
          <cell r="AG186" t="str">
            <v>ABS</v>
          </cell>
          <cell r="AH186" t="str">
            <v>ABS</v>
          </cell>
          <cell r="AI186">
            <v>15</v>
          </cell>
          <cell r="AK186">
            <v>5.5</v>
          </cell>
          <cell r="AL186">
            <v>5.5</v>
          </cell>
          <cell r="AM186">
            <v>5.5</v>
          </cell>
          <cell r="AN186">
            <v>5.5</v>
          </cell>
          <cell r="AO186">
            <v>5.5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27.5</v>
          </cell>
          <cell r="BR186">
            <v>26</v>
          </cell>
          <cell r="BS186">
            <v>0</v>
          </cell>
          <cell r="BT186">
            <v>0</v>
          </cell>
          <cell r="BU186">
            <v>0</v>
          </cell>
          <cell r="BV186">
            <v>26</v>
          </cell>
          <cell r="BX186">
            <v>0</v>
          </cell>
          <cell r="BY186">
            <v>0</v>
          </cell>
          <cell r="BZ186">
            <v>0</v>
          </cell>
          <cell r="CA186">
            <v>26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D187">
            <v>3</v>
          </cell>
          <cell r="E187">
            <v>3</v>
          </cell>
          <cell r="F187">
            <v>3</v>
          </cell>
          <cell r="G187">
            <v>3</v>
          </cell>
          <cell r="H187" t="str">
            <v>ABS</v>
          </cell>
          <cell r="L187">
            <v>3</v>
          </cell>
          <cell r="M187">
            <v>2</v>
          </cell>
          <cell r="N187">
            <v>3</v>
          </cell>
          <cell r="O187">
            <v>3</v>
          </cell>
          <cell r="R187">
            <v>2.5</v>
          </cell>
          <cell r="S187" t="str">
            <v>ABS</v>
          </cell>
          <cell r="T187">
            <v>3</v>
          </cell>
          <cell r="U187">
            <v>3</v>
          </cell>
          <cell r="V187">
            <v>3</v>
          </cell>
          <cell r="Y187">
            <v>3</v>
          </cell>
          <cell r="Z187">
            <v>3</v>
          </cell>
          <cell r="AA187">
            <v>0</v>
          </cell>
          <cell r="AC187">
            <v>3</v>
          </cell>
          <cell r="AD187" t="str">
            <v>ABS</v>
          </cell>
          <cell r="AG187">
            <v>3</v>
          </cell>
          <cell r="AH187" t="str">
            <v>ABS</v>
          </cell>
          <cell r="AI187">
            <v>34.5</v>
          </cell>
          <cell r="AK187">
            <v>5.5</v>
          </cell>
          <cell r="AL187">
            <v>5.5</v>
          </cell>
          <cell r="AM187">
            <v>5.5</v>
          </cell>
          <cell r="AN187">
            <v>5.5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5.5</v>
          </cell>
          <cell r="AT187">
            <v>3.5</v>
          </cell>
          <cell r="AU187">
            <v>5.5</v>
          </cell>
          <cell r="AV187">
            <v>5.5</v>
          </cell>
          <cell r="AW187">
            <v>0</v>
          </cell>
          <cell r="AX187">
            <v>0</v>
          </cell>
          <cell r="AY187">
            <v>4.5</v>
          </cell>
          <cell r="AZ187">
            <v>0</v>
          </cell>
          <cell r="BA187">
            <v>5.5</v>
          </cell>
          <cell r="BB187">
            <v>5.5</v>
          </cell>
          <cell r="BC187">
            <v>5.5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63</v>
          </cell>
          <cell r="BR187">
            <v>2</v>
          </cell>
          <cell r="BS187">
            <v>0</v>
          </cell>
          <cell r="BT187">
            <v>0</v>
          </cell>
          <cell r="BU187">
            <v>0</v>
          </cell>
          <cell r="BV187">
            <v>2</v>
          </cell>
          <cell r="BX187">
            <v>0</v>
          </cell>
          <cell r="BY187">
            <v>0</v>
          </cell>
          <cell r="BZ187">
            <v>0</v>
          </cell>
          <cell r="CA187">
            <v>2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D188">
            <v>3</v>
          </cell>
          <cell r="E188">
            <v>3</v>
          </cell>
          <cell r="F188">
            <v>3</v>
          </cell>
          <cell r="G188">
            <v>3</v>
          </cell>
          <cell r="H188">
            <v>3</v>
          </cell>
          <cell r="L188">
            <v>3</v>
          </cell>
          <cell r="M188">
            <v>3</v>
          </cell>
          <cell r="N188" t="str">
            <v>ABS</v>
          </cell>
          <cell r="O188">
            <v>3</v>
          </cell>
          <cell r="R188">
            <v>2.5</v>
          </cell>
          <cell r="S188">
            <v>3</v>
          </cell>
          <cell r="T188">
            <v>3</v>
          </cell>
          <cell r="U188">
            <v>3</v>
          </cell>
          <cell r="V188">
            <v>3</v>
          </cell>
          <cell r="Y188">
            <v>3</v>
          </cell>
          <cell r="Z188">
            <v>3</v>
          </cell>
          <cell r="AA188">
            <v>0</v>
          </cell>
          <cell r="AC188">
            <v>3</v>
          </cell>
          <cell r="AG188">
            <v>3</v>
          </cell>
          <cell r="AH188">
            <v>0</v>
          </cell>
          <cell r="AI188">
            <v>38.5</v>
          </cell>
          <cell r="AK188">
            <v>5.5</v>
          </cell>
          <cell r="AL188">
            <v>5.5</v>
          </cell>
          <cell r="AM188">
            <v>5.5</v>
          </cell>
          <cell r="AN188">
            <v>5.5</v>
          </cell>
          <cell r="AO188">
            <v>5.5</v>
          </cell>
          <cell r="AP188">
            <v>0</v>
          </cell>
          <cell r="AQ188">
            <v>0</v>
          </cell>
          <cell r="AR188">
            <v>0</v>
          </cell>
          <cell r="AS188">
            <v>5.5</v>
          </cell>
          <cell r="AT188">
            <v>5.5</v>
          </cell>
          <cell r="AU188">
            <v>0</v>
          </cell>
          <cell r="AV188">
            <v>5.5</v>
          </cell>
          <cell r="AW188">
            <v>0</v>
          </cell>
          <cell r="AX188">
            <v>0</v>
          </cell>
          <cell r="AY188">
            <v>4.5</v>
          </cell>
          <cell r="AZ188">
            <v>5.5</v>
          </cell>
          <cell r="BA188">
            <v>5.5</v>
          </cell>
          <cell r="BB188">
            <v>5.5</v>
          </cell>
          <cell r="BC188">
            <v>5.5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70.5</v>
          </cell>
          <cell r="BR188">
            <v>1</v>
          </cell>
          <cell r="BS188">
            <v>0</v>
          </cell>
          <cell r="BT188">
            <v>0</v>
          </cell>
          <cell r="BU188">
            <v>0</v>
          </cell>
          <cell r="BV188">
            <v>1</v>
          </cell>
          <cell r="BX188">
            <v>0</v>
          </cell>
          <cell r="BY188">
            <v>0</v>
          </cell>
          <cell r="BZ188">
            <v>0</v>
          </cell>
          <cell r="CA188">
            <v>1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D189">
            <v>3</v>
          </cell>
          <cell r="E189">
            <v>3</v>
          </cell>
          <cell r="F189">
            <v>3</v>
          </cell>
          <cell r="G189">
            <v>3</v>
          </cell>
          <cell r="H189">
            <v>3</v>
          </cell>
          <cell r="L189">
            <v>3</v>
          </cell>
          <cell r="M189">
            <v>2</v>
          </cell>
          <cell r="N189">
            <v>2</v>
          </cell>
          <cell r="O189">
            <v>3</v>
          </cell>
          <cell r="R189">
            <v>3</v>
          </cell>
          <cell r="S189">
            <v>0</v>
          </cell>
          <cell r="T189">
            <v>3</v>
          </cell>
          <cell r="U189">
            <v>3</v>
          </cell>
          <cell r="V189">
            <v>3</v>
          </cell>
          <cell r="Y189">
            <v>3</v>
          </cell>
          <cell r="Z189">
            <v>3</v>
          </cell>
          <cell r="AA189">
            <v>0</v>
          </cell>
          <cell r="AC189">
            <v>3</v>
          </cell>
          <cell r="AG189">
            <v>3</v>
          </cell>
          <cell r="AH189">
            <v>0</v>
          </cell>
          <cell r="AI189">
            <v>37</v>
          </cell>
          <cell r="AK189">
            <v>5.5</v>
          </cell>
          <cell r="AL189">
            <v>5.5</v>
          </cell>
          <cell r="AM189">
            <v>5.5</v>
          </cell>
          <cell r="AN189">
            <v>5.5</v>
          </cell>
          <cell r="AO189">
            <v>5.5</v>
          </cell>
          <cell r="AP189">
            <v>0</v>
          </cell>
          <cell r="AQ189">
            <v>0</v>
          </cell>
          <cell r="AR189">
            <v>0</v>
          </cell>
          <cell r="AS189">
            <v>5.5</v>
          </cell>
          <cell r="AT189">
            <v>3.5</v>
          </cell>
          <cell r="AU189">
            <v>3.5</v>
          </cell>
          <cell r="AV189">
            <v>5.5</v>
          </cell>
          <cell r="AW189">
            <v>0</v>
          </cell>
          <cell r="AX189">
            <v>0</v>
          </cell>
          <cell r="AY189">
            <v>5.5</v>
          </cell>
          <cell r="AZ189">
            <v>0</v>
          </cell>
          <cell r="BA189">
            <v>5.5</v>
          </cell>
          <cell r="BB189">
            <v>5.5</v>
          </cell>
          <cell r="BC189">
            <v>5.5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67.5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D190">
            <v>3</v>
          </cell>
          <cell r="E190">
            <v>3</v>
          </cell>
          <cell r="F190">
            <v>3</v>
          </cell>
          <cell r="G190">
            <v>3</v>
          </cell>
          <cell r="H190">
            <v>3</v>
          </cell>
          <cell r="L190">
            <v>3</v>
          </cell>
          <cell r="M190">
            <v>2</v>
          </cell>
          <cell r="N190">
            <v>3</v>
          </cell>
          <cell r="O190">
            <v>3</v>
          </cell>
          <cell r="R190" t="str">
            <v>ABS</v>
          </cell>
          <cell r="S190">
            <v>3</v>
          </cell>
          <cell r="T190">
            <v>3</v>
          </cell>
          <cell r="U190">
            <v>3</v>
          </cell>
          <cell r="V190">
            <v>3</v>
          </cell>
          <cell r="Y190">
            <v>3</v>
          </cell>
          <cell r="Z190">
            <v>3</v>
          </cell>
          <cell r="AA190">
            <v>0</v>
          </cell>
          <cell r="AC190">
            <v>3</v>
          </cell>
          <cell r="AG190">
            <v>3</v>
          </cell>
          <cell r="AH190">
            <v>0</v>
          </cell>
          <cell r="AI190">
            <v>38</v>
          </cell>
          <cell r="AK190">
            <v>5.5</v>
          </cell>
          <cell r="AL190">
            <v>5.5</v>
          </cell>
          <cell r="AM190">
            <v>5.5</v>
          </cell>
          <cell r="AN190">
            <v>5.5</v>
          </cell>
          <cell r="AO190">
            <v>5.5</v>
          </cell>
          <cell r="AP190">
            <v>0</v>
          </cell>
          <cell r="AQ190">
            <v>0</v>
          </cell>
          <cell r="AR190">
            <v>0</v>
          </cell>
          <cell r="AS190">
            <v>5.5</v>
          </cell>
          <cell r="AT190">
            <v>3.5</v>
          </cell>
          <cell r="AU190">
            <v>5.5</v>
          </cell>
          <cell r="AV190">
            <v>5.5</v>
          </cell>
          <cell r="AW190">
            <v>0</v>
          </cell>
          <cell r="AX190">
            <v>0</v>
          </cell>
          <cell r="AY190">
            <v>0</v>
          </cell>
          <cell r="AZ190">
            <v>5.5</v>
          </cell>
          <cell r="BA190">
            <v>5.5</v>
          </cell>
          <cell r="BB190">
            <v>5.5</v>
          </cell>
          <cell r="BC190">
            <v>5.5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69.5</v>
          </cell>
          <cell r="BR190">
            <v>1</v>
          </cell>
          <cell r="BS190">
            <v>0</v>
          </cell>
          <cell r="BT190">
            <v>0</v>
          </cell>
          <cell r="BU190">
            <v>0</v>
          </cell>
          <cell r="BV190">
            <v>1</v>
          </cell>
          <cell r="BX190">
            <v>0</v>
          </cell>
          <cell r="BY190">
            <v>0</v>
          </cell>
          <cell r="BZ190">
            <v>0</v>
          </cell>
          <cell r="CA190">
            <v>1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D191">
            <v>3</v>
          </cell>
          <cell r="E191">
            <v>3</v>
          </cell>
          <cell r="F191">
            <v>3</v>
          </cell>
          <cell r="G191">
            <v>3</v>
          </cell>
          <cell r="H191">
            <v>3</v>
          </cell>
          <cell r="L191">
            <v>3</v>
          </cell>
          <cell r="M191">
            <v>2</v>
          </cell>
          <cell r="N191" t="str">
            <v>ABS</v>
          </cell>
          <cell r="O191">
            <v>3</v>
          </cell>
          <cell r="R191">
            <v>2.5</v>
          </cell>
          <cell r="S191">
            <v>3</v>
          </cell>
          <cell r="T191">
            <v>3</v>
          </cell>
          <cell r="U191">
            <v>3</v>
          </cell>
          <cell r="V191">
            <v>3</v>
          </cell>
          <cell r="Y191">
            <v>3</v>
          </cell>
          <cell r="Z191">
            <v>3</v>
          </cell>
          <cell r="AA191">
            <v>0</v>
          </cell>
          <cell r="AC191">
            <v>3</v>
          </cell>
          <cell r="AG191">
            <v>3</v>
          </cell>
          <cell r="AH191">
            <v>0</v>
          </cell>
          <cell r="AI191">
            <v>37.5</v>
          </cell>
          <cell r="AK191">
            <v>5.5</v>
          </cell>
          <cell r="AL191">
            <v>5.5</v>
          </cell>
          <cell r="AM191">
            <v>5.5</v>
          </cell>
          <cell r="AN191">
            <v>5.5</v>
          </cell>
          <cell r="AO191">
            <v>5.5</v>
          </cell>
          <cell r="AP191">
            <v>0</v>
          </cell>
          <cell r="AQ191">
            <v>0</v>
          </cell>
          <cell r="AR191">
            <v>0</v>
          </cell>
          <cell r="AS191">
            <v>5.5</v>
          </cell>
          <cell r="AT191">
            <v>3.5</v>
          </cell>
          <cell r="AU191">
            <v>0</v>
          </cell>
          <cell r="AV191">
            <v>5.5</v>
          </cell>
          <cell r="AW191">
            <v>0</v>
          </cell>
          <cell r="AX191">
            <v>0</v>
          </cell>
          <cell r="AY191">
            <v>4.5</v>
          </cell>
          <cell r="AZ191">
            <v>5.5</v>
          </cell>
          <cell r="BA191">
            <v>5.5</v>
          </cell>
          <cell r="BB191">
            <v>5.5</v>
          </cell>
          <cell r="BC191">
            <v>5.5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68.5</v>
          </cell>
          <cell r="BR191">
            <v>1</v>
          </cell>
          <cell r="BS191">
            <v>0</v>
          </cell>
          <cell r="BT191">
            <v>0</v>
          </cell>
          <cell r="BU191">
            <v>0</v>
          </cell>
          <cell r="BV191">
            <v>1</v>
          </cell>
          <cell r="BX191">
            <v>0</v>
          </cell>
          <cell r="BY191">
            <v>0</v>
          </cell>
          <cell r="BZ191">
            <v>0</v>
          </cell>
          <cell r="CA191">
            <v>1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D192">
            <v>3</v>
          </cell>
          <cell r="E192">
            <v>3</v>
          </cell>
          <cell r="F192">
            <v>3</v>
          </cell>
          <cell r="G192">
            <v>3</v>
          </cell>
          <cell r="H192">
            <v>3</v>
          </cell>
          <cell r="L192">
            <v>3</v>
          </cell>
          <cell r="M192">
            <v>2</v>
          </cell>
          <cell r="N192">
            <v>2</v>
          </cell>
          <cell r="O192">
            <v>3</v>
          </cell>
          <cell r="R192">
            <v>3</v>
          </cell>
          <cell r="S192">
            <v>3</v>
          </cell>
          <cell r="T192">
            <v>3</v>
          </cell>
          <cell r="U192">
            <v>3</v>
          </cell>
          <cell r="V192">
            <v>3</v>
          </cell>
          <cell r="Y192">
            <v>3</v>
          </cell>
          <cell r="Z192">
            <v>3</v>
          </cell>
          <cell r="AA192">
            <v>0</v>
          </cell>
          <cell r="AC192">
            <v>3</v>
          </cell>
          <cell r="AG192">
            <v>3</v>
          </cell>
          <cell r="AH192">
            <v>0</v>
          </cell>
          <cell r="AI192">
            <v>40</v>
          </cell>
          <cell r="AK192">
            <v>5.5</v>
          </cell>
          <cell r="AL192">
            <v>5.5</v>
          </cell>
          <cell r="AM192">
            <v>5.5</v>
          </cell>
          <cell r="AN192">
            <v>5.5</v>
          </cell>
          <cell r="AO192">
            <v>5.5</v>
          </cell>
          <cell r="AP192">
            <v>0</v>
          </cell>
          <cell r="AQ192">
            <v>0</v>
          </cell>
          <cell r="AR192">
            <v>0</v>
          </cell>
          <cell r="AS192">
            <v>5.5</v>
          </cell>
          <cell r="AT192">
            <v>3.5</v>
          </cell>
          <cell r="AU192">
            <v>3.5</v>
          </cell>
          <cell r="AV192">
            <v>5.5</v>
          </cell>
          <cell r="AW192">
            <v>0</v>
          </cell>
          <cell r="AX192">
            <v>0</v>
          </cell>
          <cell r="AY192">
            <v>5.5</v>
          </cell>
          <cell r="AZ192">
            <v>5.5</v>
          </cell>
          <cell r="BA192">
            <v>5.5</v>
          </cell>
          <cell r="BB192">
            <v>5.5</v>
          </cell>
          <cell r="BC192">
            <v>5.5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73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D193">
            <v>3</v>
          </cell>
          <cell r="E193">
            <v>3</v>
          </cell>
          <cell r="F193">
            <v>3</v>
          </cell>
          <cell r="G193">
            <v>3</v>
          </cell>
          <cell r="H193">
            <v>3</v>
          </cell>
          <cell r="L193">
            <v>3</v>
          </cell>
          <cell r="M193">
            <v>2</v>
          </cell>
          <cell r="N193">
            <v>3</v>
          </cell>
          <cell r="O193">
            <v>3</v>
          </cell>
          <cell r="R193">
            <v>2.5</v>
          </cell>
          <cell r="S193">
            <v>3</v>
          </cell>
          <cell r="T193">
            <v>3</v>
          </cell>
          <cell r="U193">
            <v>0</v>
          </cell>
          <cell r="V193">
            <v>3</v>
          </cell>
          <cell r="Y193">
            <v>3</v>
          </cell>
          <cell r="Z193">
            <v>3</v>
          </cell>
          <cell r="AA193">
            <v>0</v>
          </cell>
          <cell r="AC193">
            <v>3</v>
          </cell>
          <cell r="AG193">
            <v>3</v>
          </cell>
          <cell r="AH193">
            <v>0</v>
          </cell>
          <cell r="AI193">
            <v>37.5</v>
          </cell>
          <cell r="AK193">
            <v>5.5</v>
          </cell>
          <cell r="AL193">
            <v>5.5</v>
          </cell>
          <cell r="AM193">
            <v>5.5</v>
          </cell>
          <cell r="AN193">
            <v>5.5</v>
          </cell>
          <cell r="AO193">
            <v>5.5</v>
          </cell>
          <cell r="AP193">
            <v>0</v>
          </cell>
          <cell r="AQ193">
            <v>0</v>
          </cell>
          <cell r="AR193">
            <v>0</v>
          </cell>
          <cell r="AS193">
            <v>5.5</v>
          </cell>
          <cell r="AT193">
            <v>3.5</v>
          </cell>
          <cell r="AU193">
            <v>5.5</v>
          </cell>
          <cell r="AV193">
            <v>5.5</v>
          </cell>
          <cell r="AW193">
            <v>0</v>
          </cell>
          <cell r="AX193">
            <v>0</v>
          </cell>
          <cell r="AY193">
            <v>4.5</v>
          </cell>
          <cell r="AZ193">
            <v>5.5</v>
          </cell>
          <cell r="BA193">
            <v>5.5</v>
          </cell>
          <cell r="BB193">
            <v>0</v>
          </cell>
          <cell r="BC193">
            <v>5.5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68.5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D194">
            <v>3</v>
          </cell>
          <cell r="E194">
            <v>3</v>
          </cell>
          <cell r="F194">
            <v>3</v>
          </cell>
          <cell r="G194">
            <v>2</v>
          </cell>
          <cell r="H194">
            <v>0</v>
          </cell>
          <cell r="L194">
            <v>2</v>
          </cell>
          <cell r="M194">
            <v>0</v>
          </cell>
          <cell r="N194">
            <v>2</v>
          </cell>
          <cell r="O194">
            <v>0</v>
          </cell>
          <cell r="R194">
            <v>0</v>
          </cell>
          <cell r="S194">
            <v>2</v>
          </cell>
          <cell r="T194">
            <v>2</v>
          </cell>
          <cell r="U194">
            <v>2</v>
          </cell>
          <cell r="V194">
            <v>2</v>
          </cell>
          <cell r="Y194">
            <v>2</v>
          </cell>
          <cell r="Z194">
            <v>0</v>
          </cell>
          <cell r="AA194">
            <v>0</v>
          </cell>
          <cell r="AC194">
            <v>0</v>
          </cell>
          <cell r="AG194">
            <v>0</v>
          </cell>
          <cell r="AH194">
            <v>0</v>
          </cell>
          <cell r="AI194">
            <v>23</v>
          </cell>
          <cell r="AK194">
            <v>5.5</v>
          </cell>
          <cell r="AL194">
            <v>5.5</v>
          </cell>
          <cell r="AM194">
            <v>5.5</v>
          </cell>
          <cell r="AN194">
            <v>3.5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3.5</v>
          </cell>
          <cell r="AT194">
            <v>0</v>
          </cell>
          <cell r="AU194">
            <v>3.5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3.5</v>
          </cell>
          <cell r="BA194">
            <v>3.5</v>
          </cell>
          <cell r="BB194">
            <v>3.5</v>
          </cell>
          <cell r="BC194">
            <v>3.5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41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D195">
            <v>3</v>
          </cell>
          <cell r="E195">
            <v>3</v>
          </cell>
          <cell r="F195">
            <v>3</v>
          </cell>
          <cell r="G195">
            <v>3</v>
          </cell>
          <cell r="H195">
            <v>3</v>
          </cell>
          <cell r="L195">
            <v>3</v>
          </cell>
          <cell r="M195">
            <v>0</v>
          </cell>
          <cell r="N195">
            <v>0</v>
          </cell>
          <cell r="O195">
            <v>3</v>
          </cell>
          <cell r="R195">
            <v>3</v>
          </cell>
          <cell r="S195">
            <v>3</v>
          </cell>
          <cell r="T195">
            <v>3</v>
          </cell>
          <cell r="U195">
            <v>3</v>
          </cell>
          <cell r="V195">
            <v>3</v>
          </cell>
          <cell r="Y195">
            <v>3</v>
          </cell>
          <cell r="Z195">
            <v>3</v>
          </cell>
          <cell r="AA195">
            <v>0</v>
          </cell>
          <cell r="AC195">
            <v>3</v>
          </cell>
          <cell r="AG195">
            <v>3</v>
          </cell>
          <cell r="AH195">
            <v>3</v>
          </cell>
          <cell r="AI195">
            <v>36</v>
          </cell>
          <cell r="AK195">
            <v>5.5</v>
          </cell>
          <cell r="AL195">
            <v>5.5</v>
          </cell>
          <cell r="AM195">
            <v>5.5</v>
          </cell>
          <cell r="AN195">
            <v>5.5</v>
          </cell>
          <cell r="AO195">
            <v>5.5</v>
          </cell>
          <cell r="AP195">
            <v>0</v>
          </cell>
          <cell r="AQ195">
            <v>0</v>
          </cell>
          <cell r="AR195">
            <v>0</v>
          </cell>
          <cell r="AS195">
            <v>5.5</v>
          </cell>
          <cell r="AT195">
            <v>0</v>
          </cell>
          <cell r="AU195">
            <v>0</v>
          </cell>
          <cell r="AV195">
            <v>5.5</v>
          </cell>
          <cell r="AW195">
            <v>0</v>
          </cell>
          <cell r="AX195">
            <v>0</v>
          </cell>
          <cell r="AY195">
            <v>5.5</v>
          </cell>
          <cell r="AZ195">
            <v>5.5</v>
          </cell>
          <cell r="BA195">
            <v>5.5</v>
          </cell>
          <cell r="BB195">
            <v>5.5</v>
          </cell>
          <cell r="BC195">
            <v>5.5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66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D196">
            <v>3</v>
          </cell>
          <cell r="E196">
            <v>3</v>
          </cell>
          <cell r="F196">
            <v>3</v>
          </cell>
          <cell r="G196" t="str">
            <v>ABS</v>
          </cell>
          <cell r="H196">
            <v>3</v>
          </cell>
          <cell r="L196">
            <v>3</v>
          </cell>
          <cell r="M196">
            <v>3</v>
          </cell>
          <cell r="N196" t="str">
            <v>ABS</v>
          </cell>
          <cell r="O196">
            <v>3</v>
          </cell>
          <cell r="R196">
            <v>3</v>
          </cell>
          <cell r="S196">
            <v>3</v>
          </cell>
          <cell r="T196">
            <v>3</v>
          </cell>
          <cell r="U196">
            <v>3</v>
          </cell>
          <cell r="V196">
            <v>3</v>
          </cell>
          <cell r="Y196">
            <v>3</v>
          </cell>
          <cell r="Z196">
            <v>3</v>
          </cell>
          <cell r="AA196">
            <v>0</v>
          </cell>
          <cell r="AC196">
            <v>3</v>
          </cell>
          <cell r="AG196">
            <v>3</v>
          </cell>
          <cell r="AH196">
            <v>0</v>
          </cell>
          <cell r="AI196">
            <v>36</v>
          </cell>
          <cell r="AK196">
            <v>5.5</v>
          </cell>
          <cell r="AL196">
            <v>5.5</v>
          </cell>
          <cell r="AM196">
            <v>5.5</v>
          </cell>
          <cell r="AN196">
            <v>0</v>
          </cell>
          <cell r="AO196">
            <v>5.5</v>
          </cell>
          <cell r="AP196">
            <v>0</v>
          </cell>
          <cell r="AQ196">
            <v>0</v>
          </cell>
          <cell r="AR196">
            <v>0</v>
          </cell>
          <cell r="AS196">
            <v>5.5</v>
          </cell>
          <cell r="AT196">
            <v>5.5</v>
          </cell>
          <cell r="AU196">
            <v>0</v>
          </cell>
          <cell r="AV196">
            <v>5.5</v>
          </cell>
          <cell r="AW196">
            <v>0</v>
          </cell>
          <cell r="AX196">
            <v>0</v>
          </cell>
          <cell r="AY196">
            <v>5.5</v>
          </cell>
          <cell r="AZ196">
            <v>5.5</v>
          </cell>
          <cell r="BA196">
            <v>5.5</v>
          </cell>
          <cell r="BB196">
            <v>5.5</v>
          </cell>
          <cell r="BC196">
            <v>5.5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66</v>
          </cell>
          <cell r="BR196">
            <v>2</v>
          </cell>
          <cell r="BS196">
            <v>0</v>
          </cell>
          <cell r="BT196">
            <v>0</v>
          </cell>
          <cell r="BU196">
            <v>0</v>
          </cell>
          <cell r="BV196">
            <v>2</v>
          </cell>
          <cell r="BX196">
            <v>0</v>
          </cell>
          <cell r="BY196">
            <v>0</v>
          </cell>
          <cell r="BZ196">
            <v>0</v>
          </cell>
          <cell r="CA196">
            <v>2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D197">
            <v>3</v>
          </cell>
          <cell r="E197">
            <v>3</v>
          </cell>
          <cell r="F197">
            <v>3</v>
          </cell>
          <cell r="G197">
            <v>3</v>
          </cell>
          <cell r="H197">
            <v>3</v>
          </cell>
          <cell r="L197">
            <v>3</v>
          </cell>
          <cell r="M197" t="str">
            <v>ABS</v>
          </cell>
          <cell r="N197">
            <v>3</v>
          </cell>
          <cell r="O197">
            <v>3</v>
          </cell>
          <cell r="R197">
            <v>2.5</v>
          </cell>
          <cell r="S197">
            <v>3</v>
          </cell>
          <cell r="T197">
            <v>3</v>
          </cell>
          <cell r="U197">
            <v>0</v>
          </cell>
          <cell r="V197">
            <v>3</v>
          </cell>
          <cell r="Y197" t="str">
            <v>ABS</v>
          </cell>
          <cell r="Z197">
            <v>3</v>
          </cell>
          <cell r="AA197">
            <v>0</v>
          </cell>
          <cell r="AC197">
            <v>3</v>
          </cell>
          <cell r="AG197">
            <v>3</v>
          </cell>
          <cell r="AH197">
            <v>0</v>
          </cell>
          <cell r="AI197">
            <v>35.5</v>
          </cell>
          <cell r="AK197">
            <v>5.5</v>
          </cell>
          <cell r="AL197">
            <v>5.5</v>
          </cell>
          <cell r="AM197">
            <v>5.5</v>
          </cell>
          <cell r="AN197">
            <v>5.5</v>
          </cell>
          <cell r="AO197">
            <v>5.5</v>
          </cell>
          <cell r="AP197">
            <v>0</v>
          </cell>
          <cell r="AQ197">
            <v>0</v>
          </cell>
          <cell r="AR197">
            <v>0</v>
          </cell>
          <cell r="AS197">
            <v>5.5</v>
          </cell>
          <cell r="AT197">
            <v>0</v>
          </cell>
          <cell r="AU197">
            <v>5.5</v>
          </cell>
          <cell r="AV197">
            <v>5.5</v>
          </cell>
          <cell r="AW197">
            <v>0</v>
          </cell>
          <cell r="AX197">
            <v>0</v>
          </cell>
          <cell r="AY197">
            <v>4.5</v>
          </cell>
          <cell r="AZ197">
            <v>5.5</v>
          </cell>
          <cell r="BA197">
            <v>5.5</v>
          </cell>
          <cell r="BB197">
            <v>0</v>
          </cell>
          <cell r="BC197">
            <v>5.5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65</v>
          </cell>
          <cell r="BR197">
            <v>1</v>
          </cell>
          <cell r="BS197">
            <v>0</v>
          </cell>
          <cell r="BT197">
            <v>0</v>
          </cell>
          <cell r="BU197">
            <v>0</v>
          </cell>
          <cell r="BV197">
            <v>1</v>
          </cell>
          <cell r="BX197">
            <v>0</v>
          </cell>
          <cell r="BY197">
            <v>0</v>
          </cell>
          <cell r="BZ197">
            <v>0</v>
          </cell>
          <cell r="CA197">
            <v>1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D198">
            <v>0</v>
          </cell>
          <cell r="E198">
            <v>3</v>
          </cell>
          <cell r="F198">
            <v>3</v>
          </cell>
          <cell r="G198">
            <v>3</v>
          </cell>
          <cell r="H198">
            <v>3</v>
          </cell>
          <cell r="L198">
            <v>3</v>
          </cell>
          <cell r="M198" t="str">
            <v>ABS</v>
          </cell>
          <cell r="N198">
            <v>2</v>
          </cell>
          <cell r="O198">
            <v>3</v>
          </cell>
          <cell r="R198">
            <v>3</v>
          </cell>
          <cell r="S198">
            <v>3</v>
          </cell>
          <cell r="T198">
            <v>3</v>
          </cell>
          <cell r="U198">
            <v>3</v>
          </cell>
          <cell r="V198">
            <v>3</v>
          </cell>
          <cell r="Y198">
            <v>3</v>
          </cell>
          <cell r="Z198">
            <v>3</v>
          </cell>
          <cell r="AA198">
            <v>0</v>
          </cell>
          <cell r="AC198">
            <v>3</v>
          </cell>
          <cell r="AG198">
            <v>3</v>
          </cell>
          <cell r="AH198">
            <v>0</v>
          </cell>
          <cell r="AI198">
            <v>35</v>
          </cell>
          <cell r="AK198">
            <v>0</v>
          </cell>
          <cell r="AL198">
            <v>5.5</v>
          </cell>
          <cell r="AM198">
            <v>5.5</v>
          </cell>
          <cell r="AN198">
            <v>5.5</v>
          </cell>
          <cell r="AO198">
            <v>5.5</v>
          </cell>
          <cell r="AP198">
            <v>0</v>
          </cell>
          <cell r="AQ198">
            <v>0</v>
          </cell>
          <cell r="AR198">
            <v>0</v>
          </cell>
          <cell r="AS198">
            <v>5.5</v>
          </cell>
          <cell r="AT198">
            <v>0</v>
          </cell>
          <cell r="AU198">
            <v>3.5</v>
          </cell>
          <cell r="AV198">
            <v>5.5</v>
          </cell>
          <cell r="AW198">
            <v>0</v>
          </cell>
          <cell r="AX198">
            <v>0</v>
          </cell>
          <cell r="AY198">
            <v>5.5</v>
          </cell>
          <cell r="AZ198">
            <v>5.5</v>
          </cell>
          <cell r="BA198">
            <v>5.5</v>
          </cell>
          <cell r="BB198">
            <v>5.5</v>
          </cell>
          <cell r="BC198">
            <v>5.5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64</v>
          </cell>
          <cell r="BR198">
            <v>1</v>
          </cell>
          <cell r="BS198">
            <v>0</v>
          </cell>
          <cell r="BT198">
            <v>0</v>
          </cell>
          <cell r="BU198">
            <v>0</v>
          </cell>
          <cell r="BV198">
            <v>1</v>
          </cell>
          <cell r="BX198">
            <v>0</v>
          </cell>
          <cell r="BY198">
            <v>0</v>
          </cell>
          <cell r="BZ198">
            <v>0</v>
          </cell>
          <cell r="CA198">
            <v>1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D199">
            <v>3</v>
          </cell>
          <cell r="E199">
            <v>3</v>
          </cell>
          <cell r="F199">
            <v>3</v>
          </cell>
          <cell r="G199">
            <v>2</v>
          </cell>
          <cell r="H199">
            <v>0</v>
          </cell>
          <cell r="L199">
            <v>3</v>
          </cell>
          <cell r="M199">
            <v>3</v>
          </cell>
          <cell r="N199">
            <v>3</v>
          </cell>
          <cell r="O199">
            <v>3</v>
          </cell>
          <cell r="R199">
            <v>2</v>
          </cell>
          <cell r="S199">
            <v>2</v>
          </cell>
          <cell r="T199">
            <v>0</v>
          </cell>
          <cell r="U199">
            <v>3</v>
          </cell>
          <cell r="V199">
            <v>2</v>
          </cell>
          <cell r="Y199">
            <v>2</v>
          </cell>
          <cell r="Z199">
            <v>2</v>
          </cell>
          <cell r="AA199">
            <v>0</v>
          </cell>
          <cell r="AC199" t="str">
            <v>ABS</v>
          </cell>
          <cell r="AG199">
            <v>3</v>
          </cell>
          <cell r="AH199">
            <v>0</v>
          </cell>
          <cell r="AI199">
            <v>32</v>
          </cell>
          <cell r="AK199">
            <v>5.5</v>
          </cell>
          <cell r="AL199">
            <v>5.5</v>
          </cell>
          <cell r="AM199">
            <v>5.5</v>
          </cell>
          <cell r="AN199">
            <v>3.5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5.5</v>
          </cell>
          <cell r="AT199">
            <v>5.5</v>
          </cell>
          <cell r="AU199">
            <v>5.5</v>
          </cell>
          <cell r="AV199">
            <v>5.5</v>
          </cell>
          <cell r="AW199">
            <v>0</v>
          </cell>
          <cell r="AX199">
            <v>0</v>
          </cell>
          <cell r="AY199">
            <v>3.5</v>
          </cell>
          <cell r="AZ199">
            <v>3.5</v>
          </cell>
          <cell r="BA199">
            <v>0</v>
          </cell>
          <cell r="BB199">
            <v>5.5</v>
          </cell>
          <cell r="BC199">
            <v>3.5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58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D200">
            <v>3</v>
          </cell>
          <cell r="E200">
            <v>3</v>
          </cell>
          <cell r="F200">
            <v>3</v>
          </cell>
          <cell r="G200">
            <v>3</v>
          </cell>
          <cell r="H200">
            <v>3</v>
          </cell>
          <cell r="L200">
            <v>3</v>
          </cell>
          <cell r="M200">
            <v>2</v>
          </cell>
          <cell r="N200">
            <v>2</v>
          </cell>
          <cell r="O200" t="str">
            <v>ABS</v>
          </cell>
          <cell r="P200" t="str">
            <v>ABS</v>
          </cell>
          <cell r="R200">
            <v>2.5</v>
          </cell>
          <cell r="S200">
            <v>3</v>
          </cell>
          <cell r="T200">
            <v>3</v>
          </cell>
          <cell r="U200">
            <v>3</v>
          </cell>
          <cell r="V200">
            <v>3</v>
          </cell>
          <cell r="Y200">
            <v>3</v>
          </cell>
          <cell r="Z200">
            <v>3</v>
          </cell>
          <cell r="AA200">
            <v>0</v>
          </cell>
          <cell r="AC200">
            <v>3</v>
          </cell>
          <cell r="AG200">
            <v>3</v>
          </cell>
          <cell r="AH200">
            <v>0</v>
          </cell>
          <cell r="AI200">
            <v>36.5</v>
          </cell>
          <cell r="AK200">
            <v>5.5</v>
          </cell>
          <cell r="AL200">
            <v>5.5</v>
          </cell>
          <cell r="AM200">
            <v>5.5</v>
          </cell>
          <cell r="AN200">
            <v>5.5</v>
          </cell>
          <cell r="AO200">
            <v>5.5</v>
          </cell>
          <cell r="AP200">
            <v>0</v>
          </cell>
          <cell r="AQ200">
            <v>0</v>
          </cell>
          <cell r="AR200">
            <v>0</v>
          </cell>
          <cell r="AS200">
            <v>5.5</v>
          </cell>
          <cell r="AT200">
            <v>3.5</v>
          </cell>
          <cell r="AU200">
            <v>3.5</v>
          </cell>
          <cell r="AV200">
            <v>0</v>
          </cell>
          <cell r="AW200">
            <v>0</v>
          </cell>
          <cell r="AX200">
            <v>0</v>
          </cell>
          <cell r="AY200">
            <v>4.5</v>
          </cell>
          <cell r="AZ200">
            <v>5.5</v>
          </cell>
          <cell r="BA200">
            <v>5.5</v>
          </cell>
          <cell r="BB200">
            <v>5.5</v>
          </cell>
          <cell r="BC200">
            <v>5.5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66.5</v>
          </cell>
          <cell r="BR200">
            <v>2</v>
          </cell>
          <cell r="BS200">
            <v>0</v>
          </cell>
          <cell r="BT200">
            <v>0</v>
          </cell>
          <cell r="BU200">
            <v>0</v>
          </cell>
          <cell r="BV200">
            <v>2</v>
          </cell>
          <cell r="BX200">
            <v>0</v>
          </cell>
          <cell r="BY200">
            <v>0</v>
          </cell>
          <cell r="BZ200">
            <v>0</v>
          </cell>
          <cell r="CA200">
            <v>2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D201">
            <v>3</v>
          </cell>
          <cell r="E201">
            <v>3</v>
          </cell>
          <cell r="F201">
            <v>3</v>
          </cell>
          <cell r="G201">
            <v>3</v>
          </cell>
          <cell r="H201">
            <v>3</v>
          </cell>
          <cell r="L201">
            <v>3</v>
          </cell>
          <cell r="M201" t="str">
            <v>ABS</v>
          </cell>
          <cell r="N201" t="str">
            <v>ABS1/2</v>
          </cell>
          <cell r="O201" t="str">
            <v>ABS</v>
          </cell>
          <cell r="R201">
            <v>2.5</v>
          </cell>
          <cell r="S201">
            <v>3</v>
          </cell>
          <cell r="T201">
            <v>3</v>
          </cell>
          <cell r="U201" t="str">
            <v>ABS</v>
          </cell>
          <cell r="V201" t="str">
            <v>ABS</v>
          </cell>
          <cell r="Y201">
            <v>3</v>
          </cell>
          <cell r="Z201">
            <v>3</v>
          </cell>
          <cell r="AA201">
            <v>0</v>
          </cell>
          <cell r="AC201">
            <v>3</v>
          </cell>
          <cell r="AG201">
            <v>3</v>
          </cell>
          <cell r="AH201">
            <v>0</v>
          </cell>
          <cell r="AI201">
            <v>26.5</v>
          </cell>
          <cell r="AK201">
            <v>5.5</v>
          </cell>
          <cell r="AL201">
            <v>5.5</v>
          </cell>
          <cell r="AM201">
            <v>5.5</v>
          </cell>
          <cell r="AN201">
            <v>5.5</v>
          </cell>
          <cell r="AO201">
            <v>5.5</v>
          </cell>
          <cell r="AP201">
            <v>0</v>
          </cell>
          <cell r="AQ201">
            <v>0</v>
          </cell>
          <cell r="AR201">
            <v>0</v>
          </cell>
          <cell r="AS201">
            <v>5.5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4.5</v>
          </cell>
          <cell r="AZ201">
            <v>5.5</v>
          </cell>
          <cell r="BA201">
            <v>5.5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48.5</v>
          </cell>
          <cell r="BR201">
            <v>4</v>
          </cell>
          <cell r="BS201">
            <v>0.5</v>
          </cell>
          <cell r="BT201">
            <v>0</v>
          </cell>
          <cell r="BU201">
            <v>0</v>
          </cell>
          <cell r="BV201">
            <v>4.5</v>
          </cell>
          <cell r="BX201">
            <v>0</v>
          </cell>
          <cell r="BY201">
            <v>0</v>
          </cell>
          <cell r="BZ201">
            <v>0</v>
          </cell>
          <cell r="CA201">
            <v>4.5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D202">
            <v>3</v>
          </cell>
          <cell r="E202">
            <v>3</v>
          </cell>
          <cell r="F202">
            <v>3</v>
          </cell>
          <cell r="G202">
            <v>3</v>
          </cell>
          <cell r="H202">
            <v>3</v>
          </cell>
          <cell r="L202">
            <v>3</v>
          </cell>
          <cell r="M202">
            <v>2</v>
          </cell>
          <cell r="N202">
            <v>3</v>
          </cell>
          <cell r="O202">
            <v>3</v>
          </cell>
          <cell r="R202">
            <v>2.5</v>
          </cell>
          <cell r="S202" t="str">
            <v>ABS</v>
          </cell>
          <cell r="T202" t="str">
            <v>ABS</v>
          </cell>
          <cell r="U202" t="str">
            <v>ABS</v>
          </cell>
          <cell r="V202" t="str">
            <v>ABS</v>
          </cell>
          <cell r="W202" t="str">
            <v>ABS</v>
          </cell>
          <cell r="X202" t="str">
            <v>ABS</v>
          </cell>
          <cell r="Y202" t="str">
            <v>ABS</v>
          </cell>
          <cell r="Z202" t="str">
            <v>ABS</v>
          </cell>
          <cell r="AA202" t="str">
            <v>ABS</v>
          </cell>
          <cell r="AB202" t="str">
            <v>ABS</v>
          </cell>
          <cell r="AC202" t="str">
            <v>ABS</v>
          </cell>
          <cell r="AD202" t="str">
            <v>ABS</v>
          </cell>
          <cell r="AE202" t="str">
            <v>ABS</v>
          </cell>
          <cell r="AF202" t="str">
            <v>ABS</v>
          </cell>
          <cell r="AG202" t="str">
            <v>ABS</v>
          </cell>
          <cell r="AH202" t="str">
            <v>ABS</v>
          </cell>
          <cell r="AI202">
            <v>28.5</v>
          </cell>
          <cell r="AK202">
            <v>5.5</v>
          </cell>
          <cell r="AL202">
            <v>5.5</v>
          </cell>
          <cell r="AM202">
            <v>5.5</v>
          </cell>
          <cell r="AN202">
            <v>5.5</v>
          </cell>
          <cell r="AO202">
            <v>5.5</v>
          </cell>
          <cell r="AP202">
            <v>0</v>
          </cell>
          <cell r="AQ202">
            <v>0</v>
          </cell>
          <cell r="AR202">
            <v>0</v>
          </cell>
          <cell r="AS202">
            <v>5.5</v>
          </cell>
          <cell r="AT202">
            <v>3.5</v>
          </cell>
          <cell r="AU202">
            <v>5.5</v>
          </cell>
          <cell r="AV202">
            <v>5.5</v>
          </cell>
          <cell r="AW202">
            <v>0</v>
          </cell>
          <cell r="AX202">
            <v>0</v>
          </cell>
          <cell r="AY202">
            <v>4.5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52</v>
          </cell>
          <cell r="BR202">
            <v>2</v>
          </cell>
          <cell r="BS202">
            <v>0</v>
          </cell>
          <cell r="BT202">
            <v>0</v>
          </cell>
          <cell r="BU202">
            <v>0</v>
          </cell>
          <cell r="BV202">
            <v>2</v>
          </cell>
          <cell r="BX202">
            <v>0</v>
          </cell>
          <cell r="BY202">
            <v>0</v>
          </cell>
          <cell r="BZ202">
            <v>0</v>
          </cell>
          <cell r="CA202">
            <v>2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D203">
            <v>3</v>
          </cell>
          <cell r="E203">
            <v>3</v>
          </cell>
          <cell r="F203">
            <v>3</v>
          </cell>
          <cell r="G203">
            <v>3</v>
          </cell>
          <cell r="H203">
            <v>3</v>
          </cell>
          <cell r="I203" t="str">
            <v>ABS</v>
          </cell>
          <cell r="J203" t="str">
            <v>ABS</v>
          </cell>
          <cell r="K203" t="str">
            <v>ABS</v>
          </cell>
          <cell r="L203" t="str">
            <v>ABS</v>
          </cell>
          <cell r="M203" t="str">
            <v>ABS</v>
          </cell>
          <cell r="N203" t="str">
            <v>ABS</v>
          </cell>
          <cell r="O203" t="str">
            <v>ABS</v>
          </cell>
          <cell r="P203" t="str">
            <v>ABS</v>
          </cell>
          <cell r="Q203" t="str">
            <v>ABS</v>
          </cell>
          <cell r="R203" t="str">
            <v>ABS</v>
          </cell>
          <cell r="S203" t="str">
            <v>ABS</v>
          </cell>
          <cell r="T203" t="str">
            <v>ABS</v>
          </cell>
          <cell r="U203" t="str">
            <v>ABS</v>
          </cell>
          <cell r="V203" t="str">
            <v>ABS</v>
          </cell>
          <cell r="W203" t="str">
            <v>ABS</v>
          </cell>
          <cell r="X203" t="str">
            <v>ABS</v>
          </cell>
          <cell r="Y203" t="str">
            <v>ABS</v>
          </cell>
          <cell r="Z203" t="str">
            <v>ABS</v>
          </cell>
          <cell r="AA203" t="str">
            <v>ABS</v>
          </cell>
          <cell r="AB203" t="str">
            <v>ABS</v>
          </cell>
          <cell r="AC203" t="str">
            <v>ABS</v>
          </cell>
          <cell r="AD203" t="str">
            <v>ABS</v>
          </cell>
          <cell r="AE203" t="str">
            <v>ABS</v>
          </cell>
          <cell r="AF203" t="str">
            <v>ABS</v>
          </cell>
          <cell r="AG203" t="str">
            <v>ABS</v>
          </cell>
          <cell r="AH203" t="str">
            <v>ABS</v>
          </cell>
          <cell r="AI203">
            <v>15</v>
          </cell>
          <cell r="AK203">
            <v>5.5</v>
          </cell>
          <cell r="AL203">
            <v>5.5</v>
          </cell>
          <cell r="AM203">
            <v>5.5</v>
          </cell>
          <cell r="AN203">
            <v>5.5</v>
          </cell>
          <cell r="AO203">
            <v>5.5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27.5</v>
          </cell>
          <cell r="BR203">
            <v>26</v>
          </cell>
          <cell r="BS203">
            <v>0</v>
          </cell>
          <cell r="BT203">
            <v>0</v>
          </cell>
          <cell r="BU203">
            <v>0</v>
          </cell>
          <cell r="BV203">
            <v>26</v>
          </cell>
          <cell r="BX203">
            <v>0</v>
          </cell>
          <cell r="BY203">
            <v>0</v>
          </cell>
          <cell r="BZ203">
            <v>0</v>
          </cell>
          <cell r="CA203">
            <v>26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D204">
            <v>3</v>
          </cell>
          <cell r="E204">
            <v>3</v>
          </cell>
          <cell r="F204">
            <v>3</v>
          </cell>
          <cell r="G204">
            <v>3</v>
          </cell>
          <cell r="H204" t="str">
            <v>ABS</v>
          </cell>
          <cell r="I204" t="str">
            <v>ABS</v>
          </cell>
          <cell r="L204">
            <v>3</v>
          </cell>
          <cell r="M204">
            <v>2</v>
          </cell>
          <cell r="N204">
            <v>3</v>
          </cell>
          <cell r="O204">
            <v>3</v>
          </cell>
          <cell r="R204">
            <v>2.5</v>
          </cell>
          <cell r="S204">
            <v>3</v>
          </cell>
          <cell r="T204">
            <v>3</v>
          </cell>
          <cell r="U204">
            <v>3</v>
          </cell>
          <cell r="V204" t="str">
            <v>ABS</v>
          </cell>
          <cell r="W204" t="str">
            <v>ABS</v>
          </cell>
          <cell r="Y204">
            <v>3</v>
          </cell>
          <cell r="Z204">
            <v>3</v>
          </cell>
          <cell r="AA204">
            <v>0</v>
          </cell>
          <cell r="AC204">
            <v>3</v>
          </cell>
          <cell r="AD204" t="str">
            <v>MC</v>
          </cell>
          <cell r="AG204">
            <v>3</v>
          </cell>
          <cell r="AH204" t="str">
            <v>ABS</v>
          </cell>
          <cell r="AI204">
            <v>31.5</v>
          </cell>
          <cell r="AK204">
            <v>5.5</v>
          </cell>
          <cell r="AL204">
            <v>5.5</v>
          </cell>
          <cell r="AM204">
            <v>5.5</v>
          </cell>
          <cell r="AN204">
            <v>5.5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5.5</v>
          </cell>
          <cell r="AT204">
            <v>3.5</v>
          </cell>
          <cell r="AU204">
            <v>5.5</v>
          </cell>
          <cell r="AV204">
            <v>5.5</v>
          </cell>
          <cell r="AW204">
            <v>0</v>
          </cell>
          <cell r="AX204">
            <v>0</v>
          </cell>
          <cell r="AY204">
            <v>4.5</v>
          </cell>
          <cell r="AZ204">
            <v>5.5</v>
          </cell>
          <cell r="BA204">
            <v>5.5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57.5</v>
          </cell>
          <cell r="BR204">
            <v>2</v>
          </cell>
          <cell r="BS204">
            <v>0</v>
          </cell>
          <cell r="BT204">
            <v>0</v>
          </cell>
          <cell r="BU204">
            <v>0</v>
          </cell>
          <cell r="BV204">
            <v>2</v>
          </cell>
          <cell r="BX204">
            <v>0</v>
          </cell>
          <cell r="BY204">
            <v>0</v>
          </cell>
          <cell r="BZ204">
            <v>0</v>
          </cell>
          <cell r="CA204">
            <v>2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D205">
            <v>3</v>
          </cell>
          <cell r="E205">
            <v>3</v>
          </cell>
          <cell r="F205">
            <v>3</v>
          </cell>
          <cell r="G205">
            <v>0</v>
          </cell>
          <cell r="H205">
            <v>0</v>
          </cell>
          <cell r="L205">
            <v>3</v>
          </cell>
          <cell r="M205">
            <v>3</v>
          </cell>
          <cell r="N205">
            <v>3</v>
          </cell>
          <cell r="O205">
            <v>2</v>
          </cell>
          <cell r="R205">
            <v>2</v>
          </cell>
          <cell r="S205">
            <v>2</v>
          </cell>
          <cell r="T205">
            <v>0</v>
          </cell>
          <cell r="U205">
            <v>3</v>
          </cell>
          <cell r="V205">
            <v>2</v>
          </cell>
          <cell r="Y205">
            <v>3</v>
          </cell>
          <cell r="Z205">
            <v>3</v>
          </cell>
          <cell r="AA205">
            <v>0</v>
          </cell>
          <cell r="AC205">
            <v>3</v>
          </cell>
          <cell r="AG205">
            <v>3</v>
          </cell>
          <cell r="AH205">
            <v>3</v>
          </cell>
          <cell r="AI205">
            <v>29</v>
          </cell>
          <cell r="AK205">
            <v>5.5</v>
          </cell>
          <cell r="AL205">
            <v>5.5</v>
          </cell>
          <cell r="AM205">
            <v>5.5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5.5</v>
          </cell>
          <cell r="AT205">
            <v>5.5</v>
          </cell>
          <cell r="AU205">
            <v>5.5</v>
          </cell>
          <cell r="AV205">
            <v>3.5</v>
          </cell>
          <cell r="AW205">
            <v>0</v>
          </cell>
          <cell r="AX205">
            <v>0</v>
          </cell>
          <cell r="AY205">
            <v>3.5</v>
          </cell>
          <cell r="AZ205">
            <v>3.5</v>
          </cell>
          <cell r="BA205">
            <v>0</v>
          </cell>
          <cell r="BB205">
            <v>5.5</v>
          </cell>
          <cell r="BC205">
            <v>3.5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52.5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D206">
            <v>0</v>
          </cell>
          <cell r="E206" t="str">
            <v>ABS</v>
          </cell>
          <cell r="F206" t="str">
            <v>ABS</v>
          </cell>
          <cell r="G206" t="str">
            <v>ABS</v>
          </cell>
          <cell r="H206" t="str">
            <v>ABS</v>
          </cell>
          <cell r="I206" t="str">
            <v>ABS</v>
          </cell>
          <cell r="J206" t="str">
            <v>ABS</v>
          </cell>
          <cell r="K206" t="str">
            <v>ABS</v>
          </cell>
          <cell r="L206" t="str">
            <v>ABS</v>
          </cell>
          <cell r="M206" t="str">
            <v>ABS</v>
          </cell>
          <cell r="N206" t="str">
            <v>ABS</v>
          </cell>
          <cell r="O206" t="str">
            <v>ABS</v>
          </cell>
          <cell r="P206" t="str">
            <v>ABS</v>
          </cell>
          <cell r="Q206" t="str">
            <v>ABS</v>
          </cell>
          <cell r="R206" t="str">
            <v>ABS</v>
          </cell>
          <cell r="S206" t="str">
            <v>ABS</v>
          </cell>
          <cell r="T206" t="str">
            <v>ABS</v>
          </cell>
          <cell r="U206" t="str">
            <v>ABS</v>
          </cell>
          <cell r="V206" t="str">
            <v>ABS</v>
          </cell>
          <cell r="W206" t="str">
            <v>ABS</v>
          </cell>
          <cell r="X206" t="str">
            <v>ABS</v>
          </cell>
          <cell r="Y206" t="str">
            <v>ABS</v>
          </cell>
          <cell r="Z206" t="str">
            <v>ABS</v>
          </cell>
          <cell r="AA206" t="str">
            <v>ABS</v>
          </cell>
          <cell r="AB206" t="str">
            <v>ABS</v>
          </cell>
          <cell r="AC206" t="str">
            <v>ABS</v>
          </cell>
          <cell r="AD206" t="str">
            <v>ABS</v>
          </cell>
          <cell r="AE206" t="str">
            <v>ABS</v>
          </cell>
          <cell r="AF206" t="str">
            <v>ABS</v>
          </cell>
          <cell r="AG206" t="str">
            <v>ABS</v>
          </cell>
          <cell r="AH206" t="str">
            <v>ABS</v>
          </cell>
          <cell r="AI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R206">
            <v>30</v>
          </cell>
          <cell r="BS206">
            <v>0</v>
          </cell>
          <cell r="BT206">
            <v>0</v>
          </cell>
          <cell r="BU206">
            <v>0</v>
          </cell>
          <cell r="BV206">
            <v>30</v>
          </cell>
          <cell r="BX206">
            <v>0</v>
          </cell>
          <cell r="BY206">
            <v>0</v>
          </cell>
          <cell r="BZ206">
            <v>0</v>
          </cell>
          <cell r="CA206">
            <v>30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D207">
            <v>3</v>
          </cell>
          <cell r="E207">
            <v>3</v>
          </cell>
          <cell r="F207">
            <v>3</v>
          </cell>
          <cell r="G207">
            <v>3</v>
          </cell>
          <cell r="H207">
            <v>3</v>
          </cell>
          <cell r="I207" t="str">
            <v>ABS</v>
          </cell>
          <cell r="L207">
            <v>3</v>
          </cell>
          <cell r="M207">
            <v>2</v>
          </cell>
          <cell r="N207">
            <v>3</v>
          </cell>
          <cell r="O207">
            <v>3</v>
          </cell>
          <cell r="R207">
            <v>0</v>
          </cell>
          <cell r="S207">
            <v>3</v>
          </cell>
          <cell r="T207">
            <v>3</v>
          </cell>
          <cell r="U207">
            <v>3</v>
          </cell>
          <cell r="V207">
            <v>3</v>
          </cell>
          <cell r="Y207">
            <v>3</v>
          </cell>
          <cell r="Z207">
            <v>3</v>
          </cell>
          <cell r="AA207">
            <v>0</v>
          </cell>
          <cell r="AC207">
            <v>3</v>
          </cell>
          <cell r="AG207" t="str">
            <v>MC</v>
          </cell>
          <cell r="AH207">
            <v>3</v>
          </cell>
          <cell r="AI207">
            <v>38</v>
          </cell>
          <cell r="AK207">
            <v>5.5</v>
          </cell>
          <cell r="AL207">
            <v>5.5</v>
          </cell>
          <cell r="AM207">
            <v>5.5</v>
          </cell>
          <cell r="AN207">
            <v>5.5</v>
          </cell>
          <cell r="AO207">
            <v>5.5</v>
          </cell>
          <cell r="AP207">
            <v>0</v>
          </cell>
          <cell r="AQ207">
            <v>0</v>
          </cell>
          <cell r="AR207">
            <v>0</v>
          </cell>
          <cell r="AS207">
            <v>5.5</v>
          </cell>
          <cell r="AT207">
            <v>3.5</v>
          </cell>
          <cell r="AU207">
            <v>5.5</v>
          </cell>
          <cell r="AV207">
            <v>5.5</v>
          </cell>
          <cell r="AW207">
            <v>0</v>
          </cell>
          <cell r="AX207">
            <v>0</v>
          </cell>
          <cell r="AY207">
            <v>0</v>
          </cell>
          <cell r="AZ207">
            <v>5.5</v>
          </cell>
          <cell r="BA207">
            <v>5.5</v>
          </cell>
          <cell r="BB207">
            <v>5.5</v>
          </cell>
          <cell r="BC207">
            <v>5.5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69.5</v>
          </cell>
          <cell r="BR207">
            <v>1</v>
          </cell>
          <cell r="BS207">
            <v>0</v>
          </cell>
          <cell r="BT207">
            <v>0</v>
          </cell>
          <cell r="BU207">
            <v>0</v>
          </cell>
          <cell r="BV207">
            <v>1</v>
          </cell>
          <cell r="BX207">
            <v>0</v>
          </cell>
          <cell r="BY207">
            <v>0</v>
          </cell>
          <cell r="BZ207">
            <v>0</v>
          </cell>
          <cell r="CA207">
            <v>1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D208">
            <v>3</v>
          </cell>
          <cell r="E208">
            <v>3</v>
          </cell>
          <cell r="F208">
            <v>3</v>
          </cell>
          <cell r="G208">
            <v>3</v>
          </cell>
          <cell r="H208">
            <v>3</v>
          </cell>
          <cell r="L208">
            <v>3</v>
          </cell>
          <cell r="M208">
            <v>1</v>
          </cell>
          <cell r="N208">
            <v>0</v>
          </cell>
          <cell r="O208">
            <v>3</v>
          </cell>
          <cell r="R208">
            <v>3</v>
          </cell>
          <cell r="S208">
            <v>3</v>
          </cell>
          <cell r="T208">
            <v>3</v>
          </cell>
          <cell r="U208">
            <v>3</v>
          </cell>
          <cell r="V208">
            <v>3</v>
          </cell>
          <cell r="Y208">
            <v>3</v>
          </cell>
          <cell r="Z208">
            <v>3</v>
          </cell>
          <cell r="AA208" t="str">
            <v>ABS</v>
          </cell>
          <cell r="AC208">
            <v>3</v>
          </cell>
          <cell r="AG208">
            <v>3</v>
          </cell>
          <cell r="AH208">
            <v>0</v>
          </cell>
          <cell r="AI208">
            <v>37</v>
          </cell>
          <cell r="AK208">
            <v>5.5</v>
          </cell>
          <cell r="AL208">
            <v>5.5</v>
          </cell>
          <cell r="AM208">
            <v>5.5</v>
          </cell>
          <cell r="AN208">
            <v>5.5</v>
          </cell>
          <cell r="AO208">
            <v>5.5</v>
          </cell>
          <cell r="AP208">
            <v>0</v>
          </cell>
          <cell r="AQ208">
            <v>0</v>
          </cell>
          <cell r="AR208">
            <v>0</v>
          </cell>
          <cell r="AS208">
            <v>5.5</v>
          </cell>
          <cell r="AT208">
            <v>1.5</v>
          </cell>
          <cell r="AU208">
            <v>0</v>
          </cell>
          <cell r="AV208">
            <v>5.5</v>
          </cell>
          <cell r="AW208">
            <v>0</v>
          </cell>
          <cell r="AX208">
            <v>0</v>
          </cell>
          <cell r="AY208">
            <v>5.5</v>
          </cell>
          <cell r="AZ208">
            <v>5.5</v>
          </cell>
          <cell r="BA208">
            <v>5.5</v>
          </cell>
          <cell r="BB208">
            <v>5.5</v>
          </cell>
          <cell r="BC208">
            <v>5.5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67.5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D209">
            <v>0</v>
          </cell>
          <cell r="E209">
            <v>3</v>
          </cell>
          <cell r="F209">
            <v>3</v>
          </cell>
          <cell r="G209">
            <v>3</v>
          </cell>
          <cell r="H209">
            <v>3</v>
          </cell>
          <cell r="L209">
            <v>3</v>
          </cell>
          <cell r="M209">
            <v>2</v>
          </cell>
          <cell r="N209">
            <v>2</v>
          </cell>
          <cell r="O209">
            <v>3</v>
          </cell>
          <cell r="R209">
            <v>3</v>
          </cell>
          <cell r="S209">
            <v>3</v>
          </cell>
          <cell r="T209">
            <v>3</v>
          </cell>
          <cell r="U209">
            <v>3</v>
          </cell>
          <cell r="V209">
            <v>3</v>
          </cell>
          <cell r="Y209">
            <v>3</v>
          </cell>
          <cell r="Z209">
            <v>3</v>
          </cell>
          <cell r="AA209">
            <v>0</v>
          </cell>
          <cell r="AC209" t="str">
            <v>ABS</v>
          </cell>
          <cell r="AG209">
            <v>3</v>
          </cell>
          <cell r="AH209">
            <v>3</v>
          </cell>
          <cell r="AI209">
            <v>37</v>
          </cell>
          <cell r="AK209">
            <v>0</v>
          </cell>
          <cell r="AL209">
            <v>5.5</v>
          </cell>
          <cell r="AM209">
            <v>5.5</v>
          </cell>
          <cell r="AN209">
            <v>5.5</v>
          </cell>
          <cell r="AO209">
            <v>5.5</v>
          </cell>
          <cell r="AP209">
            <v>0</v>
          </cell>
          <cell r="AQ209">
            <v>0</v>
          </cell>
          <cell r="AR209">
            <v>0</v>
          </cell>
          <cell r="AS209">
            <v>5.5</v>
          </cell>
          <cell r="AT209">
            <v>3.5</v>
          </cell>
          <cell r="AU209">
            <v>3.5</v>
          </cell>
          <cell r="AV209">
            <v>5.5</v>
          </cell>
          <cell r="AW209">
            <v>0</v>
          </cell>
          <cell r="AX209">
            <v>0</v>
          </cell>
          <cell r="AY209">
            <v>5.5</v>
          </cell>
          <cell r="AZ209">
            <v>5.5</v>
          </cell>
          <cell r="BA209">
            <v>5.5</v>
          </cell>
          <cell r="BB209">
            <v>5.5</v>
          </cell>
          <cell r="BC209">
            <v>5.5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67.5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D210">
            <v>3</v>
          </cell>
          <cell r="E210">
            <v>3</v>
          </cell>
          <cell r="F210">
            <v>3</v>
          </cell>
          <cell r="G210">
            <v>3</v>
          </cell>
          <cell r="H210">
            <v>3</v>
          </cell>
          <cell r="I210" t="str">
            <v>MC</v>
          </cell>
          <cell r="L210">
            <v>0</v>
          </cell>
          <cell r="M210">
            <v>2</v>
          </cell>
          <cell r="N210">
            <v>3</v>
          </cell>
          <cell r="O210">
            <v>3</v>
          </cell>
          <cell r="R210">
            <v>3</v>
          </cell>
          <cell r="S210">
            <v>3</v>
          </cell>
          <cell r="T210">
            <v>3</v>
          </cell>
          <cell r="U210">
            <v>3</v>
          </cell>
          <cell r="V210">
            <v>3</v>
          </cell>
          <cell r="Y210" t="str">
            <v>ABS</v>
          </cell>
          <cell r="Z210">
            <v>3</v>
          </cell>
          <cell r="AA210">
            <v>0</v>
          </cell>
          <cell r="AC210">
            <v>3</v>
          </cell>
          <cell r="AG210" t="str">
            <v>ABS</v>
          </cell>
          <cell r="AH210">
            <v>3</v>
          </cell>
          <cell r="AI210">
            <v>38</v>
          </cell>
          <cell r="AK210">
            <v>5.5</v>
          </cell>
          <cell r="AL210">
            <v>5.5</v>
          </cell>
          <cell r="AM210">
            <v>5.5</v>
          </cell>
          <cell r="AN210">
            <v>5.5</v>
          </cell>
          <cell r="AO210">
            <v>5.5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3.5</v>
          </cell>
          <cell r="AU210">
            <v>5.5</v>
          </cell>
          <cell r="AV210">
            <v>5.5</v>
          </cell>
          <cell r="AW210">
            <v>0</v>
          </cell>
          <cell r="AX210">
            <v>0</v>
          </cell>
          <cell r="AY210">
            <v>5.5</v>
          </cell>
          <cell r="AZ210">
            <v>5.5</v>
          </cell>
          <cell r="BA210">
            <v>5.5</v>
          </cell>
          <cell r="BB210">
            <v>5.5</v>
          </cell>
          <cell r="BC210">
            <v>5.5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69.5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D211">
            <v>0</v>
          </cell>
          <cell r="E211">
            <v>3</v>
          </cell>
          <cell r="F211">
            <v>3</v>
          </cell>
          <cell r="G211">
            <v>3</v>
          </cell>
          <cell r="H211" t="str">
            <v>ABS1/2</v>
          </cell>
          <cell r="I211" t="str">
            <v>ABS</v>
          </cell>
          <cell r="L211">
            <v>3</v>
          </cell>
          <cell r="M211">
            <v>2</v>
          </cell>
          <cell r="N211">
            <v>2</v>
          </cell>
          <cell r="O211" t="str">
            <v>ABS</v>
          </cell>
          <cell r="R211">
            <v>3</v>
          </cell>
          <cell r="S211">
            <v>3</v>
          </cell>
          <cell r="T211">
            <v>3</v>
          </cell>
          <cell r="U211">
            <v>3</v>
          </cell>
          <cell r="V211">
            <v>3</v>
          </cell>
          <cell r="Y211" t="str">
            <v>ABS</v>
          </cell>
          <cell r="Z211" t="str">
            <v>ABS</v>
          </cell>
          <cell r="AA211" t="str">
            <v>ABS</v>
          </cell>
          <cell r="AB211" t="str">
            <v>ABS</v>
          </cell>
          <cell r="AC211" t="str">
            <v>ABS</v>
          </cell>
          <cell r="AD211" t="str">
            <v>ABS</v>
          </cell>
          <cell r="AE211" t="str">
            <v>ABS</v>
          </cell>
          <cell r="AF211" t="str">
            <v>ABS</v>
          </cell>
          <cell r="AG211" t="str">
            <v>ABS</v>
          </cell>
          <cell r="AH211" t="str">
            <v>ABS</v>
          </cell>
          <cell r="AI211">
            <v>31</v>
          </cell>
          <cell r="AK211">
            <v>0</v>
          </cell>
          <cell r="AL211">
            <v>5.5</v>
          </cell>
          <cell r="AM211">
            <v>5.5</v>
          </cell>
          <cell r="AN211">
            <v>5.5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5.5</v>
          </cell>
          <cell r="AT211">
            <v>3.5</v>
          </cell>
          <cell r="AU211">
            <v>3.5</v>
          </cell>
          <cell r="AV211">
            <v>0</v>
          </cell>
          <cell r="AW211">
            <v>0</v>
          </cell>
          <cell r="AX211">
            <v>0</v>
          </cell>
          <cell r="AY211">
            <v>5.5</v>
          </cell>
          <cell r="AZ211">
            <v>5.5</v>
          </cell>
          <cell r="BA211">
            <v>5.5</v>
          </cell>
          <cell r="BB211">
            <v>5.5</v>
          </cell>
          <cell r="BC211">
            <v>5.5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56.5</v>
          </cell>
          <cell r="BR211">
            <v>2</v>
          </cell>
          <cell r="BS211">
            <v>0.5</v>
          </cell>
          <cell r="BT211">
            <v>0</v>
          </cell>
          <cell r="BU211">
            <v>0</v>
          </cell>
          <cell r="BV211">
            <v>2.5</v>
          </cell>
          <cell r="BX211">
            <v>0</v>
          </cell>
          <cell r="BY211">
            <v>0</v>
          </cell>
          <cell r="BZ211">
            <v>0</v>
          </cell>
          <cell r="CA211">
            <v>2.5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D212">
            <v>3</v>
          </cell>
          <cell r="E212" t="str">
            <v>ABS</v>
          </cell>
          <cell r="F212">
            <v>3</v>
          </cell>
          <cell r="G212">
            <v>3</v>
          </cell>
          <cell r="H212">
            <v>3</v>
          </cell>
          <cell r="I212" t="str">
            <v>ABS</v>
          </cell>
          <cell r="J212" t="str">
            <v>ABS</v>
          </cell>
          <cell r="K212" t="str">
            <v>ABS</v>
          </cell>
          <cell r="L212">
            <v>3</v>
          </cell>
          <cell r="M212">
            <v>2</v>
          </cell>
          <cell r="N212">
            <v>3</v>
          </cell>
          <cell r="O212">
            <v>3</v>
          </cell>
          <cell r="P212" t="str">
            <v>ABS</v>
          </cell>
          <cell r="Q212" t="str">
            <v>ABS</v>
          </cell>
          <cell r="R212">
            <v>2.5</v>
          </cell>
          <cell r="S212">
            <v>3</v>
          </cell>
          <cell r="T212">
            <v>3</v>
          </cell>
          <cell r="U212">
            <v>3</v>
          </cell>
          <cell r="V212" t="str">
            <v>ABS1/2</v>
          </cell>
          <cell r="W212" t="str">
            <v>ABS</v>
          </cell>
          <cell r="X212" t="str">
            <v>ABS</v>
          </cell>
          <cell r="Y212" t="str">
            <v>ABS</v>
          </cell>
          <cell r="Z212" t="str">
            <v>ABS</v>
          </cell>
          <cell r="AA212" t="str">
            <v>ABS</v>
          </cell>
          <cell r="AB212" t="str">
            <v>ABS</v>
          </cell>
          <cell r="AC212" t="str">
            <v>ABS</v>
          </cell>
          <cell r="AD212" t="str">
            <v>ABS</v>
          </cell>
          <cell r="AE212" t="str">
            <v>ABS</v>
          </cell>
          <cell r="AF212" t="str">
            <v>ABS</v>
          </cell>
          <cell r="AG212" t="str">
            <v>ABS</v>
          </cell>
          <cell r="AH212" t="str">
            <v>ABS</v>
          </cell>
          <cell r="AI212">
            <v>34.5</v>
          </cell>
          <cell r="AK212">
            <v>5.5</v>
          </cell>
          <cell r="AL212">
            <v>0</v>
          </cell>
          <cell r="AM212">
            <v>5.5</v>
          </cell>
          <cell r="AN212">
            <v>5.5</v>
          </cell>
          <cell r="AO212">
            <v>5.5</v>
          </cell>
          <cell r="AP212">
            <v>0</v>
          </cell>
          <cell r="AQ212">
            <v>0</v>
          </cell>
          <cell r="AR212">
            <v>0</v>
          </cell>
          <cell r="AS212">
            <v>5.5</v>
          </cell>
          <cell r="AT212">
            <v>3.5</v>
          </cell>
          <cell r="AU212">
            <v>5.5</v>
          </cell>
          <cell r="AV212">
            <v>5.5</v>
          </cell>
          <cell r="AW212">
            <v>0</v>
          </cell>
          <cell r="AX212">
            <v>0</v>
          </cell>
          <cell r="AY212">
            <v>4.5</v>
          </cell>
          <cell r="AZ212">
            <v>5.5</v>
          </cell>
          <cell r="BA212">
            <v>5.5</v>
          </cell>
          <cell r="BB212">
            <v>5.5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63</v>
          </cell>
          <cell r="BR212">
            <v>1</v>
          </cell>
          <cell r="BS212">
            <v>0.5</v>
          </cell>
          <cell r="BT212">
            <v>0</v>
          </cell>
          <cell r="BU212">
            <v>0</v>
          </cell>
          <cell r="BV212">
            <v>1.5</v>
          </cell>
          <cell r="BX212">
            <v>0</v>
          </cell>
          <cell r="BY212">
            <v>0</v>
          </cell>
          <cell r="BZ212">
            <v>0</v>
          </cell>
          <cell r="CA212">
            <v>1.5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D213" t="str">
            <v>ABS</v>
          </cell>
          <cell r="E213">
            <v>3</v>
          </cell>
          <cell r="F213" t="str">
            <v>ABS</v>
          </cell>
          <cell r="G213" t="str">
            <v>ABS</v>
          </cell>
          <cell r="H213" t="str">
            <v>ABS</v>
          </cell>
          <cell r="I213" t="str">
            <v>ABS</v>
          </cell>
          <cell r="J213" t="str">
            <v>ABS</v>
          </cell>
          <cell r="K213" t="str">
            <v>ABS</v>
          </cell>
          <cell r="L213" t="str">
            <v>ABS</v>
          </cell>
          <cell r="M213" t="str">
            <v>ABS</v>
          </cell>
          <cell r="N213" t="str">
            <v>ABS</v>
          </cell>
          <cell r="O213" t="str">
            <v>ABS</v>
          </cell>
          <cell r="P213" t="str">
            <v>ABS</v>
          </cell>
          <cell r="Q213" t="str">
            <v>ABS</v>
          </cell>
          <cell r="R213" t="str">
            <v>ABS</v>
          </cell>
          <cell r="S213" t="str">
            <v>ABS</v>
          </cell>
          <cell r="T213" t="str">
            <v>ABS</v>
          </cell>
          <cell r="U213" t="str">
            <v>ABS</v>
          </cell>
          <cell r="V213" t="str">
            <v>ABS</v>
          </cell>
          <cell r="W213" t="str">
            <v>ABS</v>
          </cell>
          <cell r="X213" t="str">
            <v>ABS</v>
          </cell>
          <cell r="Y213" t="str">
            <v>ABS</v>
          </cell>
          <cell r="Z213" t="str">
            <v>ABS</v>
          </cell>
          <cell r="AA213" t="str">
            <v>ABS</v>
          </cell>
          <cell r="AB213" t="str">
            <v>ABS</v>
          </cell>
          <cell r="AC213" t="str">
            <v>ABS</v>
          </cell>
          <cell r="AD213" t="str">
            <v>ABS</v>
          </cell>
          <cell r="AE213" t="str">
            <v>ABS</v>
          </cell>
          <cell r="AF213" t="str">
            <v>ABS</v>
          </cell>
          <cell r="AG213" t="str">
            <v>ABS</v>
          </cell>
          <cell r="AH213" t="str">
            <v>ABS</v>
          </cell>
          <cell r="AI213">
            <v>3</v>
          </cell>
          <cell r="AK213">
            <v>0</v>
          </cell>
          <cell r="AL213">
            <v>5.5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5.5</v>
          </cell>
          <cell r="BR213">
            <v>30</v>
          </cell>
          <cell r="BS213">
            <v>0</v>
          </cell>
          <cell r="BT213">
            <v>0</v>
          </cell>
          <cell r="BU213">
            <v>0</v>
          </cell>
          <cell r="BV213">
            <v>30</v>
          </cell>
          <cell r="BX213">
            <v>0</v>
          </cell>
          <cell r="BY213">
            <v>0</v>
          </cell>
          <cell r="BZ213">
            <v>0</v>
          </cell>
          <cell r="CA213">
            <v>30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D214">
            <v>3</v>
          </cell>
          <cell r="E214">
            <v>3</v>
          </cell>
          <cell r="F214">
            <v>3</v>
          </cell>
          <cell r="G214">
            <v>3</v>
          </cell>
          <cell r="H214">
            <v>3</v>
          </cell>
          <cell r="L214">
            <v>3</v>
          </cell>
          <cell r="M214">
            <v>2</v>
          </cell>
          <cell r="N214">
            <v>2</v>
          </cell>
          <cell r="O214">
            <v>3</v>
          </cell>
          <cell r="R214">
            <v>3</v>
          </cell>
          <cell r="S214">
            <v>3</v>
          </cell>
          <cell r="T214">
            <v>3</v>
          </cell>
          <cell r="U214">
            <v>3</v>
          </cell>
          <cell r="V214">
            <v>3</v>
          </cell>
          <cell r="Y214">
            <v>3</v>
          </cell>
          <cell r="Z214">
            <v>3</v>
          </cell>
          <cell r="AA214">
            <v>0</v>
          </cell>
          <cell r="AC214">
            <v>3</v>
          </cell>
          <cell r="AG214">
            <v>3</v>
          </cell>
          <cell r="AH214">
            <v>0</v>
          </cell>
          <cell r="AI214">
            <v>40</v>
          </cell>
          <cell r="AK214">
            <v>5.5</v>
          </cell>
          <cell r="AL214">
            <v>5.5</v>
          </cell>
          <cell r="AM214">
            <v>5.5</v>
          </cell>
          <cell r="AN214">
            <v>5.5</v>
          </cell>
          <cell r="AO214">
            <v>5.5</v>
          </cell>
          <cell r="AP214">
            <v>0</v>
          </cell>
          <cell r="AQ214">
            <v>0</v>
          </cell>
          <cell r="AR214">
            <v>0</v>
          </cell>
          <cell r="AS214">
            <v>5.5</v>
          </cell>
          <cell r="AT214">
            <v>3.5</v>
          </cell>
          <cell r="AU214">
            <v>3.5</v>
          </cell>
          <cell r="AV214">
            <v>5.5</v>
          </cell>
          <cell r="AW214">
            <v>0</v>
          </cell>
          <cell r="AX214">
            <v>0</v>
          </cell>
          <cell r="AY214">
            <v>5.5</v>
          </cell>
          <cell r="AZ214">
            <v>5.5</v>
          </cell>
          <cell r="BA214">
            <v>5.5</v>
          </cell>
          <cell r="BB214">
            <v>5.5</v>
          </cell>
          <cell r="BC214">
            <v>5.5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73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D215">
            <v>3</v>
          </cell>
          <cell r="E215">
            <v>3</v>
          </cell>
          <cell r="F215">
            <v>3</v>
          </cell>
          <cell r="G215">
            <v>3</v>
          </cell>
          <cell r="H215" t="str">
            <v>ABS</v>
          </cell>
          <cell r="L215">
            <v>3</v>
          </cell>
          <cell r="M215">
            <v>3</v>
          </cell>
          <cell r="N215">
            <v>0</v>
          </cell>
          <cell r="O215">
            <v>3</v>
          </cell>
          <cell r="R215">
            <v>3</v>
          </cell>
          <cell r="S215">
            <v>3</v>
          </cell>
          <cell r="T215" t="str">
            <v>ABS</v>
          </cell>
          <cell r="U215" t="str">
            <v>ABS</v>
          </cell>
          <cell r="V215" t="str">
            <v>ABS</v>
          </cell>
          <cell r="Y215">
            <v>3</v>
          </cell>
          <cell r="Z215">
            <v>2</v>
          </cell>
          <cell r="AA215">
            <v>0</v>
          </cell>
          <cell r="AC215">
            <v>3</v>
          </cell>
          <cell r="AG215">
            <v>3</v>
          </cell>
          <cell r="AH215">
            <v>3</v>
          </cell>
          <cell r="AI215">
            <v>27</v>
          </cell>
          <cell r="AK215">
            <v>5.5</v>
          </cell>
          <cell r="AL215">
            <v>5.5</v>
          </cell>
          <cell r="AM215">
            <v>5.5</v>
          </cell>
          <cell r="AN215">
            <v>5.5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5.5</v>
          </cell>
          <cell r="AT215">
            <v>5.5</v>
          </cell>
          <cell r="AU215">
            <v>0</v>
          </cell>
          <cell r="AV215">
            <v>5.5</v>
          </cell>
          <cell r="AW215">
            <v>0</v>
          </cell>
          <cell r="AX215">
            <v>0</v>
          </cell>
          <cell r="AY215">
            <v>5.5</v>
          </cell>
          <cell r="AZ215">
            <v>5.5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49.5</v>
          </cell>
          <cell r="BR215">
            <v>4</v>
          </cell>
          <cell r="BS215">
            <v>0</v>
          </cell>
          <cell r="BT215">
            <v>0</v>
          </cell>
          <cell r="BU215">
            <v>0</v>
          </cell>
          <cell r="BV215">
            <v>4</v>
          </cell>
          <cell r="BX215">
            <v>0</v>
          </cell>
          <cell r="BY215">
            <v>0</v>
          </cell>
          <cell r="BZ215">
            <v>0</v>
          </cell>
          <cell r="CA215">
            <v>4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D216">
            <v>3</v>
          </cell>
          <cell r="E216">
            <v>3</v>
          </cell>
          <cell r="F216">
            <v>3</v>
          </cell>
          <cell r="G216">
            <v>3</v>
          </cell>
          <cell r="H216">
            <v>3</v>
          </cell>
          <cell r="L216">
            <v>3</v>
          </cell>
          <cell r="M216">
            <v>2</v>
          </cell>
          <cell r="N216">
            <v>2</v>
          </cell>
          <cell r="O216">
            <v>3</v>
          </cell>
          <cell r="P216" t="str">
            <v>ABS</v>
          </cell>
          <cell r="R216">
            <v>3</v>
          </cell>
          <cell r="S216">
            <v>3</v>
          </cell>
          <cell r="T216">
            <v>3</v>
          </cell>
          <cell r="U216">
            <v>3</v>
          </cell>
          <cell r="V216">
            <v>0</v>
          </cell>
          <cell r="Y216">
            <v>3</v>
          </cell>
          <cell r="Z216">
            <v>3</v>
          </cell>
          <cell r="AA216">
            <v>0</v>
          </cell>
          <cell r="AC216">
            <v>3</v>
          </cell>
          <cell r="AG216">
            <v>3</v>
          </cell>
          <cell r="AH216" t="str">
            <v>ABS</v>
          </cell>
          <cell r="AI216">
            <v>37</v>
          </cell>
          <cell r="AK216">
            <v>5.5</v>
          </cell>
          <cell r="AL216">
            <v>5.5</v>
          </cell>
          <cell r="AM216">
            <v>5.5</v>
          </cell>
          <cell r="AN216">
            <v>5.5</v>
          </cell>
          <cell r="AO216">
            <v>5.5</v>
          </cell>
          <cell r="AP216">
            <v>0</v>
          </cell>
          <cell r="AQ216">
            <v>0</v>
          </cell>
          <cell r="AR216">
            <v>0</v>
          </cell>
          <cell r="AS216">
            <v>5.5</v>
          </cell>
          <cell r="AT216">
            <v>3.5</v>
          </cell>
          <cell r="AU216">
            <v>3.5</v>
          </cell>
          <cell r="AV216">
            <v>5.5</v>
          </cell>
          <cell r="AW216">
            <v>0</v>
          </cell>
          <cell r="AX216">
            <v>0</v>
          </cell>
          <cell r="AY216">
            <v>5.5</v>
          </cell>
          <cell r="AZ216">
            <v>5.5</v>
          </cell>
          <cell r="BA216">
            <v>5.5</v>
          </cell>
          <cell r="BB216">
            <v>5.5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67.5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D217">
            <v>3</v>
          </cell>
          <cell r="E217">
            <v>3</v>
          </cell>
          <cell r="F217">
            <v>3</v>
          </cell>
          <cell r="G217">
            <v>3</v>
          </cell>
          <cell r="H217">
            <v>3</v>
          </cell>
          <cell r="L217">
            <v>3</v>
          </cell>
          <cell r="M217" t="str">
            <v>ABS</v>
          </cell>
          <cell r="N217">
            <v>3</v>
          </cell>
          <cell r="O217">
            <v>3</v>
          </cell>
          <cell r="P217" t="str">
            <v>ABS</v>
          </cell>
          <cell r="R217">
            <v>2.5</v>
          </cell>
          <cell r="S217">
            <v>3</v>
          </cell>
          <cell r="T217">
            <v>3</v>
          </cell>
          <cell r="U217">
            <v>0</v>
          </cell>
          <cell r="V217">
            <v>3</v>
          </cell>
          <cell r="Y217">
            <v>3</v>
          </cell>
          <cell r="Z217">
            <v>3</v>
          </cell>
          <cell r="AA217">
            <v>0</v>
          </cell>
          <cell r="AC217">
            <v>3</v>
          </cell>
          <cell r="AG217">
            <v>3</v>
          </cell>
          <cell r="AH217" t="str">
            <v>ABS</v>
          </cell>
          <cell r="AI217">
            <v>35.5</v>
          </cell>
          <cell r="AK217">
            <v>5.5</v>
          </cell>
          <cell r="AL217">
            <v>5.5</v>
          </cell>
          <cell r="AM217">
            <v>5.5</v>
          </cell>
          <cell r="AN217">
            <v>5.5</v>
          </cell>
          <cell r="AO217">
            <v>5.5</v>
          </cell>
          <cell r="AP217">
            <v>0</v>
          </cell>
          <cell r="AQ217">
            <v>0</v>
          </cell>
          <cell r="AR217">
            <v>0</v>
          </cell>
          <cell r="AS217">
            <v>5.5</v>
          </cell>
          <cell r="AT217">
            <v>0</v>
          </cell>
          <cell r="AU217">
            <v>5.5</v>
          </cell>
          <cell r="AV217">
            <v>5.5</v>
          </cell>
          <cell r="AW217">
            <v>0</v>
          </cell>
          <cell r="AX217">
            <v>0</v>
          </cell>
          <cell r="AY217">
            <v>4.5</v>
          </cell>
          <cell r="AZ217">
            <v>5.5</v>
          </cell>
          <cell r="BA217">
            <v>5.5</v>
          </cell>
          <cell r="BB217">
            <v>0</v>
          </cell>
          <cell r="BC217">
            <v>5.5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65</v>
          </cell>
          <cell r="BR217">
            <v>2</v>
          </cell>
          <cell r="BS217">
            <v>0</v>
          </cell>
          <cell r="BT217">
            <v>0</v>
          </cell>
          <cell r="BU217">
            <v>0</v>
          </cell>
          <cell r="BV217">
            <v>2</v>
          </cell>
          <cell r="BX217">
            <v>0</v>
          </cell>
          <cell r="BY217">
            <v>0</v>
          </cell>
          <cell r="BZ217">
            <v>0</v>
          </cell>
          <cell r="CA217">
            <v>2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D218">
            <v>3</v>
          </cell>
          <cell r="E218">
            <v>3</v>
          </cell>
          <cell r="F218">
            <v>3</v>
          </cell>
          <cell r="G218">
            <v>3</v>
          </cell>
          <cell r="H218">
            <v>3</v>
          </cell>
          <cell r="L218">
            <v>3</v>
          </cell>
          <cell r="M218">
            <v>1</v>
          </cell>
          <cell r="N218">
            <v>0</v>
          </cell>
          <cell r="O218">
            <v>3</v>
          </cell>
          <cell r="R218">
            <v>3</v>
          </cell>
          <cell r="S218">
            <v>3</v>
          </cell>
          <cell r="T218">
            <v>3</v>
          </cell>
          <cell r="U218">
            <v>3</v>
          </cell>
          <cell r="V218">
            <v>3</v>
          </cell>
          <cell r="Y218">
            <v>3</v>
          </cell>
          <cell r="Z218">
            <v>3</v>
          </cell>
          <cell r="AA218">
            <v>0</v>
          </cell>
          <cell r="AC218">
            <v>3</v>
          </cell>
          <cell r="AG218">
            <v>3</v>
          </cell>
          <cell r="AH218">
            <v>0</v>
          </cell>
          <cell r="AI218">
            <v>37</v>
          </cell>
          <cell r="AK218">
            <v>5.5</v>
          </cell>
          <cell r="AL218">
            <v>5.5</v>
          </cell>
          <cell r="AM218">
            <v>5.5</v>
          </cell>
          <cell r="AN218">
            <v>5.5</v>
          </cell>
          <cell r="AO218">
            <v>5.5</v>
          </cell>
          <cell r="AP218">
            <v>0</v>
          </cell>
          <cell r="AQ218">
            <v>0</v>
          </cell>
          <cell r="AR218">
            <v>0</v>
          </cell>
          <cell r="AS218">
            <v>5.5</v>
          </cell>
          <cell r="AT218">
            <v>1.5</v>
          </cell>
          <cell r="AU218">
            <v>0</v>
          </cell>
          <cell r="AV218">
            <v>5.5</v>
          </cell>
          <cell r="AW218">
            <v>0</v>
          </cell>
          <cell r="AX218">
            <v>0</v>
          </cell>
          <cell r="AY218">
            <v>5.5</v>
          </cell>
          <cell r="AZ218">
            <v>5.5</v>
          </cell>
          <cell r="BA218">
            <v>5.5</v>
          </cell>
          <cell r="BB218">
            <v>5.5</v>
          </cell>
          <cell r="BC218">
            <v>5.5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67.5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D219">
            <v>3</v>
          </cell>
          <cell r="E219">
            <v>3</v>
          </cell>
          <cell r="F219" t="str">
            <v>ABS</v>
          </cell>
          <cell r="G219">
            <v>3</v>
          </cell>
          <cell r="H219">
            <v>3</v>
          </cell>
          <cell r="L219" t="str">
            <v>ABS1/2</v>
          </cell>
          <cell r="M219" t="str">
            <v>ABS</v>
          </cell>
          <cell r="N219">
            <v>3</v>
          </cell>
          <cell r="O219">
            <v>3</v>
          </cell>
          <cell r="R219">
            <v>3</v>
          </cell>
          <cell r="S219">
            <v>0</v>
          </cell>
          <cell r="T219">
            <v>3</v>
          </cell>
          <cell r="U219">
            <v>3</v>
          </cell>
          <cell r="V219">
            <v>3</v>
          </cell>
          <cell r="Y219">
            <v>3</v>
          </cell>
          <cell r="Z219">
            <v>3</v>
          </cell>
          <cell r="AA219">
            <v>0</v>
          </cell>
          <cell r="AC219">
            <v>3</v>
          </cell>
          <cell r="AG219">
            <v>3</v>
          </cell>
          <cell r="AH219">
            <v>0</v>
          </cell>
          <cell r="AI219">
            <v>30</v>
          </cell>
          <cell r="AK219">
            <v>5.5</v>
          </cell>
          <cell r="AL219">
            <v>5.5</v>
          </cell>
          <cell r="AM219">
            <v>0</v>
          </cell>
          <cell r="AN219">
            <v>5.5</v>
          </cell>
          <cell r="AO219">
            <v>5.5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5.5</v>
          </cell>
          <cell r="AV219">
            <v>5.5</v>
          </cell>
          <cell r="AW219">
            <v>0</v>
          </cell>
          <cell r="AX219">
            <v>0</v>
          </cell>
          <cell r="AY219">
            <v>5.5</v>
          </cell>
          <cell r="AZ219">
            <v>0</v>
          </cell>
          <cell r="BA219">
            <v>5.5</v>
          </cell>
          <cell r="BB219">
            <v>5.5</v>
          </cell>
          <cell r="BC219">
            <v>5.5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55</v>
          </cell>
          <cell r="BR219">
            <v>2</v>
          </cell>
          <cell r="BS219">
            <v>0.5</v>
          </cell>
          <cell r="BT219">
            <v>0</v>
          </cell>
          <cell r="BU219">
            <v>0</v>
          </cell>
          <cell r="BV219">
            <v>2.5</v>
          </cell>
          <cell r="BX219">
            <v>0</v>
          </cell>
          <cell r="BY219">
            <v>0</v>
          </cell>
          <cell r="BZ219">
            <v>0</v>
          </cell>
          <cell r="CA219">
            <v>2.5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D220">
            <v>3</v>
          </cell>
          <cell r="E220">
            <v>3</v>
          </cell>
          <cell r="F220">
            <v>3</v>
          </cell>
          <cell r="G220">
            <v>3</v>
          </cell>
          <cell r="H220">
            <v>3</v>
          </cell>
          <cell r="I220" t="str">
            <v>ABS</v>
          </cell>
          <cell r="L220">
            <v>3</v>
          </cell>
          <cell r="M220">
            <v>2</v>
          </cell>
          <cell r="N220">
            <v>2</v>
          </cell>
          <cell r="O220">
            <v>3</v>
          </cell>
          <cell r="R220">
            <v>2.5</v>
          </cell>
          <cell r="S220">
            <v>3</v>
          </cell>
          <cell r="T220">
            <v>3</v>
          </cell>
          <cell r="U220">
            <v>3</v>
          </cell>
          <cell r="V220">
            <v>3</v>
          </cell>
          <cell r="Y220">
            <v>3</v>
          </cell>
          <cell r="Z220">
            <v>3</v>
          </cell>
          <cell r="AA220">
            <v>0</v>
          </cell>
          <cell r="AC220">
            <v>3</v>
          </cell>
          <cell r="AG220">
            <v>3</v>
          </cell>
          <cell r="AH220" t="str">
            <v>ABS</v>
          </cell>
          <cell r="AI220">
            <v>39.5</v>
          </cell>
          <cell r="AK220">
            <v>5.5</v>
          </cell>
          <cell r="AL220">
            <v>5.5</v>
          </cell>
          <cell r="AM220">
            <v>5.5</v>
          </cell>
          <cell r="AN220">
            <v>5.5</v>
          </cell>
          <cell r="AO220">
            <v>5.5</v>
          </cell>
          <cell r="AP220">
            <v>0</v>
          </cell>
          <cell r="AQ220">
            <v>0</v>
          </cell>
          <cell r="AR220">
            <v>0</v>
          </cell>
          <cell r="AS220">
            <v>5.5</v>
          </cell>
          <cell r="AT220">
            <v>3.5</v>
          </cell>
          <cell r="AU220">
            <v>3.5</v>
          </cell>
          <cell r="AV220">
            <v>5.5</v>
          </cell>
          <cell r="AW220">
            <v>0</v>
          </cell>
          <cell r="AX220">
            <v>0</v>
          </cell>
          <cell r="AY220">
            <v>4.5</v>
          </cell>
          <cell r="AZ220">
            <v>5.5</v>
          </cell>
          <cell r="BA220">
            <v>5.5</v>
          </cell>
          <cell r="BB220">
            <v>5.5</v>
          </cell>
          <cell r="BC220">
            <v>5.5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72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D221" t="str">
            <v>ABS</v>
          </cell>
          <cell r="E221" t="str">
            <v>ABS</v>
          </cell>
          <cell r="F221">
            <v>3</v>
          </cell>
          <cell r="G221">
            <v>3</v>
          </cell>
          <cell r="H221" t="str">
            <v>ABS</v>
          </cell>
          <cell r="I221" t="str">
            <v>ABS</v>
          </cell>
          <cell r="L221">
            <v>3</v>
          </cell>
          <cell r="M221">
            <v>2</v>
          </cell>
          <cell r="N221">
            <v>3</v>
          </cell>
          <cell r="O221">
            <v>3</v>
          </cell>
          <cell r="R221">
            <v>2.5</v>
          </cell>
          <cell r="S221">
            <v>3</v>
          </cell>
          <cell r="T221">
            <v>3</v>
          </cell>
          <cell r="U221">
            <v>3</v>
          </cell>
          <cell r="V221">
            <v>3</v>
          </cell>
          <cell r="Y221">
            <v>2</v>
          </cell>
          <cell r="Z221">
            <v>3</v>
          </cell>
          <cell r="AA221">
            <v>2</v>
          </cell>
          <cell r="AC221">
            <v>3</v>
          </cell>
          <cell r="AG221" t="str">
            <v>ABS</v>
          </cell>
          <cell r="AH221" t="str">
            <v>ABS</v>
          </cell>
          <cell r="AI221">
            <v>31.5</v>
          </cell>
          <cell r="AK221">
            <v>0</v>
          </cell>
          <cell r="AL221">
            <v>0</v>
          </cell>
          <cell r="AM221">
            <v>5.5</v>
          </cell>
          <cell r="AN221">
            <v>5.5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5.5</v>
          </cell>
          <cell r="AT221">
            <v>3.5</v>
          </cell>
          <cell r="AU221">
            <v>5.5</v>
          </cell>
          <cell r="AV221">
            <v>5.5</v>
          </cell>
          <cell r="AW221">
            <v>0</v>
          </cell>
          <cell r="AX221">
            <v>0</v>
          </cell>
          <cell r="AY221">
            <v>4.5</v>
          </cell>
          <cell r="AZ221">
            <v>5.5</v>
          </cell>
          <cell r="BA221">
            <v>5.5</v>
          </cell>
          <cell r="BB221">
            <v>5.5</v>
          </cell>
          <cell r="BC221">
            <v>5.5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57.5</v>
          </cell>
          <cell r="BR221">
            <v>4</v>
          </cell>
          <cell r="BS221">
            <v>0</v>
          </cell>
          <cell r="BT221">
            <v>0</v>
          </cell>
          <cell r="BU221">
            <v>0</v>
          </cell>
          <cell r="BV221">
            <v>4</v>
          </cell>
          <cell r="BX221">
            <v>0</v>
          </cell>
          <cell r="BY221">
            <v>0</v>
          </cell>
          <cell r="BZ221">
            <v>0</v>
          </cell>
          <cell r="CA221">
            <v>4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D222">
            <v>3</v>
          </cell>
          <cell r="E222">
            <v>3</v>
          </cell>
          <cell r="F222">
            <v>3</v>
          </cell>
          <cell r="G222">
            <v>2</v>
          </cell>
          <cell r="H222">
            <v>0</v>
          </cell>
          <cell r="L222">
            <v>3</v>
          </cell>
          <cell r="M222">
            <v>2</v>
          </cell>
          <cell r="N222">
            <v>3</v>
          </cell>
          <cell r="O222">
            <v>3</v>
          </cell>
          <cell r="R222" t="str">
            <v>ABS</v>
          </cell>
          <cell r="S222">
            <v>2</v>
          </cell>
          <cell r="T222">
            <v>0</v>
          </cell>
          <cell r="U222">
            <v>2</v>
          </cell>
          <cell r="V222">
            <v>2</v>
          </cell>
          <cell r="Y222">
            <v>3</v>
          </cell>
          <cell r="Z222">
            <v>3</v>
          </cell>
          <cell r="AA222">
            <v>0</v>
          </cell>
          <cell r="AC222">
            <v>3</v>
          </cell>
          <cell r="AG222">
            <v>3</v>
          </cell>
          <cell r="AH222" t="str">
            <v>ABS</v>
          </cell>
          <cell r="AI222">
            <v>28</v>
          </cell>
          <cell r="AK222">
            <v>5.5</v>
          </cell>
          <cell r="AL222">
            <v>5.5</v>
          </cell>
          <cell r="AM222">
            <v>5.5</v>
          </cell>
          <cell r="AN222">
            <v>3.5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5.5</v>
          </cell>
          <cell r="AT222">
            <v>3.5</v>
          </cell>
          <cell r="AU222">
            <v>5.5</v>
          </cell>
          <cell r="AV222">
            <v>5.5</v>
          </cell>
          <cell r="AW222">
            <v>0</v>
          </cell>
          <cell r="AX222">
            <v>0</v>
          </cell>
          <cell r="AY222">
            <v>0</v>
          </cell>
          <cell r="AZ222">
            <v>3.5</v>
          </cell>
          <cell r="BA222">
            <v>0</v>
          </cell>
          <cell r="BB222">
            <v>3.5</v>
          </cell>
          <cell r="BC222">
            <v>3.5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50.5</v>
          </cell>
          <cell r="BR222">
            <v>1</v>
          </cell>
          <cell r="BS222">
            <v>0</v>
          </cell>
          <cell r="BT222">
            <v>0</v>
          </cell>
          <cell r="BU222">
            <v>0</v>
          </cell>
          <cell r="BV222">
            <v>1</v>
          </cell>
          <cell r="BX222">
            <v>0</v>
          </cell>
          <cell r="BY222">
            <v>0</v>
          </cell>
          <cell r="BZ222">
            <v>0</v>
          </cell>
          <cell r="CA222">
            <v>1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D223">
            <v>3</v>
          </cell>
          <cell r="E223">
            <v>3</v>
          </cell>
          <cell r="F223">
            <v>3</v>
          </cell>
          <cell r="G223">
            <v>3</v>
          </cell>
          <cell r="H223" t="str">
            <v>ABS</v>
          </cell>
          <cell r="L223">
            <v>3</v>
          </cell>
          <cell r="M223">
            <v>2</v>
          </cell>
          <cell r="N223">
            <v>2</v>
          </cell>
          <cell r="O223">
            <v>3</v>
          </cell>
          <cell r="R223" t="str">
            <v>ABS</v>
          </cell>
          <cell r="S223">
            <v>3</v>
          </cell>
          <cell r="T223">
            <v>3</v>
          </cell>
          <cell r="U223">
            <v>3</v>
          </cell>
          <cell r="V223">
            <v>3</v>
          </cell>
          <cell r="Y223">
            <v>3</v>
          </cell>
          <cell r="Z223">
            <v>3</v>
          </cell>
          <cell r="AA223">
            <v>0</v>
          </cell>
          <cell r="AC223">
            <v>3</v>
          </cell>
          <cell r="AG223">
            <v>3</v>
          </cell>
          <cell r="AH223">
            <v>0</v>
          </cell>
          <cell r="AI223">
            <v>34</v>
          </cell>
          <cell r="AK223">
            <v>5.5</v>
          </cell>
          <cell r="AL223">
            <v>5.5</v>
          </cell>
          <cell r="AM223">
            <v>5.5</v>
          </cell>
          <cell r="AN223">
            <v>5.5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5.5</v>
          </cell>
          <cell r="AT223">
            <v>3.5</v>
          </cell>
          <cell r="AU223">
            <v>3.5</v>
          </cell>
          <cell r="AV223">
            <v>5.5</v>
          </cell>
          <cell r="AW223">
            <v>0</v>
          </cell>
          <cell r="AX223">
            <v>0</v>
          </cell>
          <cell r="AY223">
            <v>0</v>
          </cell>
          <cell r="AZ223">
            <v>5.5</v>
          </cell>
          <cell r="BA223">
            <v>5.5</v>
          </cell>
          <cell r="BB223">
            <v>5.5</v>
          </cell>
          <cell r="BC223">
            <v>5.5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62</v>
          </cell>
          <cell r="BR223">
            <v>2</v>
          </cell>
          <cell r="BS223">
            <v>0</v>
          </cell>
          <cell r="BT223">
            <v>0</v>
          </cell>
          <cell r="BU223">
            <v>0</v>
          </cell>
          <cell r="BV223">
            <v>2</v>
          </cell>
          <cell r="BX223">
            <v>0</v>
          </cell>
          <cell r="BY223">
            <v>0</v>
          </cell>
          <cell r="BZ223">
            <v>0</v>
          </cell>
          <cell r="CA223">
            <v>2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D224">
            <v>0</v>
          </cell>
          <cell r="E224">
            <v>3</v>
          </cell>
          <cell r="F224">
            <v>3</v>
          </cell>
          <cell r="G224">
            <v>3</v>
          </cell>
          <cell r="H224">
            <v>3</v>
          </cell>
          <cell r="L224">
            <v>3</v>
          </cell>
          <cell r="M224">
            <v>2</v>
          </cell>
          <cell r="N224">
            <v>2</v>
          </cell>
          <cell r="O224">
            <v>3</v>
          </cell>
          <cell r="R224">
            <v>3</v>
          </cell>
          <cell r="S224">
            <v>3</v>
          </cell>
          <cell r="T224">
            <v>3</v>
          </cell>
          <cell r="U224">
            <v>3</v>
          </cell>
          <cell r="V224">
            <v>3</v>
          </cell>
          <cell r="Y224">
            <v>0</v>
          </cell>
          <cell r="Z224">
            <v>3</v>
          </cell>
          <cell r="AA224">
            <v>0</v>
          </cell>
          <cell r="AC224">
            <v>3</v>
          </cell>
          <cell r="AD224" t="str">
            <v>MC</v>
          </cell>
          <cell r="AG224">
            <v>3</v>
          </cell>
          <cell r="AH224">
            <v>3</v>
          </cell>
          <cell r="AI224">
            <v>37</v>
          </cell>
          <cell r="AK224">
            <v>0</v>
          </cell>
          <cell r="AL224">
            <v>5.5</v>
          </cell>
          <cell r="AM224">
            <v>5.5</v>
          </cell>
          <cell r="AN224">
            <v>5.5</v>
          </cell>
          <cell r="AO224">
            <v>5.5</v>
          </cell>
          <cell r="AP224">
            <v>0</v>
          </cell>
          <cell r="AQ224">
            <v>0</v>
          </cell>
          <cell r="AR224">
            <v>0</v>
          </cell>
          <cell r="AS224">
            <v>5.5</v>
          </cell>
          <cell r="AT224">
            <v>3.5</v>
          </cell>
          <cell r="AU224">
            <v>3.5</v>
          </cell>
          <cell r="AV224">
            <v>5.5</v>
          </cell>
          <cell r="AW224">
            <v>0</v>
          </cell>
          <cell r="AX224">
            <v>0</v>
          </cell>
          <cell r="AY224">
            <v>5.5</v>
          </cell>
          <cell r="AZ224">
            <v>5.5</v>
          </cell>
          <cell r="BA224">
            <v>5.5</v>
          </cell>
          <cell r="BB224">
            <v>5.5</v>
          </cell>
          <cell r="BC224">
            <v>5.5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67.5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D225">
            <v>0</v>
          </cell>
          <cell r="E225">
            <v>3</v>
          </cell>
          <cell r="F225">
            <v>3</v>
          </cell>
          <cell r="G225">
            <v>3</v>
          </cell>
          <cell r="H225">
            <v>3</v>
          </cell>
          <cell r="L225">
            <v>3</v>
          </cell>
          <cell r="M225">
            <v>2</v>
          </cell>
          <cell r="N225">
            <v>2</v>
          </cell>
          <cell r="O225">
            <v>3</v>
          </cell>
          <cell r="R225">
            <v>3</v>
          </cell>
          <cell r="S225">
            <v>3</v>
          </cell>
          <cell r="T225">
            <v>3</v>
          </cell>
          <cell r="U225">
            <v>3</v>
          </cell>
          <cell r="V225">
            <v>0</v>
          </cell>
          <cell r="Y225">
            <v>3</v>
          </cell>
          <cell r="Z225">
            <v>3</v>
          </cell>
          <cell r="AA225">
            <v>0</v>
          </cell>
          <cell r="AC225">
            <v>3</v>
          </cell>
          <cell r="AG225">
            <v>3</v>
          </cell>
          <cell r="AH225">
            <v>0</v>
          </cell>
          <cell r="AI225">
            <v>34</v>
          </cell>
          <cell r="AK225">
            <v>0</v>
          </cell>
          <cell r="AL225">
            <v>5.5</v>
          </cell>
          <cell r="AM225">
            <v>5.5</v>
          </cell>
          <cell r="AN225">
            <v>5.5</v>
          </cell>
          <cell r="AO225">
            <v>5.5</v>
          </cell>
          <cell r="AP225">
            <v>0</v>
          </cell>
          <cell r="AQ225">
            <v>0</v>
          </cell>
          <cell r="AR225">
            <v>0</v>
          </cell>
          <cell r="AS225">
            <v>5.5</v>
          </cell>
          <cell r="AT225">
            <v>3.5</v>
          </cell>
          <cell r="AU225">
            <v>3.5</v>
          </cell>
          <cell r="AV225">
            <v>5.5</v>
          </cell>
          <cell r="AW225">
            <v>0</v>
          </cell>
          <cell r="AX225">
            <v>0</v>
          </cell>
          <cell r="AY225">
            <v>5.5</v>
          </cell>
          <cell r="AZ225">
            <v>5.5</v>
          </cell>
          <cell r="BA225">
            <v>5.5</v>
          </cell>
          <cell r="BB225">
            <v>5.5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62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D226">
            <v>3</v>
          </cell>
          <cell r="E226">
            <v>3</v>
          </cell>
          <cell r="F226">
            <v>3</v>
          </cell>
          <cell r="G226">
            <v>3</v>
          </cell>
          <cell r="H226">
            <v>3</v>
          </cell>
          <cell r="L226">
            <v>3</v>
          </cell>
          <cell r="M226">
            <v>2</v>
          </cell>
          <cell r="N226">
            <v>2</v>
          </cell>
          <cell r="O226">
            <v>3</v>
          </cell>
          <cell r="R226">
            <v>3</v>
          </cell>
          <cell r="S226">
            <v>3</v>
          </cell>
          <cell r="T226">
            <v>3</v>
          </cell>
          <cell r="U226">
            <v>3</v>
          </cell>
          <cell r="V226">
            <v>3</v>
          </cell>
          <cell r="Y226">
            <v>3</v>
          </cell>
          <cell r="Z226" t="str">
            <v>ABS</v>
          </cell>
          <cell r="AA226">
            <v>0</v>
          </cell>
          <cell r="AC226">
            <v>3</v>
          </cell>
          <cell r="AG226">
            <v>3</v>
          </cell>
          <cell r="AH226">
            <v>0</v>
          </cell>
          <cell r="AI226">
            <v>40</v>
          </cell>
          <cell r="AK226">
            <v>5.5</v>
          </cell>
          <cell r="AL226">
            <v>5.5</v>
          </cell>
          <cell r="AM226">
            <v>5.5</v>
          </cell>
          <cell r="AN226">
            <v>5.5</v>
          </cell>
          <cell r="AO226">
            <v>5.5</v>
          </cell>
          <cell r="AP226">
            <v>0</v>
          </cell>
          <cell r="AQ226">
            <v>0</v>
          </cell>
          <cell r="AR226">
            <v>0</v>
          </cell>
          <cell r="AS226">
            <v>5.5</v>
          </cell>
          <cell r="AT226">
            <v>3.5</v>
          </cell>
          <cell r="AU226">
            <v>3.5</v>
          </cell>
          <cell r="AV226">
            <v>5.5</v>
          </cell>
          <cell r="AW226">
            <v>0</v>
          </cell>
          <cell r="AX226">
            <v>0</v>
          </cell>
          <cell r="AY226">
            <v>5.5</v>
          </cell>
          <cell r="AZ226">
            <v>5.5</v>
          </cell>
          <cell r="BA226">
            <v>5.5</v>
          </cell>
          <cell r="BB226">
            <v>5.5</v>
          </cell>
          <cell r="BC226">
            <v>5.5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73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D227">
            <v>3</v>
          </cell>
          <cell r="E227">
            <v>3</v>
          </cell>
          <cell r="F227">
            <v>3</v>
          </cell>
          <cell r="G227">
            <v>3</v>
          </cell>
          <cell r="H227">
            <v>3</v>
          </cell>
          <cell r="L227">
            <v>3</v>
          </cell>
          <cell r="M227">
            <v>2</v>
          </cell>
          <cell r="N227">
            <v>2</v>
          </cell>
          <cell r="O227">
            <v>3</v>
          </cell>
          <cell r="R227">
            <v>3</v>
          </cell>
          <cell r="S227">
            <v>3</v>
          </cell>
          <cell r="T227">
            <v>3</v>
          </cell>
          <cell r="U227">
            <v>3</v>
          </cell>
          <cell r="V227">
            <v>3</v>
          </cell>
          <cell r="Y227">
            <v>3</v>
          </cell>
          <cell r="Z227">
            <v>3</v>
          </cell>
          <cell r="AA227">
            <v>0</v>
          </cell>
          <cell r="AC227">
            <v>3</v>
          </cell>
          <cell r="AG227">
            <v>3</v>
          </cell>
          <cell r="AH227">
            <v>0</v>
          </cell>
          <cell r="AI227">
            <v>40</v>
          </cell>
          <cell r="AK227">
            <v>5.5</v>
          </cell>
          <cell r="AL227">
            <v>5.5</v>
          </cell>
          <cell r="AM227">
            <v>5.5</v>
          </cell>
          <cell r="AN227">
            <v>5.5</v>
          </cell>
          <cell r="AO227">
            <v>5.5</v>
          </cell>
          <cell r="AP227">
            <v>0</v>
          </cell>
          <cell r="AQ227">
            <v>0</v>
          </cell>
          <cell r="AR227">
            <v>0</v>
          </cell>
          <cell r="AS227">
            <v>5.5</v>
          </cell>
          <cell r="AT227">
            <v>3.5</v>
          </cell>
          <cell r="AU227">
            <v>3.5</v>
          </cell>
          <cell r="AV227">
            <v>5.5</v>
          </cell>
          <cell r="AW227">
            <v>0</v>
          </cell>
          <cell r="AX227">
            <v>0</v>
          </cell>
          <cell r="AY227">
            <v>5.5</v>
          </cell>
          <cell r="AZ227">
            <v>5.5</v>
          </cell>
          <cell r="BA227">
            <v>5.5</v>
          </cell>
          <cell r="BB227">
            <v>5.5</v>
          </cell>
          <cell r="BC227">
            <v>5.5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73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D228">
            <v>3</v>
          </cell>
          <cell r="E228">
            <v>3</v>
          </cell>
          <cell r="F228">
            <v>3</v>
          </cell>
          <cell r="G228">
            <v>3</v>
          </cell>
          <cell r="H228">
            <v>3</v>
          </cell>
          <cell r="L228">
            <v>3</v>
          </cell>
          <cell r="M228">
            <v>3</v>
          </cell>
          <cell r="N228" t="str">
            <v>ABS</v>
          </cell>
          <cell r="O228">
            <v>3</v>
          </cell>
          <cell r="R228">
            <v>2.5</v>
          </cell>
          <cell r="S228">
            <v>3</v>
          </cell>
          <cell r="T228">
            <v>3</v>
          </cell>
          <cell r="U228">
            <v>3</v>
          </cell>
          <cell r="V228">
            <v>3</v>
          </cell>
          <cell r="Y228">
            <v>3</v>
          </cell>
          <cell r="Z228">
            <v>3</v>
          </cell>
          <cell r="AA228">
            <v>0</v>
          </cell>
          <cell r="AC228">
            <v>3</v>
          </cell>
          <cell r="AG228">
            <v>3</v>
          </cell>
          <cell r="AH228" t="str">
            <v>ABS</v>
          </cell>
          <cell r="AI228">
            <v>38.5</v>
          </cell>
          <cell r="AK228">
            <v>5.5</v>
          </cell>
          <cell r="AL228">
            <v>5.5</v>
          </cell>
          <cell r="AM228">
            <v>5.5</v>
          </cell>
          <cell r="AN228">
            <v>5.5</v>
          </cell>
          <cell r="AO228">
            <v>5.5</v>
          </cell>
          <cell r="AP228">
            <v>0</v>
          </cell>
          <cell r="AQ228">
            <v>0</v>
          </cell>
          <cell r="AR228">
            <v>0</v>
          </cell>
          <cell r="AS228">
            <v>5.5</v>
          </cell>
          <cell r="AT228">
            <v>5.5</v>
          </cell>
          <cell r="AU228">
            <v>0</v>
          </cell>
          <cell r="AV228">
            <v>5.5</v>
          </cell>
          <cell r="AW228">
            <v>0</v>
          </cell>
          <cell r="AX228">
            <v>0</v>
          </cell>
          <cell r="AY228">
            <v>4.5</v>
          </cell>
          <cell r="AZ228">
            <v>5.5</v>
          </cell>
          <cell r="BA228">
            <v>5.5</v>
          </cell>
          <cell r="BB228">
            <v>5.5</v>
          </cell>
          <cell r="BC228">
            <v>5.5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70.5</v>
          </cell>
          <cell r="BR228">
            <v>1</v>
          </cell>
          <cell r="BS228">
            <v>0</v>
          </cell>
          <cell r="BT228">
            <v>0</v>
          </cell>
          <cell r="BU228">
            <v>0</v>
          </cell>
          <cell r="BV228">
            <v>1</v>
          </cell>
          <cell r="BX228">
            <v>0</v>
          </cell>
          <cell r="BY228">
            <v>0</v>
          </cell>
          <cell r="BZ228">
            <v>0</v>
          </cell>
          <cell r="CA228">
            <v>1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D229">
            <v>3</v>
          </cell>
          <cell r="E229">
            <v>3</v>
          </cell>
          <cell r="F229">
            <v>3</v>
          </cell>
          <cell r="G229">
            <v>3</v>
          </cell>
          <cell r="H229">
            <v>3</v>
          </cell>
          <cell r="L229">
            <v>3</v>
          </cell>
          <cell r="M229">
            <v>3</v>
          </cell>
          <cell r="N229">
            <v>3</v>
          </cell>
          <cell r="O229">
            <v>3</v>
          </cell>
          <cell r="R229">
            <v>2.5</v>
          </cell>
          <cell r="S229">
            <v>3</v>
          </cell>
          <cell r="T229">
            <v>3</v>
          </cell>
          <cell r="U229">
            <v>3</v>
          </cell>
          <cell r="V229">
            <v>3</v>
          </cell>
          <cell r="Y229" t="str">
            <v>ABS</v>
          </cell>
          <cell r="Z229">
            <v>3</v>
          </cell>
          <cell r="AA229">
            <v>0</v>
          </cell>
          <cell r="AC229">
            <v>3</v>
          </cell>
          <cell r="AG229">
            <v>3</v>
          </cell>
          <cell r="AH229">
            <v>0</v>
          </cell>
          <cell r="AI229">
            <v>41.5</v>
          </cell>
          <cell r="AK229">
            <v>5.5</v>
          </cell>
          <cell r="AL229">
            <v>5.5</v>
          </cell>
          <cell r="AM229">
            <v>5.5</v>
          </cell>
          <cell r="AN229">
            <v>5.5</v>
          </cell>
          <cell r="AO229">
            <v>5.5</v>
          </cell>
          <cell r="AP229">
            <v>0</v>
          </cell>
          <cell r="AQ229">
            <v>0</v>
          </cell>
          <cell r="AR229">
            <v>0</v>
          </cell>
          <cell r="AS229">
            <v>5.5</v>
          </cell>
          <cell r="AT229">
            <v>5.5</v>
          </cell>
          <cell r="AU229">
            <v>5.5</v>
          </cell>
          <cell r="AV229">
            <v>5.5</v>
          </cell>
          <cell r="AW229">
            <v>0</v>
          </cell>
          <cell r="AX229">
            <v>0</v>
          </cell>
          <cell r="AY229">
            <v>4.5</v>
          </cell>
          <cell r="AZ229">
            <v>5.5</v>
          </cell>
          <cell r="BA229">
            <v>5.5</v>
          </cell>
          <cell r="BB229">
            <v>5.5</v>
          </cell>
          <cell r="BC229">
            <v>5.5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76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D230">
            <v>3</v>
          </cell>
          <cell r="E230">
            <v>3</v>
          </cell>
          <cell r="F230">
            <v>3</v>
          </cell>
          <cell r="G230">
            <v>2</v>
          </cell>
          <cell r="H230">
            <v>0</v>
          </cell>
          <cell r="L230">
            <v>3</v>
          </cell>
          <cell r="M230">
            <v>2</v>
          </cell>
          <cell r="N230">
            <v>3</v>
          </cell>
          <cell r="O230">
            <v>3</v>
          </cell>
          <cell r="R230">
            <v>2.5</v>
          </cell>
          <cell r="S230">
            <v>3</v>
          </cell>
          <cell r="T230">
            <v>3</v>
          </cell>
          <cell r="U230">
            <v>3</v>
          </cell>
          <cell r="V230">
            <v>3</v>
          </cell>
          <cell r="Y230">
            <v>3</v>
          </cell>
          <cell r="Z230">
            <v>3</v>
          </cell>
          <cell r="AA230">
            <v>0</v>
          </cell>
          <cell r="AC230">
            <v>3</v>
          </cell>
          <cell r="AG230">
            <v>3</v>
          </cell>
          <cell r="AH230">
            <v>0</v>
          </cell>
          <cell r="AI230">
            <v>36.5</v>
          </cell>
          <cell r="AK230">
            <v>5.5</v>
          </cell>
          <cell r="AL230">
            <v>5.5</v>
          </cell>
          <cell r="AM230">
            <v>5.5</v>
          </cell>
          <cell r="AN230">
            <v>3.5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5.5</v>
          </cell>
          <cell r="AT230">
            <v>3.5</v>
          </cell>
          <cell r="AU230">
            <v>5.5</v>
          </cell>
          <cell r="AV230">
            <v>5.5</v>
          </cell>
          <cell r="AW230">
            <v>0</v>
          </cell>
          <cell r="AX230">
            <v>0</v>
          </cell>
          <cell r="AY230">
            <v>4.5</v>
          </cell>
          <cell r="AZ230">
            <v>5.5</v>
          </cell>
          <cell r="BA230">
            <v>5.5</v>
          </cell>
          <cell r="BB230">
            <v>5.5</v>
          </cell>
          <cell r="BC230">
            <v>5.5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66.5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D231">
            <v>3</v>
          </cell>
          <cell r="E231">
            <v>3</v>
          </cell>
          <cell r="F231">
            <v>3</v>
          </cell>
          <cell r="G231">
            <v>3</v>
          </cell>
          <cell r="H231">
            <v>3</v>
          </cell>
          <cell r="L231">
            <v>3</v>
          </cell>
          <cell r="M231">
            <v>3</v>
          </cell>
          <cell r="N231">
            <v>3</v>
          </cell>
          <cell r="O231">
            <v>3</v>
          </cell>
          <cell r="R231">
            <v>3</v>
          </cell>
          <cell r="S231">
            <v>3</v>
          </cell>
          <cell r="T231">
            <v>3</v>
          </cell>
          <cell r="U231">
            <v>3</v>
          </cell>
          <cell r="V231">
            <v>3</v>
          </cell>
          <cell r="Y231">
            <v>3</v>
          </cell>
          <cell r="Z231">
            <v>3</v>
          </cell>
          <cell r="AA231" t="str">
            <v>ABS</v>
          </cell>
          <cell r="AC231">
            <v>3</v>
          </cell>
          <cell r="AG231">
            <v>3</v>
          </cell>
          <cell r="AH231">
            <v>0</v>
          </cell>
          <cell r="AI231">
            <v>42</v>
          </cell>
          <cell r="AK231">
            <v>5.5</v>
          </cell>
          <cell r="AL231">
            <v>5.5</v>
          </cell>
          <cell r="AM231">
            <v>5.5</v>
          </cell>
          <cell r="AN231">
            <v>5.5</v>
          </cell>
          <cell r="AO231">
            <v>5.5</v>
          </cell>
          <cell r="AP231">
            <v>0</v>
          </cell>
          <cell r="AQ231">
            <v>0</v>
          </cell>
          <cell r="AR231">
            <v>0</v>
          </cell>
          <cell r="AS231">
            <v>5.5</v>
          </cell>
          <cell r="AT231">
            <v>5.5</v>
          </cell>
          <cell r="AU231">
            <v>5.5</v>
          </cell>
          <cell r="AV231">
            <v>5.5</v>
          </cell>
          <cell r="AW231">
            <v>0</v>
          </cell>
          <cell r="AX231">
            <v>0</v>
          </cell>
          <cell r="AY231">
            <v>5.5</v>
          </cell>
          <cell r="AZ231">
            <v>5.5</v>
          </cell>
          <cell r="BA231">
            <v>5.5</v>
          </cell>
          <cell r="BB231">
            <v>5.5</v>
          </cell>
          <cell r="BC231">
            <v>5.5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77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D232">
            <v>3</v>
          </cell>
          <cell r="E232">
            <v>3</v>
          </cell>
          <cell r="F232">
            <v>3</v>
          </cell>
          <cell r="G232">
            <v>3</v>
          </cell>
          <cell r="H232">
            <v>3</v>
          </cell>
          <cell r="L232">
            <v>3</v>
          </cell>
          <cell r="M232">
            <v>2</v>
          </cell>
          <cell r="N232">
            <v>2</v>
          </cell>
          <cell r="O232">
            <v>3</v>
          </cell>
          <cell r="R232">
            <v>3</v>
          </cell>
          <cell r="S232">
            <v>0</v>
          </cell>
          <cell r="T232">
            <v>3</v>
          </cell>
          <cell r="U232">
            <v>3</v>
          </cell>
          <cell r="V232">
            <v>3</v>
          </cell>
          <cell r="Y232">
            <v>3</v>
          </cell>
          <cell r="Z232">
            <v>3</v>
          </cell>
          <cell r="AA232">
            <v>0</v>
          </cell>
          <cell r="AC232">
            <v>3</v>
          </cell>
          <cell r="AG232">
            <v>3</v>
          </cell>
          <cell r="AH232">
            <v>0</v>
          </cell>
          <cell r="AI232">
            <v>37</v>
          </cell>
          <cell r="AK232">
            <v>5.5</v>
          </cell>
          <cell r="AL232">
            <v>5.5</v>
          </cell>
          <cell r="AM232">
            <v>5.5</v>
          </cell>
          <cell r="AN232">
            <v>5.5</v>
          </cell>
          <cell r="AO232">
            <v>5.5</v>
          </cell>
          <cell r="AP232">
            <v>0</v>
          </cell>
          <cell r="AQ232">
            <v>0</v>
          </cell>
          <cell r="AR232">
            <v>0</v>
          </cell>
          <cell r="AS232">
            <v>5.5</v>
          </cell>
          <cell r="AT232">
            <v>3.5</v>
          </cell>
          <cell r="AU232">
            <v>3.5</v>
          </cell>
          <cell r="AV232">
            <v>5.5</v>
          </cell>
          <cell r="AW232">
            <v>0</v>
          </cell>
          <cell r="AX232">
            <v>0</v>
          </cell>
          <cell r="AY232">
            <v>5.5</v>
          </cell>
          <cell r="AZ232">
            <v>0</v>
          </cell>
          <cell r="BA232">
            <v>5.5</v>
          </cell>
          <cell r="BB232">
            <v>5.5</v>
          </cell>
          <cell r="BC232">
            <v>5.5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67.5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D233">
            <v>3</v>
          </cell>
          <cell r="E233">
            <v>3</v>
          </cell>
          <cell r="F233">
            <v>3</v>
          </cell>
          <cell r="G233">
            <v>3</v>
          </cell>
          <cell r="H233">
            <v>3</v>
          </cell>
          <cell r="L233">
            <v>3</v>
          </cell>
          <cell r="M233">
            <v>2</v>
          </cell>
          <cell r="N233">
            <v>2</v>
          </cell>
          <cell r="O233">
            <v>3</v>
          </cell>
          <cell r="R233">
            <v>2.5</v>
          </cell>
          <cell r="S233">
            <v>3</v>
          </cell>
          <cell r="T233">
            <v>3</v>
          </cell>
          <cell r="U233">
            <v>3</v>
          </cell>
          <cell r="V233">
            <v>3</v>
          </cell>
          <cell r="Y233">
            <v>3</v>
          </cell>
          <cell r="Z233">
            <v>3</v>
          </cell>
          <cell r="AA233">
            <v>0</v>
          </cell>
          <cell r="AC233">
            <v>3</v>
          </cell>
          <cell r="AG233">
            <v>3</v>
          </cell>
          <cell r="AH233" t="str">
            <v>ABS</v>
          </cell>
          <cell r="AI233">
            <v>39.5</v>
          </cell>
          <cell r="AK233">
            <v>5.5</v>
          </cell>
          <cell r="AL233">
            <v>5.5</v>
          </cell>
          <cell r="AM233">
            <v>5.5</v>
          </cell>
          <cell r="AN233">
            <v>5.5</v>
          </cell>
          <cell r="AO233">
            <v>5.5</v>
          </cell>
          <cell r="AP233">
            <v>0</v>
          </cell>
          <cell r="AQ233">
            <v>0</v>
          </cell>
          <cell r="AR233">
            <v>0</v>
          </cell>
          <cell r="AS233">
            <v>5.5</v>
          </cell>
          <cell r="AT233">
            <v>3.5</v>
          </cell>
          <cell r="AU233">
            <v>3.5</v>
          </cell>
          <cell r="AV233">
            <v>5.5</v>
          </cell>
          <cell r="AW233">
            <v>0</v>
          </cell>
          <cell r="AX233">
            <v>0</v>
          </cell>
          <cell r="AY233">
            <v>4.5</v>
          </cell>
          <cell r="AZ233">
            <v>5.5</v>
          </cell>
          <cell r="BA233">
            <v>5.5</v>
          </cell>
          <cell r="BB233">
            <v>5.5</v>
          </cell>
          <cell r="BC233">
            <v>5.5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72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D234">
            <v>3</v>
          </cell>
          <cell r="E234">
            <v>3</v>
          </cell>
          <cell r="F234">
            <v>3</v>
          </cell>
          <cell r="G234">
            <v>3</v>
          </cell>
          <cell r="H234">
            <v>3</v>
          </cell>
          <cell r="L234">
            <v>3</v>
          </cell>
          <cell r="M234" t="str">
            <v>ABS</v>
          </cell>
          <cell r="N234">
            <v>3</v>
          </cell>
          <cell r="O234">
            <v>3</v>
          </cell>
          <cell r="R234">
            <v>2.5</v>
          </cell>
          <cell r="S234" t="str">
            <v>ABS</v>
          </cell>
          <cell r="T234">
            <v>3</v>
          </cell>
          <cell r="U234">
            <v>3</v>
          </cell>
          <cell r="V234">
            <v>3</v>
          </cell>
          <cell r="Y234">
            <v>3</v>
          </cell>
          <cell r="Z234">
            <v>3</v>
          </cell>
          <cell r="AA234">
            <v>0</v>
          </cell>
          <cell r="AC234">
            <v>3</v>
          </cell>
          <cell r="AG234">
            <v>3</v>
          </cell>
          <cell r="AH234" t="str">
            <v>ABS</v>
          </cell>
          <cell r="AI234">
            <v>35.5</v>
          </cell>
          <cell r="AK234">
            <v>5.5</v>
          </cell>
          <cell r="AL234">
            <v>5.5</v>
          </cell>
          <cell r="AM234">
            <v>5.5</v>
          </cell>
          <cell r="AN234">
            <v>5.5</v>
          </cell>
          <cell r="AO234">
            <v>5.5</v>
          </cell>
          <cell r="AP234">
            <v>0</v>
          </cell>
          <cell r="AQ234">
            <v>0</v>
          </cell>
          <cell r="AR234">
            <v>0</v>
          </cell>
          <cell r="AS234">
            <v>5.5</v>
          </cell>
          <cell r="AT234">
            <v>0</v>
          </cell>
          <cell r="AU234">
            <v>5.5</v>
          </cell>
          <cell r="AV234">
            <v>5.5</v>
          </cell>
          <cell r="AW234">
            <v>0</v>
          </cell>
          <cell r="AX234">
            <v>0</v>
          </cell>
          <cell r="AY234">
            <v>4.5</v>
          </cell>
          <cell r="AZ234">
            <v>0</v>
          </cell>
          <cell r="BA234">
            <v>5.5</v>
          </cell>
          <cell r="BB234">
            <v>5.5</v>
          </cell>
          <cell r="BC234">
            <v>5.5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65</v>
          </cell>
          <cell r="BR234">
            <v>2</v>
          </cell>
          <cell r="BS234">
            <v>0</v>
          </cell>
          <cell r="BT234">
            <v>0</v>
          </cell>
          <cell r="BU234">
            <v>0</v>
          </cell>
          <cell r="BV234">
            <v>2</v>
          </cell>
          <cell r="BX234">
            <v>0</v>
          </cell>
          <cell r="BY234">
            <v>0</v>
          </cell>
          <cell r="BZ234">
            <v>0</v>
          </cell>
          <cell r="CA234">
            <v>2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D235">
            <v>3</v>
          </cell>
          <cell r="E235">
            <v>3</v>
          </cell>
          <cell r="F235">
            <v>3</v>
          </cell>
          <cell r="G235" t="str">
            <v>ABS</v>
          </cell>
          <cell r="H235">
            <v>3</v>
          </cell>
          <cell r="L235">
            <v>3</v>
          </cell>
          <cell r="M235">
            <v>2</v>
          </cell>
          <cell r="N235">
            <v>3</v>
          </cell>
          <cell r="O235">
            <v>3</v>
          </cell>
          <cell r="P235" t="str">
            <v>ABS</v>
          </cell>
          <cell r="R235">
            <v>2.5</v>
          </cell>
          <cell r="S235">
            <v>3</v>
          </cell>
          <cell r="T235">
            <v>3</v>
          </cell>
          <cell r="U235">
            <v>3</v>
          </cell>
          <cell r="V235">
            <v>3</v>
          </cell>
          <cell r="Y235">
            <v>3</v>
          </cell>
          <cell r="Z235">
            <v>3</v>
          </cell>
          <cell r="AA235" t="str">
            <v>MC</v>
          </cell>
          <cell r="AC235">
            <v>3</v>
          </cell>
          <cell r="AG235">
            <v>3</v>
          </cell>
          <cell r="AH235" t="str">
            <v>ABS</v>
          </cell>
          <cell r="AI235">
            <v>37.5</v>
          </cell>
          <cell r="AK235">
            <v>5.5</v>
          </cell>
          <cell r="AL235">
            <v>5.5</v>
          </cell>
          <cell r="AM235">
            <v>5.5</v>
          </cell>
          <cell r="AN235">
            <v>0</v>
          </cell>
          <cell r="AO235">
            <v>5.5</v>
          </cell>
          <cell r="AP235">
            <v>0</v>
          </cell>
          <cell r="AQ235">
            <v>0</v>
          </cell>
          <cell r="AR235">
            <v>0</v>
          </cell>
          <cell r="AS235">
            <v>5.5</v>
          </cell>
          <cell r="AT235">
            <v>3.5</v>
          </cell>
          <cell r="AU235">
            <v>5.5</v>
          </cell>
          <cell r="AV235">
            <v>5.5</v>
          </cell>
          <cell r="AW235">
            <v>0</v>
          </cell>
          <cell r="AX235">
            <v>0</v>
          </cell>
          <cell r="AY235">
            <v>4.5</v>
          </cell>
          <cell r="AZ235">
            <v>5.5</v>
          </cell>
          <cell r="BA235">
            <v>5.5</v>
          </cell>
          <cell r="BB235">
            <v>5.5</v>
          </cell>
          <cell r="BC235">
            <v>5.5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68.5</v>
          </cell>
          <cell r="BR235">
            <v>1</v>
          </cell>
          <cell r="BS235">
            <v>0</v>
          </cell>
          <cell r="BT235">
            <v>0</v>
          </cell>
          <cell r="BU235">
            <v>0</v>
          </cell>
          <cell r="BV235">
            <v>1</v>
          </cell>
          <cell r="BX235">
            <v>0</v>
          </cell>
          <cell r="BY235">
            <v>0</v>
          </cell>
          <cell r="BZ235">
            <v>0</v>
          </cell>
          <cell r="CA235">
            <v>1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D236">
            <v>3</v>
          </cell>
          <cell r="E236">
            <v>3</v>
          </cell>
          <cell r="F236">
            <v>3</v>
          </cell>
          <cell r="G236">
            <v>3</v>
          </cell>
          <cell r="H236">
            <v>3</v>
          </cell>
          <cell r="L236">
            <v>3</v>
          </cell>
          <cell r="M236">
            <v>2</v>
          </cell>
          <cell r="N236">
            <v>3</v>
          </cell>
          <cell r="O236">
            <v>3</v>
          </cell>
          <cell r="P236" t="str">
            <v>ABS</v>
          </cell>
          <cell r="Q236" t="str">
            <v>ABS</v>
          </cell>
          <cell r="R236">
            <v>2.5</v>
          </cell>
          <cell r="S236">
            <v>3</v>
          </cell>
          <cell r="T236">
            <v>3</v>
          </cell>
          <cell r="U236">
            <v>3</v>
          </cell>
          <cell r="V236">
            <v>3</v>
          </cell>
          <cell r="W236" t="str">
            <v>ABS</v>
          </cell>
          <cell r="X236" t="str">
            <v>ABS</v>
          </cell>
          <cell r="Y236" t="str">
            <v>ABS</v>
          </cell>
          <cell r="Z236" t="str">
            <v>ABS</v>
          </cell>
          <cell r="AA236" t="str">
            <v>ABS</v>
          </cell>
          <cell r="AB236" t="str">
            <v>ABS</v>
          </cell>
          <cell r="AC236" t="str">
            <v>ABS</v>
          </cell>
          <cell r="AD236" t="str">
            <v>ABS</v>
          </cell>
          <cell r="AE236" t="str">
            <v>ABS</v>
          </cell>
          <cell r="AF236" t="str">
            <v>ABS</v>
          </cell>
          <cell r="AG236" t="str">
            <v>ABS</v>
          </cell>
          <cell r="AH236" t="str">
            <v>ABS</v>
          </cell>
          <cell r="AI236">
            <v>40.5</v>
          </cell>
          <cell r="AK236">
            <v>5.5</v>
          </cell>
          <cell r="AL236">
            <v>5.5</v>
          </cell>
          <cell r="AM236">
            <v>5.5</v>
          </cell>
          <cell r="AN236">
            <v>5.5</v>
          </cell>
          <cell r="AO236">
            <v>5.5</v>
          </cell>
          <cell r="AP236">
            <v>0</v>
          </cell>
          <cell r="AQ236">
            <v>0</v>
          </cell>
          <cell r="AR236">
            <v>0</v>
          </cell>
          <cell r="AS236">
            <v>5.5</v>
          </cell>
          <cell r="AT236">
            <v>3.5</v>
          </cell>
          <cell r="AU236">
            <v>5.5</v>
          </cell>
          <cell r="AV236">
            <v>5.5</v>
          </cell>
          <cell r="AW236">
            <v>0</v>
          </cell>
          <cell r="AX236">
            <v>0</v>
          </cell>
          <cell r="AY236">
            <v>4.5</v>
          </cell>
          <cell r="AZ236">
            <v>5.5</v>
          </cell>
          <cell r="BA236">
            <v>5.5</v>
          </cell>
          <cell r="BB236">
            <v>5.5</v>
          </cell>
          <cell r="BC236">
            <v>5.5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74</v>
          </cell>
          <cell r="BR236">
            <v>1</v>
          </cell>
          <cell r="BS236">
            <v>0</v>
          </cell>
          <cell r="BT236">
            <v>0</v>
          </cell>
          <cell r="BU236">
            <v>0</v>
          </cell>
          <cell r="BV236">
            <v>1</v>
          </cell>
          <cell r="BX236">
            <v>0</v>
          </cell>
          <cell r="BY236">
            <v>0</v>
          </cell>
          <cell r="BZ236">
            <v>0</v>
          </cell>
          <cell r="CA236">
            <v>1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D237" t="str">
            <v>ABS</v>
          </cell>
          <cell r="E237">
            <v>3</v>
          </cell>
          <cell r="F237">
            <v>3</v>
          </cell>
          <cell r="G237">
            <v>3</v>
          </cell>
          <cell r="H237" t="str">
            <v>ABS1/2</v>
          </cell>
          <cell r="L237" t="str">
            <v>ABS</v>
          </cell>
          <cell r="M237" t="str">
            <v>ABS</v>
          </cell>
          <cell r="N237" t="str">
            <v>ABS</v>
          </cell>
          <cell r="O237" t="str">
            <v>ABS</v>
          </cell>
          <cell r="P237" t="str">
            <v>ABS</v>
          </cell>
          <cell r="Q237" t="str">
            <v>ABS</v>
          </cell>
          <cell r="R237" t="str">
            <v>ABS</v>
          </cell>
          <cell r="S237" t="str">
            <v>ABS</v>
          </cell>
          <cell r="T237" t="str">
            <v>ABS</v>
          </cell>
          <cell r="U237" t="str">
            <v>ABS</v>
          </cell>
          <cell r="V237" t="str">
            <v>ABS</v>
          </cell>
          <cell r="W237" t="str">
            <v>ABS</v>
          </cell>
          <cell r="X237" t="str">
            <v>ABS</v>
          </cell>
          <cell r="Y237" t="str">
            <v>ABS</v>
          </cell>
          <cell r="Z237" t="str">
            <v>ABS</v>
          </cell>
          <cell r="AA237" t="str">
            <v>ABS</v>
          </cell>
          <cell r="AB237" t="str">
            <v>ABS</v>
          </cell>
          <cell r="AC237" t="str">
            <v>ABS</v>
          </cell>
          <cell r="AD237" t="str">
            <v>ABS</v>
          </cell>
          <cell r="AE237" t="str">
            <v>ABS</v>
          </cell>
          <cell r="AF237" t="str">
            <v>ABS</v>
          </cell>
          <cell r="AG237" t="str">
            <v>ABS</v>
          </cell>
          <cell r="AH237" t="str">
            <v>ABS</v>
          </cell>
          <cell r="AI237">
            <v>9</v>
          </cell>
          <cell r="AK237">
            <v>0</v>
          </cell>
          <cell r="AL237">
            <v>5.5</v>
          </cell>
          <cell r="AM237">
            <v>5.5</v>
          </cell>
          <cell r="AN237">
            <v>5.5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16.5</v>
          </cell>
          <cell r="BR237">
            <v>24</v>
          </cell>
          <cell r="BS237">
            <v>0.5</v>
          </cell>
          <cell r="BT237">
            <v>0</v>
          </cell>
          <cell r="BU237">
            <v>0</v>
          </cell>
          <cell r="BV237">
            <v>24.5</v>
          </cell>
          <cell r="BX237">
            <v>0</v>
          </cell>
          <cell r="BY237">
            <v>0</v>
          </cell>
          <cell r="BZ237">
            <v>0</v>
          </cell>
          <cell r="CA237">
            <v>24.5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D238">
            <v>0</v>
          </cell>
          <cell r="E238">
            <v>3</v>
          </cell>
          <cell r="F238">
            <v>3</v>
          </cell>
          <cell r="G238">
            <v>3</v>
          </cell>
          <cell r="H238">
            <v>3</v>
          </cell>
          <cell r="L238">
            <v>3</v>
          </cell>
          <cell r="M238">
            <v>2</v>
          </cell>
          <cell r="N238">
            <v>2</v>
          </cell>
          <cell r="O238">
            <v>3</v>
          </cell>
          <cell r="P238" t="str">
            <v>ABS</v>
          </cell>
          <cell r="R238">
            <v>0</v>
          </cell>
          <cell r="S238">
            <v>0</v>
          </cell>
          <cell r="T238">
            <v>0</v>
          </cell>
          <cell r="U238">
            <v>2</v>
          </cell>
          <cell r="V238">
            <v>3</v>
          </cell>
          <cell r="Y238">
            <v>3</v>
          </cell>
          <cell r="Z238">
            <v>3</v>
          </cell>
          <cell r="AA238">
            <v>0</v>
          </cell>
          <cell r="AC238">
            <v>3</v>
          </cell>
          <cell r="AG238">
            <v>3</v>
          </cell>
          <cell r="AH238">
            <v>0</v>
          </cell>
          <cell r="AI238">
            <v>27</v>
          </cell>
          <cell r="AK238">
            <v>0</v>
          </cell>
          <cell r="AL238">
            <v>5.5</v>
          </cell>
          <cell r="AM238">
            <v>5.5</v>
          </cell>
          <cell r="AN238">
            <v>5.5</v>
          </cell>
          <cell r="AO238">
            <v>5.5</v>
          </cell>
          <cell r="AP238">
            <v>0</v>
          </cell>
          <cell r="AQ238">
            <v>0</v>
          </cell>
          <cell r="AR238">
            <v>0</v>
          </cell>
          <cell r="AS238">
            <v>5.5</v>
          </cell>
          <cell r="AT238">
            <v>3.5</v>
          </cell>
          <cell r="AU238">
            <v>3.5</v>
          </cell>
          <cell r="AV238">
            <v>5.5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3.5</v>
          </cell>
          <cell r="BC238">
            <v>5.5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49</v>
          </cell>
          <cell r="BR238">
            <v>1</v>
          </cell>
          <cell r="BS238">
            <v>0</v>
          </cell>
          <cell r="BT238">
            <v>0</v>
          </cell>
          <cell r="BU238">
            <v>0</v>
          </cell>
          <cell r="BV238">
            <v>1</v>
          </cell>
          <cell r="BX238">
            <v>0</v>
          </cell>
          <cell r="BY238">
            <v>0</v>
          </cell>
          <cell r="BZ238">
            <v>0</v>
          </cell>
          <cell r="CA238">
            <v>1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D239">
            <v>3</v>
          </cell>
          <cell r="E239">
            <v>3</v>
          </cell>
          <cell r="F239">
            <v>3</v>
          </cell>
          <cell r="G239">
            <v>3</v>
          </cell>
          <cell r="H239">
            <v>3</v>
          </cell>
          <cell r="L239">
            <v>3</v>
          </cell>
          <cell r="M239">
            <v>2</v>
          </cell>
          <cell r="N239">
            <v>3</v>
          </cell>
          <cell r="O239">
            <v>6</v>
          </cell>
          <cell r="R239">
            <v>2.5</v>
          </cell>
          <cell r="S239">
            <v>3</v>
          </cell>
          <cell r="T239">
            <v>3</v>
          </cell>
          <cell r="U239">
            <v>3</v>
          </cell>
          <cell r="V239">
            <v>3</v>
          </cell>
          <cell r="Y239" t="str">
            <v>ABS</v>
          </cell>
          <cell r="Z239">
            <v>3</v>
          </cell>
          <cell r="AA239">
            <v>0</v>
          </cell>
          <cell r="AC239">
            <v>3</v>
          </cell>
          <cell r="AG239">
            <v>3</v>
          </cell>
          <cell r="AH239">
            <v>0</v>
          </cell>
          <cell r="AI239">
            <v>43.5</v>
          </cell>
          <cell r="AK239">
            <v>5.5</v>
          </cell>
          <cell r="AL239">
            <v>5.5</v>
          </cell>
          <cell r="AM239">
            <v>5.5</v>
          </cell>
          <cell r="AN239">
            <v>5.5</v>
          </cell>
          <cell r="AO239">
            <v>5.5</v>
          </cell>
          <cell r="AP239">
            <v>0</v>
          </cell>
          <cell r="AQ239">
            <v>0</v>
          </cell>
          <cell r="AR239">
            <v>0</v>
          </cell>
          <cell r="AS239">
            <v>5.5</v>
          </cell>
          <cell r="AT239">
            <v>3.5</v>
          </cell>
          <cell r="AU239">
            <v>5.5</v>
          </cell>
          <cell r="AV239">
            <v>11.5</v>
          </cell>
          <cell r="AW239">
            <v>0</v>
          </cell>
          <cell r="AX239">
            <v>0</v>
          </cell>
          <cell r="AY239">
            <v>4.5</v>
          </cell>
          <cell r="AZ239">
            <v>5.5</v>
          </cell>
          <cell r="BA239">
            <v>5.5</v>
          </cell>
          <cell r="BB239">
            <v>5.5</v>
          </cell>
          <cell r="BC239">
            <v>5.5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80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D240">
            <v>3</v>
          </cell>
          <cell r="E240" t="str">
            <v>ABS</v>
          </cell>
          <cell r="F240">
            <v>3</v>
          </cell>
          <cell r="G240">
            <v>3</v>
          </cell>
          <cell r="H240">
            <v>3</v>
          </cell>
          <cell r="L240">
            <v>3</v>
          </cell>
          <cell r="M240">
            <v>2</v>
          </cell>
          <cell r="N240">
            <v>3</v>
          </cell>
          <cell r="O240">
            <v>3</v>
          </cell>
          <cell r="R240">
            <v>2.5</v>
          </cell>
          <cell r="S240">
            <v>3</v>
          </cell>
          <cell r="T240">
            <v>3</v>
          </cell>
          <cell r="U240">
            <v>3</v>
          </cell>
          <cell r="V240">
            <v>3</v>
          </cell>
          <cell r="Y240">
            <v>3</v>
          </cell>
          <cell r="Z240">
            <v>3</v>
          </cell>
          <cell r="AA240">
            <v>0</v>
          </cell>
          <cell r="AC240">
            <v>3</v>
          </cell>
          <cell r="AG240">
            <v>3</v>
          </cell>
          <cell r="AH240">
            <v>3</v>
          </cell>
          <cell r="AI240">
            <v>37.5</v>
          </cell>
          <cell r="AK240">
            <v>5.5</v>
          </cell>
          <cell r="AL240">
            <v>0</v>
          </cell>
          <cell r="AM240">
            <v>5.5</v>
          </cell>
          <cell r="AN240">
            <v>5.5</v>
          </cell>
          <cell r="AO240">
            <v>5.5</v>
          </cell>
          <cell r="AP240">
            <v>0</v>
          </cell>
          <cell r="AQ240">
            <v>0</v>
          </cell>
          <cell r="AR240">
            <v>0</v>
          </cell>
          <cell r="AS240">
            <v>5.5</v>
          </cell>
          <cell r="AT240">
            <v>3.5</v>
          </cell>
          <cell r="AU240">
            <v>5.5</v>
          </cell>
          <cell r="AV240">
            <v>5.5</v>
          </cell>
          <cell r="AW240">
            <v>0</v>
          </cell>
          <cell r="AX240">
            <v>0</v>
          </cell>
          <cell r="AY240">
            <v>4.5</v>
          </cell>
          <cell r="AZ240">
            <v>5.5</v>
          </cell>
          <cell r="BA240">
            <v>5.5</v>
          </cell>
          <cell r="BB240">
            <v>5.5</v>
          </cell>
          <cell r="BC240">
            <v>5.5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68.5</v>
          </cell>
          <cell r="BR240">
            <v>1</v>
          </cell>
          <cell r="BS240">
            <v>0</v>
          </cell>
          <cell r="BT240">
            <v>0</v>
          </cell>
          <cell r="BU240">
            <v>0</v>
          </cell>
          <cell r="BV240">
            <v>1</v>
          </cell>
          <cell r="BX240">
            <v>0</v>
          </cell>
          <cell r="BY240">
            <v>0</v>
          </cell>
          <cell r="BZ240">
            <v>0</v>
          </cell>
          <cell r="CA240">
            <v>1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D241">
            <v>3</v>
          </cell>
          <cell r="E241">
            <v>3</v>
          </cell>
          <cell r="F241">
            <v>3</v>
          </cell>
          <cell r="G241">
            <v>3</v>
          </cell>
          <cell r="H241">
            <v>3</v>
          </cell>
          <cell r="L241">
            <v>3</v>
          </cell>
          <cell r="M241">
            <v>2</v>
          </cell>
          <cell r="N241">
            <v>3</v>
          </cell>
          <cell r="O241">
            <v>3</v>
          </cell>
          <cell r="R241">
            <v>3</v>
          </cell>
          <cell r="S241">
            <v>3</v>
          </cell>
          <cell r="T241">
            <v>3</v>
          </cell>
          <cell r="U241">
            <v>0</v>
          </cell>
          <cell r="V241">
            <v>3</v>
          </cell>
          <cell r="Y241">
            <v>3</v>
          </cell>
          <cell r="Z241" t="str">
            <v>ABS</v>
          </cell>
          <cell r="AA241" t="str">
            <v>ABS</v>
          </cell>
          <cell r="AC241">
            <v>3</v>
          </cell>
          <cell r="AG241">
            <v>3</v>
          </cell>
          <cell r="AH241">
            <v>3</v>
          </cell>
          <cell r="AI241">
            <v>38</v>
          </cell>
          <cell r="AK241">
            <v>5.5</v>
          </cell>
          <cell r="AL241">
            <v>5.5</v>
          </cell>
          <cell r="AM241">
            <v>5.5</v>
          </cell>
          <cell r="AN241">
            <v>5.5</v>
          </cell>
          <cell r="AO241">
            <v>5.5</v>
          </cell>
          <cell r="AP241">
            <v>0</v>
          </cell>
          <cell r="AQ241">
            <v>0</v>
          </cell>
          <cell r="AR241">
            <v>0</v>
          </cell>
          <cell r="AS241">
            <v>5.5</v>
          </cell>
          <cell r="AT241">
            <v>3.5</v>
          </cell>
          <cell r="AU241">
            <v>5.5</v>
          </cell>
          <cell r="AV241">
            <v>5.5</v>
          </cell>
          <cell r="AW241">
            <v>0</v>
          </cell>
          <cell r="AX241">
            <v>0</v>
          </cell>
          <cell r="AY241">
            <v>5.5</v>
          </cell>
          <cell r="AZ241">
            <v>5.5</v>
          </cell>
          <cell r="BA241">
            <v>5.5</v>
          </cell>
          <cell r="BB241">
            <v>0</v>
          </cell>
          <cell r="BC241">
            <v>5.5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69.5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D242">
            <v>3</v>
          </cell>
          <cell r="E242">
            <v>3</v>
          </cell>
          <cell r="F242">
            <v>3</v>
          </cell>
          <cell r="G242">
            <v>3</v>
          </cell>
          <cell r="H242">
            <v>3</v>
          </cell>
          <cell r="L242">
            <v>3</v>
          </cell>
          <cell r="M242">
            <v>2</v>
          </cell>
          <cell r="N242">
            <v>2</v>
          </cell>
          <cell r="O242">
            <v>3</v>
          </cell>
          <cell r="R242">
            <v>3</v>
          </cell>
          <cell r="S242">
            <v>0</v>
          </cell>
          <cell r="T242">
            <v>3</v>
          </cell>
          <cell r="U242">
            <v>3</v>
          </cell>
          <cell r="V242">
            <v>0</v>
          </cell>
          <cell r="Y242" t="str">
            <v>ABS</v>
          </cell>
          <cell r="Z242" t="str">
            <v>ABS</v>
          </cell>
          <cell r="AA242" t="str">
            <v>ABS</v>
          </cell>
          <cell r="AC242">
            <v>3</v>
          </cell>
          <cell r="AG242">
            <v>3</v>
          </cell>
          <cell r="AH242">
            <v>3</v>
          </cell>
          <cell r="AI242">
            <v>34</v>
          </cell>
          <cell r="AK242">
            <v>5.5</v>
          </cell>
          <cell r="AL242">
            <v>5.5</v>
          </cell>
          <cell r="AM242">
            <v>5.5</v>
          </cell>
          <cell r="AN242">
            <v>5.5</v>
          </cell>
          <cell r="AO242">
            <v>5.5</v>
          </cell>
          <cell r="AP242">
            <v>0</v>
          </cell>
          <cell r="AQ242">
            <v>0</v>
          </cell>
          <cell r="AR242">
            <v>0</v>
          </cell>
          <cell r="AS242">
            <v>5.5</v>
          </cell>
          <cell r="AT242">
            <v>3.5</v>
          </cell>
          <cell r="AU242">
            <v>3.5</v>
          </cell>
          <cell r="AV242">
            <v>5.5</v>
          </cell>
          <cell r="AW242">
            <v>0</v>
          </cell>
          <cell r="AX242">
            <v>0</v>
          </cell>
          <cell r="AY242">
            <v>5.5</v>
          </cell>
          <cell r="AZ242">
            <v>0</v>
          </cell>
          <cell r="BA242">
            <v>5.5</v>
          </cell>
          <cell r="BB242">
            <v>5.5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62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D243">
            <v>0</v>
          </cell>
          <cell r="E243">
            <v>3</v>
          </cell>
          <cell r="F243">
            <v>3</v>
          </cell>
          <cell r="G243">
            <v>3</v>
          </cell>
          <cell r="H243">
            <v>0</v>
          </cell>
          <cell r="L243">
            <v>3</v>
          </cell>
          <cell r="M243">
            <v>2</v>
          </cell>
          <cell r="N243">
            <v>2</v>
          </cell>
          <cell r="O243">
            <v>3</v>
          </cell>
          <cell r="R243">
            <v>3</v>
          </cell>
          <cell r="S243">
            <v>0</v>
          </cell>
          <cell r="T243">
            <v>3</v>
          </cell>
          <cell r="U243" t="str">
            <v>ABS</v>
          </cell>
          <cell r="V243" t="str">
            <v>ACS</v>
          </cell>
          <cell r="AI243">
            <v>25</v>
          </cell>
          <cell r="AK243">
            <v>0</v>
          </cell>
          <cell r="AL243">
            <v>5.5</v>
          </cell>
          <cell r="AM243">
            <v>5.5</v>
          </cell>
          <cell r="AN243">
            <v>5.5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5.5</v>
          </cell>
          <cell r="AT243">
            <v>3.5</v>
          </cell>
          <cell r="AU243">
            <v>3.5</v>
          </cell>
          <cell r="AV243">
            <v>5.5</v>
          </cell>
          <cell r="AW243">
            <v>0</v>
          </cell>
          <cell r="AX243">
            <v>0</v>
          </cell>
          <cell r="AY243">
            <v>5.5</v>
          </cell>
          <cell r="AZ243">
            <v>0</v>
          </cell>
          <cell r="BA243">
            <v>5.5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45.5</v>
          </cell>
          <cell r="BR243">
            <v>1</v>
          </cell>
          <cell r="BS243">
            <v>0</v>
          </cell>
          <cell r="BT243">
            <v>0</v>
          </cell>
          <cell r="BU243">
            <v>0</v>
          </cell>
          <cell r="BV243">
            <v>1</v>
          </cell>
          <cell r="BX243">
            <v>0</v>
          </cell>
          <cell r="BY243">
            <v>0</v>
          </cell>
          <cell r="BZ243">
            <v>0</v>
          </cell>
          <cell r="CA243">
            <v>1</v>
          </cell>
        </row>
        <row r="244">
          <cell r="A244">
            <v>236</v>
          </cell>
          <cell r="B244">
            <v>0</v>
          </cell>
          <cell r="AI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</row>
        <row r="245">
          <cell r="A245">
            <v>237</v>
          </cell>
          <cell r="B245">
            <v>0</v>
          </cell>
          <cell r="AI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</row>
        <row r="246">
          <cell r="A246">
            <v>238</v>
          </cell>
          <cell r="B246">
            <v>0</v>
          </cell>
          <cell r="AI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</row>
        <row r="247">
          <cell r="A247">
            <v>239</v>
          </cell>
          <cell r="B247">
            <v>0</v>
          </cell>
          <cell r="AI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</row>
        <row r="248">
          <cell r="A248">
            <v>240</v>
          </cell>
          <cell r="B248">
            <v>0</v>
          </cell>
          <cell r="AI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</row>
        <row r="249">
          <cell r="A249">
            <v>241</v>
          </cell>
          <cell r="B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</row>
        <row r="250">
          <cell r="A250">
            <v>242</v>
          </cell>
          <cell r="B250">
            <v>0</v>
          </cell>
          <cell r="AI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</row>
        <row r="251">
          <cell r="A251">
            <v>243</v>
          </cell>
          <cell r="B251">
            <v>0</v>
          </cell>
          <cell r="AI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</row>
        <row r="252">
          <cell r="A252">
            <v>244</v>
          </cell>
          <cell r="B252">
            <v>0</v>
          </cell>
          <cell r="AI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</row>
        <row r="253">
          <cell r="A253">
            <v>245</v>
          </cell>
          <cell r="B253">
            <v>0</v>
          </cell>
          <cell r="AI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</row>
        <row r="254">
          <cell r="A254">
            <v>246</v>
          </cell>
          <cell r="B254">
            <v>0</v>
          </cell>
          <cell r="AI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</row>
        <row r="255">
          <cell r="A255">
            <v>247</v>
          </cell>
          <cell r="B255">
            <v>0</v>
          </cell>
          <cell r="AI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</row>
        <row r="256">
          <cell r="A256">
            <v>248</v>
          </cell>
          <cell r="B256">
            <v>0</v>
          </cell>
          <cell r="AI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</row>
        <row r="257">
          <cell r="A257">
            <v>249</v>
          </cell>
          <cell r="B257">
            <v>0</v>
          </cell>
          <cell r="AI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</row>
        <row r="258">
          <cell r="A258">
            <v>250</v>
          </cell>
          <cell r="B258">
            <v>0</v>
          </cell>
          <cell r="AI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</row>
        <row r="259">
          <cell r="A259">
            <v>251</v>
          </cell>
          <cell r="B259">
            <v>0</v>
          </cell>
          <cell r="AI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</row>
        <row r="260">
          <cell r="A260">
            <v>252</v>
          </cell>
          <cell r="B260">
            <v>0</v>
          </cell>
          <cell r="AI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</row>
        <row r="261">
          <cell r="A261">
            <v>253</v>
          </cell>
          <cell r="B261">
            <v>0</v>
          </cell>
          <cell r="AI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</row>
        <row r="262">
          <cell r="A262">
            <v>254</v>
          </cell>
          <cell r="B262">
            <v>0</v>
          </cell>
          <cell r="AI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</row>
        <row r="263">
          <cell r="A263">
            <v>255</v>
          </cell>
          <cell r="B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</row>
        <row r="264">
          <cell r="A264">
            <v>256</v>
          </cell>
          <cell r="B264">
            <v>0</v>
          </cell>
          <cell r="AI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</row>
        <row r="265">
          <cell r="A265">
            <v>257</v>
          </cell>
          <cell r="B265">
            <v>0</v>
          </cell>
          <cell r="AI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</row>
        <row r="266">
          <cell r="A266">
            <v>258</v>
          </cell>
          <cell r="B266">
            <v>0</v>
          </cell>
          <cell r="AI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</row>
        <row r="267">
          <cell r="A267">
            <v>259</v>
          </cell>
          <cell r="B267">
            <v>0</v>
          </cell>
          <cell r="AI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</row>
        <row r="268">
          <cell r="A268">
            <v>260</v>
          </cell>
          <cell r="B268">
            <v>0</v>
          </cell>
          <cell r="AI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</row>
        <row r="269">
          <cell r="A269">
            <v>261</v>
          </cell>
          <cell r="B269">
            <v>0</v>
          </cell>
          <cell r="AI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</row>
        <row r="270">
          <cell r="A270">
            <v>262</v>
          </cell>
          <cell r="B270">
            <v>0</v>
          </cell>
          <cell r="AI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</row>
        <row r="271">
          <cell r="A271">
            <v>263</v>
          </cell>
          <cell r="B271">
            <v>0</v>
          </cell>
          <cell r="D271">
            <v>102</v>
          </cell>
          <cell r="E271">
            <v>106</v>
          </cell>
          <cell r="F271">
            <v>106</v>
          </cell>
          <cell r="G271">
            <v>112</v>
          </cell>
          <cell r="H271">
            <v>88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75</v>
          </cell>
          <cell r="N271">
            <v>83</v>
          </cell>
          <cell r="O271">
            <v>106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91</v>
          </cell>
          <cell r="U271">
            <v>106</v>
          </cell>
          <cell r="V271">
            <v>93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3</v>
          </cell>
          <cell r="AB271">
            <v>0</v>
          </cell>
          <cell r="AC271">
            <v>99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25</v>
          </cell>
          <cell r="AI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</row>
      </sheetData>
      <sheetData sheetId="9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I9">
            <v>0</v>
          </cell>
          <cell r="P9">
            <v>0</v>
          </cell>
          <cell r="W9">
            <v>0</v>
          </cell>
          <cell r="AD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I10">
            <v>0</v>
          </cell>
          <cell r="P10">
            <v>0</v>
          </cell>
          <cell r="W10">
            <v>0</v>
          </cell>
          <cell r="AD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I11">
            <v>0</v>
          </cell>
          <cell r="P11">
            <v>0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1</v>
          </cell>
          <cell r="AG11">
            <v>0</v>
          </cell>
          <cell r="AH11">
            <v>0</v>
          </cell>
          <cell r="AI11">
            <v>0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I12">
            <v>0</v>
          </cell>
          <cell r="P12">
            <v>0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I13">
            <v>0</v>
          </cell>
          <cell r="P13">
            <v>0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Y13">
            <v>1</v>
          </cell>
          <cell r="Z13">
            <v>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I14">
            <v>0</v>
          </cell>
          <cell r="P14">
            <v>0</v>
          </cell>
          <cell r="R14">
            <v>1</v>
          </cell>
          <cell r="S14">
            <v>1</v>
          </cell>
          <cell r="T14">
            <v>0</v>
          </cell>
          <cell r="U14">
            <v>1</v>
          </cell>
          <cell r="V14">
            <v>1</v>
          </cell>
          <cell r="W14">
            <v>1</v>
          </cell>
          <cell r="Y14">
            <v>1</v>
          </cell>
          <cell r="Z14">
            <v>1</v>
          </cell>
          <cell r="AA14">
            <v>0</v>
          </cell>
          <cell r="AB14">
            <v>0</v>
          </cell>
          <cell r="AC14">
            <v>1</v>
          </cell>
          <cell r="AD14">
            <v>1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I15">
            <v>0</v>
          </cell>
          <cell r="P15">
            <v>0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Y15">
            <v>1</v>
          </cell>
          <cell r="Z15">
            <v>1</v>
          </cell>
          <cell r="AA15">
            <v>1</v>
          </cell>
          <cell r="AB15">
            <v>0</v>
          </cell>
          <cell r="AC15">
            <v>1</v>
          </cell>
          <cell r="AD15">
            <v>1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I16">
            <v>0</v>
          </cell>
          <cell r="P16">
            <v>0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Y16">
            <v>1</v>
          </cell>
          <cell r="Z16">
            <v>1</v>
          </cell>
          <cell r="AA16">
            <v>0</v>
          </cell>
          <cell r="AB16">
            <v>0</v>
          </cell>
          <cell r="AC16">
            <v>1</v>
          </cell>
          <cell r="AD16">
            <v>1</v>
          </cell>
          <cell r="AG16">
            <v>0</v>
          </cell>
          <cell r="AH16">
            <v>0</v>
          </cell>
          <cell r="AI16">
            <v>0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I17">
            <v>0</v>
          </cell>
          <cell r="P17">
            <v>0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Y17">
            <v>1</v>
          </cell>
          <cell r="Z17">
            <v>1</v>
          </cell>
          <cell r="AA17">
            <v>1</v>
          </cell>
          <cell r="AB17">
            <v>0</v>
          </cell>
          <cell r="AC17">
            <v>1</v>
          </cell>
          <cell r="AD17">
            <v>1</v>
          </cell>
          <cell r="AG17">
            <v>0</v>
          </cell>
          <cell r="AH17">
            <v>0</v>
          </cell>
          <cell r="AI17">
            <v>0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I18">
            <v>0</v>
          </cell>
          <cell r="P18">
            <v>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1</v>
          </cell>
          <cell r="Y18">
            <v>1</v>
          </cell>
          <cell r="Z18">
            <v>1</v>
          </cell>
          <cell r="AA18">
            <v>1</v>
          </cell>
          <cell r="AB18">
            <v>0</v>
          </cell>
          <cell r="AC18">
            <v>1</v>
          </cell>
          <cell r="AD18">
            <v>1</v>
          </cell>
          <cell r="AG18">
            <v>0</v>
          </cell>
          <cell r="AH18">
            <v>0</v>
          </cell>
          <cell r="AI18">
            <v>0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I19">
            <v>0</v>
          </cell>
          <cell r="P19">
            <v>0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Y19">
            <v>0</v>
          </cell>
          <cell r="Z19">
            <v>1</v>
          </cell>
          <cell r="AA19">
            <v>1</v>
          </cell>
          <cell r="AB19">
            <v>0</v>
          </cell>
          <cell r="AC19">
            <v>1</v>
          </cell>
          <cell r="AD19">
            <v>1</v>
          </cell>
          <cell r="AG19">
            <v>0</v>
          </cell>
          <cell r="AH19">
            <v>0</v>
          </cell>
          <cell r="AI19">
            <v>0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I20">
            <v>0</v>
          </cell>
          <cell r="P20">
            <v>0</v>
          </cell>
          <cell r="W20">
            <v>0</v>
          </cell>
          <cell r="AD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I21">
            <v>0</v>
          </cell>
          <cell r="P21">
            <v>0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Y21">
            <v>1</v>
          </cell>
          <cell r="Z21">
            <v>1</v>
          </cell>
          <cell r="AA21">
            <v>1</v>
          </cell>
          <cell r="AB21">
            <v>0</v>
          </cell>
          <cell r="AC21">
            <v>1</v>
          </cell>
          <cell r="AD21">
            <v>1</v>
          </cell>
          <cell r="AG21">
            <v>0</v>
          </cell>
          <cell r="AH21">
            <v>0</v>
          </cell>
          <cell r="AI21">
            <v>0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I22">
            <v>0</v>
          </cell>
          <cell r="P22">
            <v>0</v>
          </cell>
          <cell r="R22">
            <v>1</v>
          </cell>
          <cell r="S22">
            <v>1</v>
          </cell>
          <cell r="T22">
            <v>0</v>
          </cell>
          <cell r="U22">
            <v>1</v>
          </cell>
          <cell r="V22">
            <v>1</v>
          </cell>
          <cell r="W22">
            <v>1</v>
          </cell>
          <cell r="Y22">
            <v>1</v>
          </cell>
          <cell r="Z22">
            <v>1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I23">
            <v>0</v>
          </cell>
          <cell r="P23">
            <v>0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Y23">
            <v>1</v>
          </cell>
          <cell r="Z23">
            <v>1</v>
          </cell>
          <cell r="AA23">
            <v>1</v>
          </cell>
          <cell r="AB23">
            <v>0</v>
          </cell>
          <cell r="AC23">
            <v>1</v>
          </cell>
          <cell r="AD23">
            <v>1</v>
          </cell>
          <cell r="AG23">
            <v>0</v>
          </cell>
          <cell r="AH23">
            <v>0</v>
          </cell>
          <cell r="AI23">
            <v>0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I24">
            <v>0</v>
          </cell>
          <cell r="P24">
            <v>0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Y24">
            <v>1</v>
          </cell>
          <cell r="Z24">
            <v>1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I25">
            <v>0</v>
          </cell>
          <cell r="P25">
            <v>0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Y25">
            <v>1</v>
          </cell>
          <cell r="Z25">
            <v>1</v>
          </cell>
          <cell r="AA25">
            <v>1</v>
          </cell>
          <cell r="AB25">
            <v>0</v>
          </cell>
          <cell r="AC25">
            <v>1</v>
          </cell>
          <cell r="AD25">
            <v>1</v>
          </cell>
          <cell r="AG25">
            <v>0</v>
          </cell>
          <cell r="AH25">
            <v>0</v>
          </cell>
          <cell r="AI25">
            <v>0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I26">
            <v>0</v>
          </cell>
          <cell r="P26">
            <v>0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Y26">
            <v>1</v>
          </cell>
          <cell r="Z26">
            <v>1</v>
          </cell>
          <cell r="AA26">
            <v>1</v>
          </cell>
          <cell r="AB26">
            <v>0</v>
          </cell>
          <cell r="AC26">
            <v>1</v>
          </cell>
          <cell r="AD26">
            <v>1</v>
          </cell>
          <cell r="AG26">
            <v>0</v>
          </cell>
          <cell r="AH26">
            <v>0</v>
          </cell>
          <cell r="AI26">
            <v>0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I27">
            <v>0</v>
          </cell>
          <cell r="P27">
            <v>0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Y27">
            <v>1</v>
          </cell>
          <cell r="Z27">
            <v>1</v>
          </cell>
          <cell r="AA27">
            <v>0</v>
          </cell>
          <cell r="AB27">
            <v>0</v>
          </cell>
          <cell r="AC27">
            <v>1</v>
          </cell>
          <cell r="AD27">
            <v>1</v>
          </cell>
          <cell r="AG27">
            <v>0</v>
          </cell>
          <cell r="AH27">
            <v>0</v>
          </cell>
          <cell r="AI27">
            <v>0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I28">
            <v>0</v>
          </cell>
          <cell r="P28">
            <v>0</v>
          </cell>
          <cell r="R28">
            <v>1</v>
          </cell>
          <cell r="S28">
            <v>1</v>
          </cell>
          <cell r="T28">
            <v>0</v>
          </cell>
          <cell r="U28">
            <v>1</v>
          </cell>
          <cell r="V28">
            <v>1</v>
          </cell>
          <cell r="W28">
            <v>1</v>
          </cell>
          <cell r="Y28">
            <v>1</v>
          </cell>
          <cell r="Z28">
            <v>1</v>
          </cell>
          <cell r="AA28">
            <v>1</v>
          </cell>
          <cell r="AB28">
            <v>0</v>
          </cell>
          <cell r="AC28">
            <v>1</v>
          </cell>
          <cell r="AD28">
            <v>1</v>
          </cell>
          <cell r="AG28">
            <v>0</v>
          </cell>
          <cell r="AH28">
            <v>0</v>
          </cell>
          <cell r="AI28">
            <v>0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I29">
            <v>0</v>
          </cell>
          <cell r="P29">
            <v>0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Y29">
            <v>1</v>
          </cell>
          <cell r="Z29">
            <v>1</v>
          </cell>
          <cell r="AA29">
            <v>0</v>
          </cell>
          <cell r="AB29">
            <v>0</v>
          </cell>
          <cell r="AC29">
            <v>1</v>
          </cell>
          <cell r="AD29">
            <v>1</v>
          </cell>
          <cell r="AG29">
            <v>0</v>
          </cell>
          <cell r="AH29">
            <v>0</v>
          </cell>
          <cell r="AI29">
            <v>0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I30">
            <v>0</v>
          </cell>
          <cell r="P30">
            <v>0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Y30">
            <v>1</v>
          </cell>
          <cell r="Z30">
            <v>1</v>
          </cell>
          <cell r="AA30">
            <v>0</v>
          </cell>
          <cell r="AB30">
            <v>0</v>
          </cell>
          <cell r="AC30">
            <v>1</v>
          </cell>
          <cell r="AD30">
            <v>1</v>
          </cell>
          <cell r="AG30">
            <v>0</v>
          </cell>
          <cell r="AH30">
            <v>0</v>
          </cell>
          <cell r="AI30">
            <v>0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I31">
            <v>0</v>
          </cell>
          <cell r="P31">
            <v>0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Y31">
            <v>1</v>
          </cell>
          <cell r="Z31">
            <v>1</v>
          </cell>
          <cell r="AA31">
            <v>0</v>
          </cell>
          <cell r="AB31">
            <v>0</v>
          </cell>
          <cell r="AC31">
            <v>1</v>
          </cell>
          <cell r="AD31">
            <v>1</v>
          </cell>
          <cell r="AG31">
            <v>0</v>
          </cell>
          <cell r="AH31">
            <v>0</v>
          </cell>
          <cell r="AI31">
            <v>0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I32">
            <v>0</v>
          </cell>
          <cell r="P32">
            <v>0</v>
          </cell>
          <cell r="W32">
            <v>0</v>
          </cell>
          <cell r="AD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I33">
            <v>0</v>
          </cell>
          <cell r="P33">
            <v>0</v>
          </cell>
          <cell r="W33">
            <v>0</v>
          </cell>
          <cell r="AD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I34">
            <v>0</v>
          </cell>
          <cell r="P34">
            <v>0</v>
          </cell>
          <cell r="W34">
            <v>0</v>
          </cell>
          <cell r="AD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I35">
            <v>5</v>
          </cell>
          <cell r="P35">
            <v>4</v>
          </cell>
          <cell r="W35">
            <v>0</v>
          </cell>
          <cell r="AD35">
            <v>0</v>
          </cell>
          <cell r="AG35">
            <v>1</v>
          </cell>
          <cell r="AH35">
            <v>0</v>
          </cell>
          <cell r="AI35">
            <v>9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I36">
            <v>0</v>
          </cell>
          <cell r="P36">
            <v>0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Y36">
            <v>1</v>
          </cell>
          <cell r="Z36">
            <v>1</v>
          </cell>
          <cell r="AA36">
            <v>1</v>
          </cell>
          <cell r="AB36">
            <v>0</v>
          </cell>
          <cell r="AC36">
            <v>1</v>
          </cell>
          <cell r="AD36">
            <v>1</v>
          </cell>
          <cell r="AG36">
            <v>0</v>
          </cell>
          <cell r="AH36">
            <v>0</v>
          </cell>
          <cell r="AI36">
            <v>0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I37">
            <v>0</v>
          </cell>
          <cell r="P37">
            <v>0</v>
          </cell>
          <cell r="R37">
            <v>1</v>
          </cell>
          <cell r="S37">
            <v>1</v>
          </cell>
          <cell r="T37">
            <v>0</v>
          </cell>
          <cell r="U37">
            <v>1</v>
          </cell>
          <cell r="V37">
            <v>0</v>
          </cell>
          <cell r="W37">
            <v>1</v>
          </cell>
          <cell r="Y37">
            <v>1</v>
          </cell>
          <cell r="Z37">
            <v>1</v>
          </cell>
          <cell r="AA37">
            <v>1</v>
          </cell>
          <cell r="AB37">
            <v>0</v>
          </cell>
          <cell r="AC37">
            <v>1</v>
          </cell>
          <cell r="AD37">
            <v>1</v>
          </cell>
          <cell r="AG37">
            <v>0</v>
          </cell>
          <cell r="AH37">
            <v>0</v>
          </cell>
          <cell r="AI37">
            <v>0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I38">
            <v>0</v>
          </cell>
          <cell r="P38">
            <v>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Y38">
            <v>1</v>
          </cell>
          <cell r="Z38">
            <v>1</v>
          </cell>
          <cell r="AA38">
            <v>1</v>
          </cell>
          <cell r="AB38">
            <v>0</v>
          </cell>
          <cell r="AC38">
            <v>1</v>
          </cell>
          <cell r="AD38">
            <v>1</v>
          </cell>
          <cell r="AG38">
            <v>0</v>
          </cell>
          <cell r="AH38">
            <v>0</v>
          </cell>
          <cell r="AI38">
            <v>0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I39">
            <v>0</v>
          </cell>
          <cell r="P39">
            <v>0</v>
          </cell>
          <cell r="R39">
            <v>1</v>
          </cell>
          <cell r="S39">
            <v>1</v>
          </cell>
          <cell r="T39">
            <v>1</v>
          </cell>
          <cell r="U39">
            <v>0</v>
          </cell>
          <cell r="V39">
            <v>1</v>
          </cell>
          <cell r="W39">
            <v>1</v>
          </cell>
          <cell r="Y39">
            <v>1</v>
          </cell>
          <cell r="Z39">
            <v>1</v>
          </cell>
          <cell r="AA39">
            <v>1</v>
          </cell>
          <cell r="AB39">
            <v>0</v>
          </cell>
          <cell r="AC39">
            <v>1</v>
          </cell>
          <cell r="AD39">
            <v>1</v>
          </cell>
          <cell r="AG39">
            <v>0</v>
          </cell>
          <cell r="AH39">
            <v>0</v>
          </cell>
          <cell r="AI39">
            <v>0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I40">
            <v>3</v>
          </cell>
          <cell r="P40">
            <v>5</v>
          </cell>
          <cell r="W40">
            <v>0</v>
          </cell>
          <cell r="AD40">
            <v>0</v>
          </cell>
          <cell r="AG40">
            <v>0</v>
          </cell>
          <cell r="AH40">
            <v>0</v>
          </cell>
          <cell r="AI40">
            <v>8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I41">
            <v>0</v>
          </cell>
          <cell r="P41">
            <v>0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Y41">
            <v>1</v>
          </cell>
          <cell r="Z41">
            <v>1</v>
          </cell>
          <cell r="AA41">
            <v>0</v>
          </cell>
          <cell r="AB41">
            <v>0</v>
          </cell>
          <cell r="AC41">
            <v>1</v>
          </cell>
          <cell r="AD41">
            <v>1</v>
          </cell>
          <cell r="AG41">
            <v>0</v>
          </cell>
          <cell r="AH41">
            <v>0</v>
          </cell>
          <cell r="AI41">
            <v>0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I42">
            <v>0</v>
          </cell>
          <cell r="P42">
            <v>0</v>
          </cell>
          <cell r="R42">
            <v>1</v>
          </cell>
          <cell r="S42">
            <v>0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Y42">
            <v>1</v>
          </cell>
          <cell r="Z42">
            <v>1</v>
          </cell>
          <cell r="AA42">
            <v>1</v>
          </cell>
          <cell r="AB42">
            <v>0</v>
          </cell>
          <cell r="AC42">
            <v>1</v>
          </cell>
          <cell r="AD42">
            <v>1</v>
          </cell>
          <cell r="AG42">
            <v>0</v>
          </cell>
          <cell r="AH42">
            <v>0</v>
          </cell>
          <cell r="AI42">
            <v>0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I43">
            <v>6</v>
          </cell>
          <cell r="P43">
            <v>5</v>
          </cell>
          <cell r="W43">
            <v>0</v>
          </cell>
          <cell r="AD43">
            <v>0</v>
          </cell>
          <cell r="AG43">
            <v>0</v>
          </cell>
          <cell r="AH43">
            <v>0</v>
          </cell>
          <cell r="AI43">
            <v>11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I44">
            <v>4.5</v>
          </cell>
          <cell r="P44">
            <v>5</v>
          </cell>
          <cell r="W44">
            <v>0</v>
          </cell>
          <cell r="AD44">
            <v>0</v>
          </cell>
          <cell r="AG44">
            <v>1</v>
          </cell>
          <cell r="AH44">
            <v>0</v>
          </cell>
          <cell r="AI44">
            <v>9.5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I45">
            <v>5</v>
          </cell>
          <cell r="P45">
            <v>5</v>
          </cell>
          <cell r="W45">
            <v>0</v>
          </cell>
          <cell r="AD45">
            <v>0</v>
          </cell>
          <cell r="AG45">
            <v>1</v>
          </cell>
          <cell r="AH45">
            <v>0</v>
          </cell>
          <cell r="AI45">
            <v>10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I46">
            <v>5</v>
          </cell>
          <cell r="P46">
            <v>5</v>
          </cell>
          <cell r="W46">
            <v>0</v>
          </cell>
          <cell r="AD46">
            <v>0</v>
          </cell>
          <cell r="AG46">
            <v>1</v>
          </cell>
          <cell r="AH46">
            <v>0</v>
          </cell>
          <cell r="AI46">
            <v>10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I47">
            <v>6</v>
          </cell>
          <cell r="P47">
            <v>5</v>
          </cell>
          <cell r="W47">
            <v>0</v>
          </cell>
          <cell r="AD47">
            <v>0</v>
          </cell>
          <cell r="AG47">
            <v>1</v>
          </cell>
          <cell r="AH47">
            <v>0</v>
          </cell>
          <cell r="AI47">
            <v>11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I48">
            <v>6</v>
          </cell>
          <cell r="P48">
            <v>5</v>
          </cell>
          <cell r="W48">
            <v>0</v>
          </cell>
          <cell r="AD48">
            <v>0</v>
          </cell>
          <cell r="AG48">
            <v>0</v>
          </cell>
          <cell r="AH48">
            <v>0</v>
          </cell>
          <cell r="AI48">
            <v>11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I49">
            <v>5</v>
          </cell>
          <cell r="P49">
            <v>5</v>
          </cell>
          <cell r="W49">
            <v>0</v>
          </cell>
          <cell r="AD49">
            <v>0</v>
          </cell>
          <cell r="AG49">
            <v>1</v>
          </cell>
          <cell r="AH49">
            <v>0</v>
          </cell>
          <cell r="AI49">
            <v>10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I50">
            <v>6</v>
          </cell>
          <cell r="P50">
            <v>4</v>
          </cell>
          <cell r="W50">
            <v>0</v>
          </cell>
          <cell r="AD50">
            <v>0</v>
          </cell>
          <cell r="AG50">
            <v>1</v>
          </cell>
          <cell r="AH50">
            <v>0</v>
          </cell>
          <cell r="AI50">
            <v>10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I51">
            <v>5</v>
          </cell>
          <cell r="P51">
            <v>5</v>
          </cell>
          <cell r="W51">
            <v>0</v>
          </cell>
          <cell r="AD51">
            <v>0</v>
          </cell>
          <cell r="AG51">
            <v>1</v>
          </cell>
          <cell r="AH51">
            <v>0</v>
          </cell>
          <cell r="AI51">
            <v>10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I52">
            <v>6</v>
          </cell>
          <cell r="P52">
            <v>5</v>
          </cell>
          <cell r="W52">
            <v>0</v>
          </cell>
          <cell r="AD52">
            <v>0</v>
          </cell>
          <cell r="AG52">
            <v>1</v>
          </cell>
          <cell r="AH52">
            <v>0</v>
          </cell>
          <cell r="AI52">
            <v>11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I53">
            <v>5</v>
          </cell>
          <cell r="P53">
            <v>5</v>
          </cell>
          <cell r="W53">
            <v>0</v>
          </cell>
          <cell r="AD53">
            <v>0</v>
          </cell>
          <cell r="AG53">
            <v>1</v>
          </cell>
          <cell r="AH53">
            <v>0</v>
          </cell>
          <cell r="AI53">
            <v>10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I54">
            <v>0</v>
          </cell>
          <cell r="P54">
            <v>0</v>
          </cell>
          <cell r="W54">
            <v>0</v>
          </cell>
          <cell r="AD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I55">
            <v>5</v>
          </cell>
          <cell r="P55">
            <v>4</v>
          </cell>
          <cell r="W55">
            <v>0</v>
          </cell>
          <cell r="AD55">
            <v>0</v>
          </cell>
          <cell r="AG55">
            <v>0</v>
          </cell>
          <cell r="AH55">
            <v>0</v>
          </cell>
          <cell r="AI55">
            <v>9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I56">
            <v>6</v>
          </cell>
          <cell r="P56">
            <v>5</v>
          </cell>
          <cell r="W56">
            <v>0</v>
          </cell>
          <cell r="AD56">
            <v>0</v>
          </cell>
          <cell r="AG56">
            <v>0</v>
          </cell>
          <cell r="AH56">
            <v>0</v>
          </cell>
          <cell r="AI56">
            <v>11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I57">
            <v>0</v>
          </cell>
          <cell r="P57">
            <v>0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Y57">
            <v>1</v>
          </cell>
          <cell r="Z57">
            <v>0</v>
          </cell>
          <cell r="AA57">
            <v>1</v>
          </cell>
          <cell r="AB57">
            <v>0</v>
          </cell>
          <cell r="AC57">
            <v>1</v>
          </cell>
          <cell r="AD57">
            <v>1</v>
          </cell>
          <cell r="AG57">
            <v>0</v>
          </cell>
          <cell r="AH57">
            <v>0</v>
          </cell>
          <cell r="AI57">
            <v>0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I58">
            <v>0</v>
          </cell>
          <cell r="P58">
            <v>0</v>
          </cell>
          <cell r="W58">
            <v>0</v>
          </cell>
          <cell r="AD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I59">
            <v>0</v>
          </cell>
          <cell r="P59">
            <v>0</v>
          </cell>
          <cell r="W59">
            <v>0</v>
          </cell>
          <cell r="AD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I60">
            <v>0</v>
          </cell>
          <cell r="P60">
            <v>0</v>
          </cell>
          <cell r="W60">
            <v>0</v>
          </cell>
          <cell r="AD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I61">
            <v>0</v>
          </cell>
          <cell r="P61">
            <v>0</v>
          </cell>
          <cell r="W61">
            <v>0</v>
          </cell>
          <cell r="AD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I62">
            <v>0</v>
          </cell>
          <cell r="P62">
            <v>0</v>
          </cell>
          <cell r="W62">
            <v>0</v>
          </cell>
          <cell r="AD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I63">
            <v>0</v>
          </cell>
          <cell r="P63">
            <v>0</v>
          </cell>
          <cell r="W63">
            <v>0</v>
          </cell>
          <cell r="AD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I64">
            <v>6</v>
          </cell>
          <cell r="P64">
            <v>4</v>
          </cell>
          <cell r="W64">
            <v>0</v>
          </cell>
          <cell r="AD64">
            <v>0</v>
          </cell>
          <cell r="AG64">
            <v>0</v>
          </cell>
          <cell r="AH64">
            <v>0</v>
          </cell>
          <cell r="AI64">
            <v>10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I65">
            <v>6</v>
          </cell>
          <cell r="P65">
            <v>5</v>
          </cell>
          <cell r="W65">
            <v>0</v>
          </cell>
          <cell r="AD65">
            <v>0</v>
          </cell>
          <cell r="AG65">
            <v>1</v>
          </cell>
          <cell r="AH65">
            <v>0</v>
          </cell>
          <cell r="AI65">
            <v>11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I66">
            <v>0</v>
          </cell>
          <cell r="P66">
            <v>0</v>
          </cell>
          <cell r="W66">
            <v>0</v>
          </cell>
          <cell r="AD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I67">
            <v>4</v>
          </cell>
          <cell r="P67">
            <v>3</v>
          </cell>
          <cell r="W67">
            <v>0</v>
          </cell>
          <cell r="AD67">
            <v>0</v>
          </cell>
          <cell r="AG67">
            <v>0</v>
          </cell>
          <cell r="AH67">
            <v>0</v>
          </cell>
          <cell r="AI67">
            <v>7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I68">
            <v>0</v>
          </cell>
          <cell r="P68">
            <v>0</v>
          </cell>
          <cell r="W68">
            <v>0</v>
          </cell>
          <cell r="Y68">
            <v>0</v>
          </cell>
          <cell r="Z68">
            <v>1</v>
          </cell>
          <cell r="AA68">
            <v>1</v>
          </cell>
          <cell r="AB68">
            <v>0</v>
          </cell>
          <cell r="AC68">
            <v>0</v>
          </cell>
          <cell r="AD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I69">
            <v>3</v>
          </cell>
          <cell r="P69">
            <v>2</v>
          </cell>
          <cell r="W69">
            <v>0</v>
          </cell>
          <cell r="AD69">
            <v>0</v>
          </cell>
          <cell r="AG69">
            <v>0</v>
          </cell>
          <cell r="AH69">
            <v>0</v>
          </cell>
          <cell r="AI69">
            <v>5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I70">
            <v>0</v>
          </cell>
          <cell r="P70">
            <v>0</v>
          </cell>
          <cell r="W70">
            <v>0</v>
          </cell>
          <cell r="AD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I71">
            <v>0</v>
          </cell>
          <cell r="P71">
            <v>0</v>
          </cell>
          <cell r="W71">
            <v>0</v>
          </cell>
          <cell r="AD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I72">
            <v>0</v>
          </cell>
          <cell r="P72">
            <v>0</v>
          </cell>
          <cell r="R72">
            <v>0</v>
          </cell>
          <cell r="S72">
            <v>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1</v>
          </cell>
          <cell r="Z72">
            <v>1</v>
          </cell>
          <cell r="AA72">
            <v>1</v>
          </cell>
          <cell r="AB72">
            <v>0</v>
          </cell>
          <cell r="AC72">
            <v>1</v>
          </cell>
          <cell r="AD72">
            <v>1</v>
          </cell>
          <cell r="AG72">
            <v>0</v>
          </cell>
          <cell r="AH72">
            <v>0</v>
          </cell>
          <cell r="AI72">
            <v>0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I73">
            <v>0</v>
          </cell>
          <cell r="P73">
            <v>0</v>
          </cell>
          <cell r="W73">
            <v>0</v>
          </cell>
          <cell r="AD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I74">
            <v>5</v>
          </cell>
          <cell r="P74">
            <v>4</v>
          </cell>
          <cell r="W74">
            <v>0</v>
          </cell>
          <cell r="AD74">
            <v>0</v>
          </cell>
          <cell r="AG74">
            <v>0</v>
          </cell>
          <cell r="AH74">
            <v>0</v>
          </cell>
          <cell r="AI74">
            <v>9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I75">
            <v>0</v>
          </cell>
          <cell r="P75">
            <v>0</v>
          </cell>
          <cell r="R75">
            <v>1</v>
          </cell>
          <cell r="S75">
            <v>1</v>
          </cell>
          <cell r="T75">
            <v>0</v>
          </cell>
          <cell r="U75">
            <v>1</v>
          </cell>
          <cell r="V75">
            <v>1</v>
          </cell>
          <cell r="W75">
            <v>1</v>
          </cell>
          <cell r="Y75">
            <v>1</v>
          </cell>
          <cell r="Z75">
            <v>1</v>
          </cell>
          <cell r="AA75">
            <v>1</v>
          </cell>
          <cell r="AB75">
            <v>0</v>
          </cell>
          <cell r="AC75">
            <v>1</v>
          </cell>
          <cell r="AD75">
            <v>1</v>
          </cell>
          <cell r="AG75">
            <v>0</v>
          </cell>
          <cell r="AH75">
            <v>0</v>
          </cell>
          <cell r="AI75">
            <v>0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I76">
            <v>0</v>
          </cell>
          <cell r="P76">
            <v>0</v>
          </cell>
          <cell r="W76">
            <v>0</v>
          </cell>
          <cell r="AD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I77">
            <v>0</v>
          </cell>
          <cell r="P77">
            <v>0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Y77">
            <v>1</v>
          </cell>
          <cell r="Z77">
            <v>1</v>
          </cell>
          <cell r="AA77">
            <v>1</v>
          </cell>
          <cell r="AB77">
            <v>0</v>
          </cell>
          <cell r="AC77">
            <v>1</v>
          </cell>
          <cell r="AD77">
            <v>1</v>
          </cell>
          <cell r="AG77">
            <v>0</v>
          </cell>
          <cell r="AH77">
            <v>0</v>
          </cell>
          <cell r="AI77">
            <v>0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I78">
            <v>0</v>
          </cell>
          <cell r="P78">
            <v>0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Y78">
            <v>1</v>
          </cell>
          <cell r="Z78">
            <v>1</v>
          </cell>
          <cell r="AA78">
            <v>1</v>
          </cell>
          <cell r="AB78">
            <v>0</v>
          </cell>
          <cell r="AC78">
            <v>1</v>
          </cell>
          <cell r="AD78">
            <v>1</v>
          </cell>
          <cell r="AG78">
            <v>0</v>
          </cell>
          <cell r="AH78">
            <v>0</v>
          </cell>
          <cell r="AI78">
            <v>0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I79">
            <v>0</v>
          </cell>
          <cell r="P79">
            <v>0</v>
          </cell>
          <cell r="W79">
            <v>0</v>
          </cell>
          <cell r="AD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I80">
            <v>0</v>
          </cell>
          <cell r="P80">
            <v>0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Y80">
            <v>1</v>
          </cell>
          <cell r="Z80">
            <v>1</v>
          </cell>
          <cell r="AA80">
            <v>0</v>
          </cell>
          <cell r="AB80">
            <v>0</v>
          </cell>
          <cell r="AC80">
            <v>1</v>
          </cell>
          <cell r="AD80">
            <v>1</v>
          </cell>
          <cell r="AG80">
            <v>0</v>
          </cell>
          <cell r="AH80">
            <v>0</v>
          </cell>
          <cell r="AI80">
            <v>0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I81">
            <v>0</v>
          </cell>
          <cell r="P81">
            <v>0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Y81">
            <v>1</v>
          </cell>
          <cell r="Z81">
            <v>1</v>
          </cell>
          <cell r="AA81">
            <v>1</v>
          </cell>
          <cell r="AB81">
            <v>0</v>
          </cell>
          <cell r="AC81">
            <v>1</v>
          </cell>
          <cell r="AD81">
            <v>1</v>
          </cell>
          <cell r="AG81">
            <v>0</v>
          </cell>
          <cell r="AH81">
            <v>0</v>
          </cell>
          <cell r="AI81">
            <v>0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I82">
            <v>6</v>
          </cell>
          <cell r="P82">
            <v>5</v>
          </cell>
          <cell r="W82">
            <v>0</v>
          </cell>
          <cell r="AD82">
            <v>0</v>
          </cell>
          <cell r="AG82">
            <v>1</v>
          </cell>
          <cell r="AH82">
            <v>0</v>
          </cell>
          <cell r="AI82">
            <v>11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I83">
            <v>6</v>
          </cell>
          <cell r="P83">
            <v>5</v>
          </cell>
          <cell r="W83">
            <v>0</v>
          </cell>
          <cell r="AD83">
            <v>0</v>
          </cell>
          <cell r="AG83">
            <v>1</v>
          </cell>
          <cell r="AH83">
            <v>0</v>
          </cell>
          <cell r="AI83">
            <v>11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I84">
            <v>0</v>
          </cell>
          <cell r="P84">
            <v>0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Y84">
            <v>1</v>
          </cell>
          <cell r="Z84">
            <v>1</v>
          </cell>
          <cell r="AA84">
            <v>1</v>
          </cell>
          <cell r="AB84">
            <v>0</v>
          </cell>
          <cell r="AC84">
            <v>1</v>
          </cell>
          <cell r="AD84">
            <v>1</v>
          </cell>
          <cell r="AG84">
            <v>0</v>
          </cell>
          <cell r="AH84">
            <v>0</v>
          </cell>
          <cell r="AI84">
            <v>0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I85">
            <v>0</v>
          </cell>
          <cell r="P85">
            <v>0</v>
          </cell>
          <cell r="W85">
            <v>0</v>
          </cell>
          <cell r="AD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I86">
            <v>0</v>
          </cell>
          <cell r="P86">
            <v>0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Y86">
            <v>1</v>
          </cell>
          <cell r="Z86">
            <v>1</v>
          </cell>
          <cell r="AA86">
            <v>1</v>
          </cell>
          <cell r="AB86">
            <v>0</v>
          </cell>
          <cell r="AC86">
            <v>1</v>
          </cell>
          <cell r="AD86">
            <v>1</v>
          </cell>
          <cell r="AG86">
            <v>0</v>
          </cell>
          <cell r="AH86">
            <v>0</v>
          </cell>
          <cell r="AI86">
            <v>0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I87">
            <v>0</v>
          </cell>
          <cell r="P87">
            <v>0</v>
          </cell>
          <cell r="W87">
            <v>0</v>
          </cell>
          <cell r="AD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I88">
            <v>0</v>
          </cell>
          <cell r="P88">
            <v>0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Y88">
            <v>1</v>
          </cell>
          <cell r="Z88">
            <v>1</v>
          </cell>
          <cell r="AA88">
            <v>1</v>
          </cell>
          <cell r="AB88">
            <v>0</v>
          </cell>
          <cell r="AC88">
            <v>1</v>
          </cell>
          <cell r="AD88">
            <v>1</v>
          </cell>
          <cell r="AG88">
            <v>0</v>
          </cell>
          <cell r="AH88">
            <v>0</v>
          </cell>
          <cell r="AI88">
            <v>0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I89">
            <v>0</v>
          </cell>
          <cell r="P89">
            <v>0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Y89">
            <v>1</v>
          </cell>
          <cell r="Z89">
            <v>1</v>
          </cell>
          <cell r="AA89">
            <v>1</v>
          </cell>
          <cell r="AB89">
            <v>0</v>
          </cell>
          <cell r="AC89">
            <v>1</v>
          </cell>
          <cell r="AD89">
            <v>1</v>
          </cell>
          <cell r="AG89">
            <v>0</v>
          </cell>
          <cell r="AH89">
            <v>0</v>
          </cell>
          <cell r="AI89">
            <v>0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I90">
            <v>0</v>
          </cell>
          <cell r="P90">
            <v>0</v>
          </cell>
          <cell r="W90">
            <v>0</v>
          </cell>
          <cell r="AD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I91">
            <v>4</v>
          </cell>
          <cell r="P91">
            <v>0</v>
          </cell>
          <cell r="W91">
            <v>0</v>
          </cell>
          <cell r="AD91">
            <v>0</v>
          </cell>
          <cell r="AG91">
            <v>0</v>
          </cell>
          <cell r="AH91">
            <v>0</v>
          </cell>
          <cell r="AI91">
            <v>4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I92">
            <v>0</v>
          </cell>
          <cell r="P92">
            <v>0</v>
          </cell>
          <cell r="W92">
            <v>0</v>
          </cell>
          <cell r="AD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I93">
            <v>0</v>
          </cell>
          <cell r="P93">
            <v>0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Y93">
            <v>1</v>
          </cell>
          <cell r="Z93">
            <v>1</v>
          </cell>
          <cell r="AA93">
            <v>1</v>
          </cell>
          <cell r="AB93">
            <v>0</v>
          </cell>
          <cell r="AC93">
            <v>1</v>
          </cell>
          <cell r="AD93">
            <v>1</v>
          </cell>
          <cell r="AG93">
            <v>0</v>
          </cell>
          <cell r="AH93">
            <v>0</v>
          </cell>
          <cell r="AI93">
            <v>0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I94">
            <v>0</v>
          </cell>
          <cell r="P94">
            <v>0</v>
          </cell>
          <cell r="W94">
            <v>0</v>
          </cell>
          <cell r="AD94">
            <v>0</v>
          </cell>
          <cell r="AG94">
            <v>0</v>
          </cell>
          <cell r="AH94">
            <v>0</v>
          </cell>
          <cell r="AI94">
            <v>0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I95">
            <v>0</v>
          </cell>
          <cell r="P95">
            <v>0</v>
          </cell>
          <cell r="W95">
            <v>0</v>
          </cell>
          <cell r="AD95">
            <v>0</v>
          </cell>
          <cell r="AG95">
            <v>0</v>
          </cell>
          <cell r="AH95">
            <v>0</v>
          </cell>
          <cell r="AI95">
            <v>0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I96">
            <v>0</v>
          </cell>
          <cell r="P96">
            <v>0</v>
          </cell>
          <cell r="W96">
            <v>0</v>
          </cell>
          <cell r="AD96">
            <v>0</v>
          </cell>
          <cell r="AG96">
            <v>0</v>
          </cell>
          <cell r="AH96">
            <v>0</v>
          </cell>
          <cell r="AI96">
            <v>0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I97">
            <v>6</v>
          </cell>
          <cell r="P97">
            <v>5</v>
          </cell>
          <cell r="W97">
            <v>0</v>
          </cell>
          <cell r="AD97">
            <v>0</v>
          </cell>
          <cell r="AG97">
            <v>1</v>
          </cell>
          <cell r="AH97">
            <v>0</v>
          </cell>
          <cell r="AI97">
            <v>11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I98">
            <v>0</v>
          </cell>
          <cell r="P98">
            <v>0</v>
          </cell>
          <cell r="W98">
            <v>0</v>
          </cell>
          <cell r="AD98">
            <v>0</v>
          </cell>
          <cell r="AG98">
            <v>0</v>
          </cell>
          <cell r="AH98">
            <v>0</v>
          </cell>
          <cell r="AI98">
            <v>0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I99">
            <v>5</v>
          </cell>
          <cell r="P99">
            <v>5</v>
          </cell>
          <cell r="W99">
            <v>0</v>
          </cell>
          <cell r="AD99">
            <v>0</v>
          </cell>
          <cell r="AG99">
            <v>0</v>
          </cell>
          <cell r="AH99">
            <v>0</v>
          </cell>
          <cell r="AI99">
            <v>10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I100">
            <v>0</v>
          </cell>
          <cell r="P100">
            <v>0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0</v>
          </cell>
          <cell r="AC100">
            <v>1</v>
          </cell>
          <cell r="AD100">
            <v>1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I101">
            <v>0</v>
          </cell>
          <cell r="P101">
            <v>0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1</v>
          </cell>
          <cell r="AD101">
            <v>1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I102">
            <v>0</v>
          </cell>
          <cell r="P102">
            <v>0</v>
          </cell>
          <cell r="W102">
            <v>0</v>
          </cell>
          <cell r="AD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I103">
            <v>6</v>
          </cell>
          <cell r="P103">
            <v>5</v>
          </cell>
          <cell r="W103">
            <v>0</v>
          </cell>
          <cell r="AD103">
            <v>0</v>
          </cell>
          <cell r="AG103">
            <v>1</v>
          </cell>
          <cell r="AH103">
            <v>0</v>
          </cell>
          <cell r="AI103">
            <v>11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I104">
            <v>6</v>
          </cell>
          <cell r="P104">
            <v>5</v>
          </cell>
          <cell r="W104">
            <v>0</v>
          </cell>
          <cell r="AD104">
            <v>0</v>
          </cell>
          <cell r="AG104">
            <v>1</v>
          </cell>
          <cell r="AH104">
            <v>0</v>
          </cell>
          <cell r="AI104">
            <v>11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I105">
            <v>0</v>
          </cell>
          <cell r="P105">
            <v>0</v>
          </cell>
          <cell r="W105">
            <v>0</v>
          </cell>
          <cell r="AD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I106">
            <v>6</v>
          </cell>
          <cell r="P106">
            <v>5</v>
          </cell>
          <cell r="W106">
            <v>0</v>
          </cell>
          <cell r="AD106">
            <v>0</v>
          </cell>
          <cell r="AG106">
            <v>1</v>
          </cell>
          <cell r="AH106">
            <v>0</v>
          </cell>
          <cell r="AI106">
            <v>11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I107">
            <v>6</v>
          </cell>
          <cell r="P107">
            <v>3</v>
          </cell>
          <cell r="W107">
            <v>0</v>
          </cell>
          <cell r="AD107">
            <v>0</v>
          </cell>
          <cell r="AG107">
            <v>0</v>
          </cell>
          <cell r="AH107">
            <v>0</v>
          </cell>
          <cell r="AI107">
            <v>9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I108">
            <v>3</v>
          </cell>
          <cell r="P108">
            <v>3</v>
          </cell>
          <cell r="W108">
            <v>0</v>
          </cell>
          <cell r="AD108">
            <v>0</v>
          </cell>
          <cell r="AG108">
            <v>1</v>
          </cell>
          <cell r="AH108">
            <v>0</v>
          </cell>
          <cell r="AI108">
            <v>6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I109">
            <v>4</v>
          </cell>
          <cell r="P109">
            <v>5</v>
          </cell>
          <cell r="W109">
            <v>0</v>
          </cell>
          <cell r="AD109">
            <v>0</v>
          </cell>
          <cell r="AG109">
            <v>1</v>
          </cell>
          <cell r="AH109">
            <v>0</v>
          </cell>
          <cell r="AI109">
            <v>9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I110">
            <v>0</v>
          </cell>
          <cell r="P110">
            <v>5</v>
          </cell>
          <cell r="W110">
            <v>0</v>
          </cell>
          <cell r="AD110">
            <v>0</v>
          </cell>
          <cell r="AG110">
            <v>1</v>
          </cell>
          <cell r="AH110">
            <v>0</v>
          </cell>
          <cell r="AI110">
            <v>5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I111">
            <v>3</v>
          </cell>
          <cell r="P111">
            <v>5</v>
          </cell>
          <cell r="W111">
            <v>0</v>
          </cell>
          <cell r="AD111">
            <v>0</v>
          </cell>
          <cell r="AG111">
            <v>0</v>
          </cell>
          <cell r="AH111">
            <v>0</v>
          </cell>
          <cell r="AI111">
            <v>8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I112">
            <v>0</v>
          </cell>
          <cell r="P112">
            <v>0</v>
          </cell>
          <cell r="R112">
            <v>1</v>
          </cell>
          <cell r="S112">
            <v>1</v>
          </cell>
          <cell r="T112">
            <v>0</v>
          </cell>
          <cell r="U112">
            <v>1</v>
          </cell>
          <cell r="V112">
            <v>1</v>
          </cell>
          <cell r="W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0</v>
          </cell>
          <cell r="AC112">
            <v>1</v>
          </cell>
          <cell r="AD112">
            <v>1</v>
          </cell>
          <cell r="AG112">
            <v>0</v>
          </cell>
          <cell r="AH112">
            <v>0</v>
          </cell>
          <cell r="AI112">
            <v>0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I113">
            <v>0</v>
          </cell>
          <cell r="P113">
            <v>0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0</v>
          </cell>
          <cell r="AC113">
            <v>1</v>
          </cell>
          <cell r="AD113">
            <v>1</v>
          </cell>
          <cell r="AG113">
            <v>0</v>
          </cell>
          <cell r="AH113">
            <v>0</v>
          </cell>
          <cell r="AI113">
            <v>0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I114">
            <v>0</v>
          </cell>
          <cell r="P114">
            <v>0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0</v>
          </cell>
          <cell r="AC114">
            <v>1</v>
          </cell>
          <cell r="AD114">
            <v>1</v>
          </cell>
          <cell r="AG114">
            <v>0</v>
          </cell>
          <cell r="AH114">
            <v>0</v>
          </cell>
          <cell r="AI114">
            <v>0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I115">
            <v>0</v>
          </cell>
          <cell r="P115">
            <v>0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0</v>
          </cell>
          <cell r="AC115">
            <v>1</v>
          </cell>
          <cell r="AD115">
            <v>1</v>
          </cell>
          <cell r="AG115">
            <v>0</v>
          </cell>
          <cell r="AH115">
            <v>0</v>
          </cell>
          <cell r="AI115">
            <v>0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I116">
            <v>6</v>
          </cell>
          <cell r="P116">
            <v>3</v>
          </cell>
          <cell r="W116">
            <v>0</v>
          </cell>
          <cell r="AD116">
            <v>0</v>
          </cell>
          <cell r="AG116">
            <v>0</v>
          </cell>
          <cell r="AH116">
            <v>0</v>
          </cell>
          <cell r="AI116">
            <v>9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I117">
            <v>6</v>
          </cell>
          <cell r="P117">
            <v>5</v>
          </cell>
          <cell r="W117">
            <v>0</v>
          </cell>
          <cell r="AD117">
            <v>0</v>
          </cell>
          <cell r="AG117">
            <v>1</v>
          </cell>
          <cell r="AH117">
            <v>0</v>
          </cell>
          <cell r="AI117">
            <v>11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I118">
            <v>0</v>
          </cell>
          <cell r="P118">
            <v>0</v>
          </cell>
          <cell r="W118">
            <v>0</v>
          </cell>
          <cell r="AD118">
            <v>0</v>
          </cell>
          <cell r="AG118">
            <v>0</v>
          </cell>
          <cell r="AH118">
            <v>0</v>
          </cell>
          <cell r="AI118">
            <v>0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I119">
            <v>6</v>
          </cell>
          <cell r="P119">
            <v>4</v>
          </cell>
          <cell r="W119">
            <v>0</v>
          </cell>
          <cell r="AD119">
            <v>0</v>
          </cell>
          <cell r="AG119">
            <v>1</v>
          </cell>
          <cell r="AH119">
            <v>0</v>
          </cell>
          <cell r="AI119">
            <v>10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I120">
            <v>6</v>
          </cell>
          <cell r="P120">
            <v>4</v>
          </cell>
          <cell r="W120">
            <v>0</v>
          </cell>
          <cell r="AD120">
            <v>0</v>
          </cell>
          <cell r="AG120">
            <v>1</v>
          </cell>
          <cell r="AH120">
            <v>0</v>
          </cell>
          <cell r="AI120">
            <v>10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I121">
            <v>0</v>
          </cell>
          <cell r="P121">
            <v>0</v>
          </cell>
          <cell r="W121">
            <v>0</v>
          </cell>
          <cell r="AD121">
            <v>0</v>
          </cell>
          <cell r="AG121">
            <v>0</v>
          </cell>
          <cell r="AH121">
            <v>0</v>
          </cell>
          <cell r="AI121">
            <v>0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I122">
            <v>5</v>
          </cell>
          <cell r="P122">
            <v>5</v>
          </cell>
          <cell r="W122">
            <v>0</v>
          </cell>
          <cell r="AD122">
            <v>0</v>
          </cell>
          <cell r="AG122">
            <v>1</v>
          </cell>
          <cell r="AH122">
            <v>0</v>
          </cell>
          <cell r="AI122">
            <v>10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I123">
            <v>6</v>
          </cell>
          <cell r="P123">
            <v>4</v>
          </cell>
          <cell r="W123">
            <v>0</v>
          </cell>
          <cell r="AD123">
            <v>0</v>
          </cell>
          <cell r="AG123">
            <v>1</v>
          </cell>
          <cell r="AH123">
            <v>0</v>
          </cell>
          <cell r="AI123">
            <v>10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I124">
            <v>5</v>
          </cell>
          <cell r="P124">
            <v>4</v>
          </cell>
          <cell r="W124">
            <v>0</v>
          </cell>
          <cell r="AD124">
            <v>0</v>
          </cell>
          <cell r="AG124">
            <v>0</v>
          </cell>
          <cell r="AH124">
            <v>0</v>
          </cell>
          <cell r="AI124">
            <v>9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I125">
            <v>0</v>
          </cell>
          <cell r="P125">
            <v>0</v>
          </cell>
          <cell r="W125">
            <v>0</v>
          </cell>
          <cell r="AD125">
            <v>0</v>
          </cell>
          <cell r="AG125">
            <v>0</v>
          </cell>
          <cell r="AH125">
            <v>0</v>
          </cell>
          <cell r="AI125">
            <v>0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I126">
            <v>0</v>
          </cell>
          <cell r="P126">
            <v>0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0</v>
          </cell>
          <cell r="AC126">
            <v>1</v>
          </cell>
          <cell r="AD126">
            <v>1</v>
          </cell>
          <cell r="AG126">
            <v>0</v>
          </cell>
          <cell r="AH126">
            <v>0</v>
          </cell>
          <cell r="AI126">
            <v>0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I127">
            <v>0</v>
          </cell>
          <cell r="P127">
            <v>0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0</v>
          </cell>
          <cell r="AC127">
            <v>1</v>
          </cell>
          <cell r="AD127">
            <v>1</v>
          </cell>
          <cell r="AG127">
            <v>0</v>
          </cell>
          <cell r="AH127">
            <v>0</v>
          </cell>
          <cell r="AI127">
            <v>0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I128">
            <v>0</v>
          </cell>
          <cell r="P128">
            <v>0</v>
          </cell>
          <cell r="W128">
            <v>0</v>
          </cell>
          <cell r="AD128">
            <v>0</v>
          </cell>
          <cell r="AG128">
            <v>0</v>
          </cell>
          <cell r="AH128">
            <v>0</v>
          </cell>
          <cell r="AI128">
            <v>0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I129">
            <v>6</v>
          </cell>
          <cell r="P129">
            <v>5</v>
          </cell>
          <cell r="W129">
            <v>0</v>
          </cell>
          <cell r="AD129">
            <v>0</v>
          </cell>
          <cell r="AG129">
            <v>1</v>
          </cell>
          <cell r="AH129">
            <v>0</v>
          </cell>
          <cell r="AI129">
            <v>11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I130">
            <v>0</v>
          </cell>
          <cell r="P130">
            <v>0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0</v>
          </cell>
          <cell r="AC130">
            <v>1</v>
          </cell>
          <cell r="AD130">
            <v>1</v>
          </cell>
          <cell r="AG130">
            <v>0</v>
          </cell>
          <cell r="AH130">
            <v>0</v>
          </cell>
          <cell r="AI130">
            <v>0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I131">
            <v>0</v>
          </cell>
          <cell r="P131">
            <v>0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0</v>
          </cell>
          <cell r="AC131">
            <v>1</v>
          </cell>
          <cell r="AD131">
            <v>1</v>
          </cell>
          <cell r="AG131">
            <v>0</v>
          </cell>
          <cell r="AH131">
            <v>0</v>
          </cell>
          <cell r="AI131">
            <v>0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I132">
            <v>0</v>
          </cell>
          <cell r="P132">
            <v>0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0</v>
          </cell>
          <cell r="AC132">
            <v>1</v>
          </cell>
          <cell r="AD132">
            <v>1</v>
          </cell>
          <cell r="AG132">
            <v>0</v>
          </cell>
          <cell r="AH132">
            <v>0</v>
          </cell>
          <cell r="AI132">
            <v>0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I133">
            <v>6</v>
          </cell>
          <cell r="P133">
            <v>5</v>
          </cell>
          <cell r="W133">
            <v>0</v>
          </cell>
          <cell r="AD133">
            <v>0</v>
          </cell>
          <cell r="AG133">
            <v>1</v>
          </cell>
          <cell r="AH133">
            <v>0</v>
          </cell>
          <cell r="AI133">
            <v>11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I134">
            <v>0</v>
          </cell>
          <cell r="P134">
            <v>0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0</v>
          </cell>
          <cell r="AC134">
            <v>1</v>
          </cell>
          <cell r="AD134">
            <v>1</v>
          </cell>
          <cell r="AG134">
            <v>0</v>
          </cell>
          <cell r="AH134">
            <v>0</v>
          </cell>
          <cell r="AI134">
            <v>0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I135">
            <v>0</v>
          </cell>
          <cell r="P135">
            <v>0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0</v>
          </cell>
          <cell r="AC135">
            <v>1</v>
          </cell>
          <cell r="AD135">
            <v>1</v>
          </cell>
          <cell r="AG135">
            <v>0</v>
          </cell>
          <cell r="AH135">
            <v>0</v>
          </cell>
          <cell r="AI135">
            <v>0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I136">
            <v>0</v>
          </cell>
          <cell r="P136">
            <v>0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0</v>
          </cell>
          <cell r="AC136">
            <v>1</v>
          </cell>
          <cell r="AD136">
            <v>1</v>
          </cell>
          <cell r="AG136">
            <v>0</v>
          </cell>
          <cell r="AH136">
            <v>0</v>
          </cell>
          <cell r="AI136">
            <v>0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I137">
            <v>0</v>
          </cell>
          <cell r="P137">
            <v>0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</v>
          </cell>
          <cell r="Z137">
            <v>1</v>
          </cell>
          <cell r="AA137">
            <v>0</v>
          </cell>
          <cell r="AB137">
            <v>0</v>
          </cell>
          <cell r="AC137">
            <v>1</v>
          </cell>
          <cell r="AD137">
            <v>1</v>
          </cell>
          <cell r="AG137">
            <v>0</v>
          </cell>
          <cell r="AH137">
            <v>0</v>
          </cell>
          <cell r="AI137">
            <v>0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I138">
            <v>5</v>
          </cell>
          <cell r="P138">
            <v>4</v>
          </cell>
          <cell r="W138">
            <v>0</v>
          </cell>
          <cell r="AD138">
            <v>0</v>
          </cell>
          <cell r="AG138">
            <v>1</v>
          </cell>
          <cell r="AH138">
            <v>0</v>
          </cell>
          <cell r="AI138">
            <v>9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I139">
            <v>3.5</v>
          </cell>
          <cell r="P139">
            <v>5</v>
          </cell>
          <cell r="W139">
            <v>0</v>
          </cell>
          <cell r="AD139">
            <v>0</v>
          </cell>
          <cell r="AG139">
            <v>1</v>
          </cell>
          <cell r="AH139">
            <v>0</v>
          </cell>
          <cell r="AI139">
            <v>8.5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I140">
            <v>5</v>
          </cell>
          <cell r="P140">
            <v>5</v>
          </cell>
          <cell r="W140">
            <v>0</v>
          </cell>
          <cell r="AD140">
            <v>0</v>
          </cell>
          <cell r="AG140">
            <v>1</v>
          </cell>
          <cell r="AH140">
            <v>0</v>
          </cell>
          <cell r="AI140">
            <v>10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I141">
            <v>6</v>
          </cell>
          <cell r="P141">
            <v>3</v>
          </cell>
          <cell r="W141">
            <v>0</v>
          </cell>
          <cell r="AD141">
            <v>0</v>
          </cell>
          <cell r="AG141">
            <v>1</v>
          </cell>
          <cell r="AH141">
            <v>0</v>
          </cell>
          <cell r="AI141">
            <v>9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I142">
            <v>6</v>
          </cell>
          <cell r="P142">
            <v>5</v>
          </cell>
          <cell r="W142">
            <v>0</v>
          </cell>
          <cell r="AD142">
            <v>0</v>
          </cell>
          <cell r="AG142">
            <v>1</v>
          </cell>
          <cell r="AH142">
            <v>0</v>
          </cell>
          <cell r="AI142">
            <v>11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I143">
            <v>6</v>
          </cell>
          <cell r="P143">
            <v>4</v>
          </cell>
          <cell r="W143">
            <v>0</v>
          </cell>
          <cell r="AD143">
            <v>0</v>
          </cell>
          <cell r="AG143">
            <v>1</v>
          </cell>
          <cell r="AH143">
            <v>0</v>
          </cell>
          <cell r="AI143">
            <v>10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I144">
            <v>2</v>
          </cell>
          <cell r="P144">
            <v>3</v>
          </cell>
          <cell r="W144">
            <v>0</v>
          </cell>
          <cell r="AD144">
            <v>0</v>
          </cell>
          <cell r="AG144">
            <v>1</v>
          </cell>
          <cell r="AH144">
            <v>0</v>
          </cell>
          <cell r="AI144">
            <v>5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I145">
            <v>6</v>
          </cell>
          <cell r="P145">
            <v>5</v>
          </cell>
          <cell r="W145">
            <v>0</v>
          </cell>
          <cell r="AD145">
            <v>0</v>
          </cell>
          <cell r="AG145">
            <v>0</v>
          </cell>
          <cell r="AH145">
            <v>0</v>
          </cell>
          <cell r="AI145">
            <v>11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I146">
            <v>6</v>
          </cell>
          <cell r="P146">
            <v>3</v>
          </cell>
          <cell r="W146">
            <v>0</v>
          </cell>
          <cell r="AD146">
            <v>0</v>
          </cell>
          <cell r="AG146">
            <v>1</v>
          </cell>
          <cell r="AH146">
            <v>0</v>
          </cell>
          <cell r="AI146">
            <v>9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I147">
            <v>6</v>
          </cell>
          <cell r="P147">
            <v>5</v>
          </cell>
          <cell r="W147">
            <v>0</v>
          </cell>
          <cell r="AD147">
            <v>0</v>
          </cell>
          <cell r="AG147">
            <v>1</v>
          </cell>
          <cell r="AH147">
            <v>0</v>
          </cell>
          <cell r="AI147">
            <v>11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I148">
            <v>0</v>
          </cell>
          <cell r="P148">
            <v>0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0</v>
          </cell>
          <cell r="AC148">
            <v>1</v>
          </cell>
          <cell r="AD148">
            <v>1</v>
          </cell>
          <cell r="AG148">
            <v>0</v>
          </cell>
          <cell r="AH148">
            <v>0</v>
          </cell>
          <cell r="AI148">
            <v>0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I149">
            <v>0</v>
          </cell>
          <cell r="P149">
            <v>0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W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0</v>
          </cell>
          <cell r="AC149">
            <v>1</v>
          </cell>
          <cell r="AD149">
            <v>1</v>
          </cell>
          <cell r="AG149">
            <v>0</v>
          </cell>
          <cell r="AH149">
            <v>0</v>
          </cell>
          <cell r="AI149">
            <v>0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I150">
            <v>0</v>
          </cell>
          <cell r="P150">
            <v>0</v>
          </cell>
          <cell r="W150">
            <v>0</v>
          </cell>
          <cell r="AD150">
            <v>0</v>
          </cell>
          <cell r="AG150">
            <v>0</v>
          </cell>
          <cell r="AH150">
            <v>0</v>
          </cell>
          <cell r="AI150">
            <v>0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I151">
            <v>0</v>
          </cell>
          <cell r="P151">
            <v>0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0</v>
          </cell>
          <cell r="AC151">
            <v>1</v>
          </cell>
          <cell r="AD151">
            <v>1</v>
          </cell>
          <cell r="AG151">
            <v>0</v>
          </cell>
          <cell r="AH151">
            <v>0</v>
          </cell>
          <cell r="AI151">
            <v>0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I152">
            <v>6</v>
          </cell>
          <cell r="P152">
            <v>4</v>
          </cell>
          <cell r="W152">
            <v>0</v>
          </cell>
          <cell r="AD152">
            <v>0</v>
          </cell>
          <cell r="AG152">
            <v>1</v>
          </cell>
          <cell r="AH152">
            <v>0</v>
          </cell>
          <cell r="AI152">
            <v>10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I153">
            <v>0</v>
          </cell>
          <cell r="P153">
            <v>0</v>
          </cell>
          <cell r="R153">
            <v>1</v>
          </cell>
          <cell r="S153">
            <v>0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Y153">
            <v>1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G153">
            <v>0</v>
          </cell>
          <cell r="AH153">
            <v>0</v>
          </cell>
          <cell r="AI153">
            <v>0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I154">
            <v>6</v>
          </cell>
          <cell r="P154">
            <v>5</v>
          </cell>
          <cell r="W154">
            <v>0</v>
          </cell>
          <cell r="AD154">
            <v>0</v>
          </cell>
          <cell r="AG154">
            <v>0</v>
          </cell>
          <cell r="AH154">
            <v>0</v>
          </cell>
          <cell r="AI154">
            <v>11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I155">
            <v>6</v>
          </cell>
          <cell r="P155">
            <v>5</v>
          </cell>
          <cell r="W155">
            <v>0</v>
          </cell>
          <cell r="AD155">
            <v>0</v>
          </cell>
          <cell r="AG155">
            <v>1</v>
          </cell>
          <cell r="AH155">
            <v>0</v>
          </cell>
          <cell r="AI155">
            <v>11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I156">
            <v>6</v>
          </cell>
          <cell r="P156">
            <v>5</v>
          </cell>
          <cell r="W156">
            <v>0</v>
          </cell>
          <cell r="AD156">
            <v>0</v>
          </cell>
          <cell r="AG156">
            <v>1</v>
          </cell>
          <cell r="AH156">
            <v>0</v>
          </cell>
          <cell r="AI156">
            <v>11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I157">
            <v>5</v>
          </cell>
          <cell r="P157">
            <v>3</v>
          </cell>
          <cell r="W157">
            <v>0</v>
          </cell>
          <cell r="AD157">
            <v>0</v>
          </cell>
          <cell r="AG157">
            <v>1</v>
          </cell>
          <cell r="AH157">
            <v>0</v>
          </cell>
          <cell r="AI157">
            <v>8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I158">
            <v>0</v>
          </cell>
          <cell r="P158">
            <v>0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0</v>
          </cell>
          <cell r="AC158">
            <v>1</v>
          </cell>
          <cell r="AD158">
            <v>1</v>
          </cell>
          <cell r="AG158">
            <v>0</v>
          </cell>
          <cell r="AH158">
            <v>0</v>
          </cell>
          <cell r="AI158">
            <v>0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I159">
            <v>4</v>
          </cell>
          <cell r="P159">
            <v>5</v>
          </cell>
          <cell r="W159">
            <v>0</v>
          </cell>
          <cell r="AD159">
            <v>0</v>
          </cell>
          <cell r="AG159">
            <v>1</v>
          </cell>
          <cell r="AH159">
            <v>0</v>
          </cell>
          <cell r="AI159">
            <v>9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I160">
            <v>0</v>
          </cell>
          <cell r="P160">
            <v>0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0</v>
          </cell>
          <cell r="AC160">
            <v>1</v>
          </cell>
          <cell r="AD160">
            <v>1</v>
          </cell>
          <cell r="AG160">
            <v>0</v>
          </cell>
          <cell r="AH160">
            <v>0</v>
          </cell>
          <cell r="AI160">
            <v>0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I161">
            <v>5</v>
          </cell>
          <cell r="P161">
            <v>5</v>
          </cell>
          <cell r="W161">
            <v>0</v>
          </cell>
          <cell r="AD161">
            <v>0</v>
          </cell>
          <cell r="AG161">
            <v>1</v>
          </cell>
          <cell r="AH161">
            <v>0</v>
          </cell>
          <cell r="AI161">
            <v>10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I162">
            <v>0</v>
          </cell>
          <cell r="P162">
            <v>0</v>
          </cell>
          <cell r="W162">
            <v>0</v>
          </cell>
          <cell r="AD162">
            <v>0</v>
          </cell>
          <cell r="AG162">
            <v>0</v>
          </cell>
          <cell r="AH162">
            <v>0</v>
          </cell>
          <cell r="AI162">
            <v>0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I163">
            <v>0</v>
          </cell>
          <cell r="P163">
            <v>0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0</v>
          </cell>
          <cell r="AC163">
            <v>1</v>
          </cell>
          <cell r="AD163">
            <v>1</v>
          </cell>
          <cell r="AG163">
            <v>0</v>
          </cell>
          <cell r="AH163">
            <v>0</v>
          </cell>
          <cell r="AI163">
            <v>0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I164">
            <v>0</v>
          </cell>
          <cell r="P164">
            <v>0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0</v>
          </cell>
          <cell r="AC164">
            <v>1</v>
          </cell>
          <cell r="AD164">
            <v>1</v>
          </cell>
          <cell r="AG164">
            <v>0</v>
          </cell>
          <cell r="AH164">
            <v>0</v>
          </cell>
          <cell r="AI164">
            <v>0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I165">
            <v>0</v>
          </cell>
          <cell r="P165">
            <v>0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0</v>
          </cell>
          <cell r="AC165">
            <v>1</v>
          </cell>
          <cell r="AD165">
            <v>1</v>
          </cell>
          <cell r="AG165">
            <v>0</v>
          </cell>
          <cell r="AH165">
            <v>0</v>
          </cell>
          <cell r="AI165">
            <v>0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I166">
            <v>0</v>
          </cell>
          <cell r="P166">
            <v>0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0</v>
          </cell>
          <cell r="AC166">
            <v>1</v>
          </cell>
          <cell r="AD166">
            <v>1</v>
          </cell>
          <cell r="AG166">
            <v>0</v>
          </cell>
          <cell r="AH166">
            <v>0</v>
          </cell>
          <cell r="AI166">
            <v>0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I167">
            <v>4</v>
          </cell>
          <cell r="P167">
            <v>5</v>
          </cell>
          <cell r="W167">
            <v>0</v>
          </cell>
          <cell r="AD167">
            <v>0</v>
          </cell>
          <cell r="AG167">
            <v>1</v>
          </cell>
          <cell r="AH167">
            <v>0</v>
          </cell>
          <cell r="AI167">
            <v>9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I168">
            <v>0</v>
          </cell>
          <cell r="P168">
            <v>0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Y168">
            <v>1</v>
          </cell>
          <cell r="Z168">
            <v>1</v>
          </cell>
          <cell r="AA168">
            <v>0</v>
          </cell>
          <cell r="AB168">
            <v>0</v>
          </cell>
          <cell r="AC168">
            <v>0</v>
          </cell>
          <cell r="AD168">
            <v>1</v>
          </cell>
          <cell r="AG168">
            <v>0</v>
          </cell>
          <cell r="AH168">
            <v>0</v>
          </cell>
          <cell r="AI168">
            <v>0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I169">
            <v>0</v>
          </cell>
          <cell r="P169">
            <v>0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Y169">
            <v>0</v>
          </cell>
          <cell r="Z169">
            <v>1</v>
          </cell>
          <cell r="AA169">
            <v>1</v>
          </cell>
          <cell r="AB169">
            <v>0</v>
          </cell>
          <cell r="AC169">
            <v>1</v>
          </cell>
          <cell r="AD169">
            <v>1</v>
          </cell>
          <cell r="AG169">
            <v>0</v>
          </cell>
          <cell r="AH169">
            <v>0</v>
          </cell>
          <cell r="AI169">
            <v>0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I170">
            <v>4</v>
          </cell>
          <cell r="P170">
            <v>0</v>
          </cell>
          <cell r="W170">
            <v>0</v>
          </cell>
          <cell r="AD170">
            <v>0</v>
          </cell>
          <cell r="AG170">
            <v>1</v>
          </cell>
          <cell r="AH170">
            <v>0</v>
          </cell>
          <cell r="AI170">
            <v>4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I171">
            <v>5</v>
          </cell>
          <cell r="P171">
            <v>4</v>
          </cell>
          <cell r="W171">
            <v>0</v>
          </cell>
          <cell r="AD171">
            <v>0</v>
          </cell>
          <cell r="AG171">
            <v>1</v>
          </cell>
          <cell r="AH171">
            <v>0</v>
          </cell>
          <cell r="AI171">
            <v>9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I172">
            <v>4</v>
          </cell>
          <cell r="P172">
            <v>3</v>
          </cell>
          <cell r="W172">
            <v>0</v>
          </cell>
          <cell r="AD172">
            <v>0</v>
          </cell>
          <cell r="AG172">
            <v>1</v>
          </cell>
          <cell r="AH172">
            <v>0</v>
          </cell>
          <cell r="AI172">
            <v>7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I173">
            <v>6</v>
          </cell>
          <cell r="P173">
            <v>4</v>
          </cell>
          <cell r="W173">
            <v>0</v>
          </cell>
          <cell r="AD173">
            <v>0</v>
          </cell>
          <cell r="AG173">
            <v>1</v>
          </cell>
          <cell r="AH173">
            <v>0</v>
          </cell>
          <cell r="AI173">
            <v>10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I174">
            <v>6</v>
          </cell>
          <cell r="P174">
            <v>5</v>
          </cell>
          <cell r="W174">
            <v>0</v>
          </cell>
          <cell r="AD174">
            <v>0</v>
          </cell>
          <cell r="AG174">
            <v>1</v>
          </cell>
          <cell r="AH174">
            <v>0</v>
          </cell>
          <cell r="AI174">
            <v>11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I175">
            <v>4</v>
          </cell>
          <cell r="P175">
            <v>5</v>
          </cell>
          <cell r="W175">
            <v>0</v>
          </cell>
          <cell r="AD175">
            <v>0</v>
          </cell>
          <cell r="AG175">
            <v>1</v>
          </cell>
          <cell r="AH175">
            <v>0</v>
          </cell>
          <cell r="AI175">
            <v>9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I176">
            <v>6</v>
          </cell>
          <cell r="P176">
            <v>4</v>
          </cell>
          <cell r="W176">
            <v>0</v>
          </cell>
          <cell r="AD176">
            <v>0</v>
          </cell>
          <cell r="AG176">
            <v>1</v>
          </cell>
          <cell r="AH176">
            <v>0</v>
          </cell>
          <cell r="AI176">
            <v>10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I177">
            <v>3.5</v>
          </cell>
          <cell r="P177">
            <v>5</v>
          </cell>
          <cell r="W177">
            <v>0</v>
          </cell>
          <cell r="AD177">
            <v>0</v>
          </cell>
          <cell r="AG177">
            <v>1</v>
          </cell>
          <cell r="AH177">
            <v>0</v>
          </cell>
          <cell r="AI177">
            <v>8.5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I178">
            <v>0</v>
          </cell>
          <cell r="P178">
            <v>0</v>
          </cell>
          <cell r="W178">
            <v>0</v>
          </cell>
          <cell r="AD178">
            <v>0</v>
          </cell>
          <cell r="AG178">
            <v>0</v>
          </cell>
          <cell r="AH178">
            <v>0</v>
          </cell>
          <cell r="AI178">
            <v>0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I179">
            <v>0</v>
          </cell>
          <cell r="P179">
            <v>0</v>
          </cell>
          <cell r="W179">
            <v>0</v>
          </cell>
          <cell r="AD179">
            <v>0</v>
          </cell>
          <cell r="AG179">
            <v>0</v>
          </cell>
          <cell r="AH179">
            <v>0</v>
          </cell>
          <cell r="AI179">
            <v>0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I180">
            <v>5</v>
          </cell>
          <cell r="P180">
            <v>4</v>
          </cell>
          <cell r="W180">
            <v>0</v>
          </cell>
          <cell r="AD180">
            <v>0</v>
          </cell>
          <cell r="AG180">
            <v>1</v>
          </cell>
          <cell r="AH180">
            <v>0</v>
          </cell>
          <cell r="AI180">
            <v>9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I181">
            <v>0</v>
          </cell>
          <cell r="P181">
            <v>0</v>
          </cell>
          <cell r="W181">
            <v>0</v>
          </cell>
          <cell r="AD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I182">
            <v>5</v>
          </cell>
          <cell r="P182">
            <v>5</v>
          </cell>
          <cell r="W182">
            <v>0</v>
          </cell>
          <cell r="AD182">
            <v>0</v>
          </cell>
          <cell r="AG182">
            <v>0</v>
          </cell>
          <cell r="AH182">
            <v>0</v>
          </cell>
          <cell r="AI182">
            <v>10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I183">
            <v>0</v>
          </cell>
          <cell r="P183">
            <v>0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Y183">
            <v>1</v>
          </cell>
          <cell r="Z183">
            <v>1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I184">
            <v>6</v>
          </cell>
          <cell r="P184">
            <v>5</v>
          </cell>
          <cell r="W184">
            <v>0</v>
          </cell>
          <cell r="AD184">
            <v>0</v>
          </cell>
          <cell r="AG184">
            <v>1</v>
          </cell>
          <cell r="AH184">
            <v>0</v>
          </cell>
          <cell r="AI184">
            <v>11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I185">
            <v>0</v>
          </cell>
          <cell r="P185">
            <v>0</v>
          </cell>
          <cell r="R185">
            <v>1</v>
          </cell>
          <cell r="S185">
            <v>0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Y185">
            <v>1</v>
          </cell>
          <cell r="Z185">
            <v>1</v>
          </cell>
          <cell r="AA185">
            <v>0</v>
          </cell>
          <cell r="AB185">
            <v>0</v>
          </cell>
          <cell r="AC185">
            <v>1</v>
          </cell>
          <cell r="AD185">
            <v>1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I186">
            <v>0</v>
          </cell>
          <cell r="P186">
            <v>0</v>
          </cell>
          <cell r="W186">
            <v>0</v>
          </cell>
          <cell r="AD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I187">
            <v>5</v>
          </cell>
          <cell r="P187">
            <v>5</v>
          </cell>
          <cell r="W187">
            <v>0</v>
          </cell>
          <cell r="AD187">
            <v>0</v>
          </cell>
          <cell r="AG187">
            <v>1</v>
          </cell>
          <cell r="AH187">
            <v>0</v>
          </cell>
          <cell r="AI187">
            <v>10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I188">
            <v>6</v>
          </cell>
          <cell r="P188">
            <v>4</v>
          </cell>
          <cell r="W188">
            <v>0</v>
          </cell>
          <cell r="AD188">
            <v>0</v>
          </cell>
          <cell r="AG188">
            <v>1</v>
          </cell>
          <cell r="AH188">
            <v>0</v>
          </cell>
          <cell r="AI188">
            <v>10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I189">
            <v>0</v>
          </cell>
          <cell r="P189">
            <v>0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Y189">
            <v>1</v>
          </cell>
          <cell r="Z189">
            <v>1</v>
          </cell>
          <cell r="AA189">
            <v>1</v>
          </cell>
          <cell r="AB189">
            <v>0</v>
          </cell>
          <cell r="AC189">
            <v>1</v>
          </cell>
          <cell r="AD189">
            <v>1</v>
          </cell>
          <cell r="AG189">
            <v>0</v>
          </cell>
          <cell r="AH189">
            <v>0</v>
          </cell>
          <cell r="AI189">
            <v>0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I190">
            <v>6</v>
          </cell>
          <cell r="P190">
            <v>5</v>
          </cell>
          <cell r="W190">
            <v>0</v>
          </cell>
          <cell r="AD190">
            <v>0</v>
          </cell>
          <cell r="AG190">
            <v>1</v>
          </cell>
          <cell r="AH190">
            <v>0</v>
          </cell>
          <cell r="AI190">
            <v>11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I191">
            <v>6</v>
          </cell>
          <cell r="P191">
            <v>4</v>
          </cell>
          <cell r="W191">
            <v>0</v>
          </cell>
          <cell r="AD191">
            <v>0</v>
          </cell>
          <cell r="AG191">
            <v>1</v>
          </cell>
          <cell r="AH191">
            <v>0</v>
          </cell>
          <cell r="AI191">
            <v>10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I192">
            <v>0</v>
          </cell>
          <cell r="P192">
            <v>0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Y192">
            <v>1</v>
          </cell>
          <cell r="Z192">
            <v>1</v>
          </cell>
          <cell r="AA192">
            <v>1</v>
          </cell>
          <cell r="AB192">
            <v>0</v>
          </cell>
          <cell r="AC192">
            <v>1</v>
          </cell>
          <cell r="AD192">
            <v>1</v>
          </cell>
          <cell r="AG192">
            <v>0</v>
          </cell>
          <cell r="AH192">
            <v>0</v>
          </cell>
          <cell r="AI192">
            <v>0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I193">
            <v>6</v>
          </cell>
          <cell r="P193">
            <v>5</v>
          </cell>
          <cell r="W193">
            <v>0</v>
          </cell>
          <cell r="AD193">
            <v>0</v>
          </cell>
          <cell r="AG193">
            <v>1</v>
          </cell>
          <cell r="AH193">
            <v>0</v>
          </cell>
          <cell r="AI193">
            <v>11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I194">
            <v>0</v>
          </cell>
          <cell r="P194">
            <v>0</v>
          </cell>
          <cell r="W194">
            <v>0</v>
          </cell>
          <cell r="AD194">
            <v>0</v>
          </cell>
          <cell r="AG194">
            <v>0</v>
          </cell>
          <cell r="AH194">
            <v>0</v>
          </cell>
          <cell r="AI194">
            <v>0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I195">
            <v>0</v>
          </cell>
          <cell r="P195">
            <v>0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0</v>
          </cell>
          <cell r="AC195">
            <v>1</v>
          </cell>
          <cell r="AD195">
            <v>1</v>
          </cell>
          <cell r="AG195">
            <v>0</v>
          </cell>
          <cell r="AH195">
            <v>0</v>
          </cell>
          <cell r="AI195">
            <v>0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I196">
            <v>0</v>
          </cell>
          <cell r="P196">
            <v>0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0</v>
          </cell>
          <cell r="AC196">
            <v>1</v>
          </cell>
          <cell r="AD196">
            <v>1</v>
          </cell>
          <cell r="AG196">
            <v>0</v>
          </cell>
          <cell r="AH196">
            <v>0</v>
          </cell>
          <cell r="AI196">
            <v>0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I197">
            <v>6</v>
          </cell>
          <cell r="P197">
            <v>4</v>
          </cell>
          <cell r="W197">
            <v>0</v>
          </cell>
          <cell r="AD197">
            <v>0</v>
          </cell>
          <cell r="AG197">
            <v>1</v>
          </cell>
          <cell r="AH197">
            <v>0</v>
          </cell>
          <cell r="AI197">
            <v>10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I198">
            <v>0</v>
          </cell>
          <cell r="P198">
            <v>0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Y198">
            <v>1</v>
          </cell>
          <cell r="Z198">
            <v>1</v>
          </cell>
          <cell r="AA198">
            <v>1</v>
          </cell>
          <cell r="AB198">
            <v>0</v>
          </cell>
          <cell r="AC198">
            <v>1</v>
          </cell>
          <cell r="AD198">
            <v>1</v>
          </cell>
          <cell r="AG198">
            <v>0</v>
          </cell>
          <cell r="AH198">
            <v>0</v>
          </cell>
          <cell r="AI198">
            <v>0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I199">
            <v>0</v>
          </cell>
          <cell r="P199">
            <v>0</v>
          </cell>
          <cell r="W199">
            <v>0</v>
          </cell>
          <cell r="AD199">
            <v>0</v>
          </cell>
          <cell r="AG199">
            <v>0</v>
          </cell>
          <cell r="AH199">
            <v>0</v>
          </cell>
          <cell r="AI199">
            <v>0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I200">
            <v>6</v>
          </cell>
          <cell r="P200">
            <v>3</v>
          </cell>
          <cell r="W200">
            <v>0</v>
          </cell>
          <cell r="AD200">
            <v>0</v>
          </cell>
          <cell r="AG200">
            <v>1</v>
          </cell>
          <cell r="AH200">
            <v>0</v>
          </cell>
          <cell r="AI200">
            <v>9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I201">
            <v>6</v>
          </cell>
          <cell r="P201">
            <v>2.5</v>
          </cell>
          <cell r="W201">
            <v>0</v>
          </cell>
          <cell r="AD201">
            <v>0</v>
          </cell>
          <cell r="AG201">
            <v>1</v>
          </cell>
          <cell r="AH201">
            <v>0</v>
          </cell>
          <cell r="AI201">
            <v>8.5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I202">
            <v>6</v>
          </cell>
          <cell r="P202">
            <v>5</v>
          </cell>
          <cell r="W202">
            <v>0</v>
          </cell>
          <cell r="AD202">
            <v>0</v>
          </cell>
          <cell r="AG202">
            <v>0</v>
          </cell>
          <cell r="AH202">
            <v>0</v>
          </cell>
          <cell r="AI202">
            <v>11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I203">
            <v>0</v>
          </cell>
          <cell r="P203">
            <v>0</v>
          </cell>
          <cell r="W203">
            <v>0</v>
          </cell>
          <cell r="AD203">
            <v>0</v>
          </cell>
          <cell r="AG203">
            <v>0</v>
          </cell>
          <cell r="AH203">
            <v>0</v>
          </cell>
          <cell r="AI203">
            <v>0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I204">
            <v>4</v>
          </cell>
          <cell r="P204">
            <v>5</v>
          </cell>
          <cell r="W204">
            <v>0</v>
          </cell>
          <cell r="AD204">
            <v>0</v>
          </cell>
          <cell r="AG204">
            <v>1</v>
          </cell>
          <cell r="AH204">
            <v>0</v>
          </cell>
          <cell r="AI204">
            <v>9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I205">
            <v>0</v>
          </cell>
          <cell r="P205">
            <v>0</v>
          </cell>
          <cell r="W205">
            <v>0</v>
          </cell>
          <cell r="AD205">
            <v>0</v>
          </cell>
          <cell r="AG205">
            <v>0</v>
          </cell>
          <cell r="AH205">
            <v>0</v>
          </cell>
          <cell r="AI205">
            <v>0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I206">
            <v>1</v>
          </cell>
          <cell r="P206">
            <v>0</v>
          </cell>
          <cell r="W206">
            <v>0</v>
          </cell>
          <cell r="AD206">
            <v>0</v>
          </cell>
          <cell r="AG206">
            <v>1</v>
          </cell>
          <cell r="AH206">
            <v>0</v>
          </cell>
          <cell r="AI206">
            <v>1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I207">
            <v>5</v>
          </cell>
          <cell r="P207">
            <v>5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0</v>
          </cell>
          <cell r="AC207">
            <v>1</v>
          </cell>
          <cell r="AD207">
            <v>1</v>
          </cell>
          <cell r="AG207">
            <v>0</v>
          </cell>
          <cell r="AH207">
            <v>0</v>
          </cell>
          <cell r="AI207">
            <v>10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I208">
            <v>0</v>
          </cell>
          <cell r="P208">
            <v>0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Y208">
            <v>1</v>
          </cell>
          <cell r="Z208">
            <v>1</v>
          </cell>
          <cell r="AA208">
            <v>0</v>
          </cell>
          <cell r="AB208">
            <v>0</v>
          </cell>
          <cell r="AC208">
            <v>1</v>
          </cell>
          <cell r="AD208">
            <v>1</v>
          </cell>
          <cell r="AG208">
            <v>0</v>
          </cell>
          <cell r="AH208">
            <v>0</v>
          </cell>
          <cell r="AI208">
            <v>0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I209">
            <v>0</v>
          </cell>
          <cell r="P209">
            <v>0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1</v>
          </cell>
          <cell r="Y209">
            <v>1</v>
          </cell>
          <cell r="Z209">
            <v>1</v>
          </cell>
          <cell r="AA209">
            <v>0</v>
          </cell>
          <cell r="AB209">
            <v>0</v>
          </cell>
          <cell r="AC209">
            <v>1</v>
          </cell>
          <cell r="AD209">
            <v>1</v>
          </cell>
          <cell r="AG209">
            <v>0</v>
          </cell>
          <cell r="AH209">
            <v>0</v>
          </cell>
          <cell r="AI209">
            <v>0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I210">
            <v>0</v>
          </cell>
          <cell r="P210">
            <v>0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Y210">
            <v>1</v>
          </cell>
          <cell r="Z210">
            <v>1</v>
          </cell>
          <cell r="AA210">
            <v>0</v>
          </cell>
          <cell r="AB210">
            <v>0</v>
          </cell>
          <cell r="AC210">
            <v>1</v>
          </cell>
          <cell r="AD210">
            <v>1</v>
          </cell>
          <cell r="AG210">
            <v>0</v>
          </cell>
          <cell r="AH210">
            <v>0</v>
          </cell>
          <cell r="AI210">
            <v>0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I211">
            <v>0</v>
          </cell>
          <cell r="P211">
            <v>0</v>
          </cell>
          <cell r="W211">
            <v>0</v>
          </cell>
          <cell r="AD211">
            <v>0</v>
          </cell>
          <cell r="AG211">
            <v>0</v>
          </cell>
          <cell r="AH211">
            <v>0</v>
          </cell>
          <cell r="AI211">
            <v>0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I212">
            <v>5</v>
          </cell>
          <cell r="P212">
            <v>5</v>
          </cell>
          <cell r="W212">
            <v>0</v>
          </cell>
          <cell r="AD212">
            <v>0</v>
          </cell>
          <cell r="AG212">
            <v>0</v>
          </cell>
          <cell r="AH212">
            <v>0</v>
          </cell>
          <cell r="AI212">
            <v>10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I213">
            <v>0</v>
          </cell>
          <cell r="P213">
            <v>0</v>
          </cell>
          <cell r="W213">
            <v>0</v>
          </cell>
          <cell r="AD213">
            <v>0</v>
          </cell>
          <cell r="AG213">
            <v>0</v>
          </cell>
          <cell r="AH213">
            <v>0</v>
          </cell>
          <cell r="AI213">
            <v>0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I214">
            <v>0</v>
          </cell>
          <cell r="P214">
            <v>0</v>
          </cell>
          <cell r="R214">
            <v>1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0</v>
          </cell>
          <cell r="AC214">
            <v>1</v>
          </cell>
          <cell r="AD214">
            <v>1</v>
          </cell>
          <cell r="AG214">
            <v>0</v>
          </cell>
          <cell r="AH214">
            <v>0</v>
          </cell>
          <cell r="AI214">
            <v>0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I215">
            <v>0</v>
          </cell>
          <cell r="P215">
            <v>0</v>
          </cell>
          <cell r="R215">
            <v>1</v>
          </cell>
          <cell r="S215">
            <v>1</v>
          </cell>
          <cell r="T215">
            <v>1</v>
          </cell>
          <cell r="U215">
            <v>1</v>
          </cell>
          <cell r="V215">
            <v>1</v>
          </cell>
          <cell r="W215">
            <v>1</v>
          </cell>
          <cell r="Y215">
            <v>1</v>
          </cell>
          <cell r="Z215">
            <v>1</v>
          </cell>
          <cell r="AA215">
            <v>1</v>
          </cell>
          <cell r="AB215">
            <v>0</v>
          </cell>
          <cell r="AC215">
            <v>1</v>
          </cell>
          <cell r="AD215">
            <v>1</v>
          </cell>
          <cell r="AG215">
            <v>0</v>
          </cell>
          <cell r="AH215">
            <v>0</v>
          </cell>
          <cell r="AI215">
            <v>0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I216">
            <v>0</v>
          </cell>
          <cell r="P216">
            <v>0</v>
          </cell>
          <cell r="W216">
            <v>0</v>
          </cell>
          <cell r="AD216">
            <v>0</v>
          </cell>
          <cell r="AG216">
            <v>1</v>
          </cell>
          <cell r="AH216">
            <v>0</v>
          </cell>
          <cell r="AI216">
            <v>0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I217">
            <v>6</v>
          </cell>
          <cell r="P217">
            <v>3</v>
          </cell>
          <cell r="R217">
            <v>1</v>
          </cell>
          <cell r="S217">
            <v>1</v>
          </cell>
          <cell r="T217">
            <v>1</v>
          </cell>
          <cell r="U217">
            <v>1</v>
          </cell>
          <cell r="V217">
            <v>1</v>
          </cell>
          <cell r="W217">
            <v>1</v>
          </cell>
          <cell r="Y217">
            <v>1</v>
          </cell>
          <cell r="Z217">
            <v>1</v>
          </cell>
          <cell r="AA217">
            <v>1</v>
          </cell>
          <cell r="AB217">
            <v>0</v>
          </cell>
          <cell r="AC217">
            <v>1</v>
          </cell>
          <cell r="AD217">
            <v>1</v>
          </cell>
          <cell r="AG217">
            <v>0</v>
          </cell>
          <cell r="AH217">
            <v>0</v>
          </cell>
          <cell r="AI217">
            <v>9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I218">
            <v>0</v>
          </cell>
          <cell r="P218">
            <v>0</v>
          </cell>
          <cell r="R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W218">
            <v>1</v>
          </cell>
          <cell r="Y218">
            <v>1</v>
          </cell>
          <cell r="Z218">
            <v>1</v>
          </cell>
          <cell r="AA218">
            <v>1</v>
          </cell>
          <cell r="AB218">
            <v>0</v>
          </cell>
          <cell r="AC218">
            <v>1</v>
          </cell>
          <cell r="AD218">
            <v>1</v>
          </cell>
          <cell r="AG218">
            <v>0</v>
          </cell>
          <cell r="AH218">
            <v>0</v>
          </cell>
          <cell r="AI218">
            <v>0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I219">
            <v>0</v>
          </cell>
          <cell r="P219">
            <v>0</v>
          </cell>
          <cell r="W219">
            <v>0</v>
          </cell>
          <cell r="AD219">
            <v>0</v>
          </cell>
          <cell r="AG219">
            <v>1</v>
          </cell>
          <cell r="AH219">
            <v>0</v>
          </cell>
          <cell r="AI219">
            <v>0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I220">
            <v>6</v>
          </cell>
          <cell r="P220">
            <v>5</v>
          </cell>
          <cell r="W220">
            <v>0</v>
          </cell>
          <cell r="AD220">
            <v>0</v>
          </cell>
          <cell r="AG220">
            <v>1</v>
          </cell>
          <cell r="AH220">
            <v>0</v>
          </cell>
          <cell r="AI220">
            <v>11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I221">
            <v>2</v>
          </cell>
          <cell r="P221">
            <v>5</v>
          </cell>
          <cell r="W221">
            <v>0</v>
          </cell>
          <cell r="AD221">
            <v>0</v>
          </cell>
          <cell r="AG221">
            <v>0</v>
          </cell>
          <cell r="AH221">
            <v>0</v>
          </cell>
          <cell r="AI221">
            <v>7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I222">
            <v>0</v>
          </cell>
          <cell r="P222">
            <v>0</v>
          </cell>
          <cell r="W222">
            <v>0</v>
          </cell>
          <cell r="AD222">
            <v>0</v>
          </cell>
          <cell r="AG222">
            <v>1</v>
          </cell>
          <cell r="AH222">
            <v>0</v>
          </cell>
          <cell r="AI222">
            <v>0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I223">
            <v>5</v>
          </cell>
          <cell r="P223">
            <v>5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1</v>
          </cell>
          <cell r="Z223">
            <v>1</v>
          </cell>
          <cell r="AA223">
            <v>1</v>
          </cell>
          <cell r="AB223">
            <v>0</v>
          </cell>
          <cell r="AC223">
            <v>1</v>
          </cell>
          <cell r="AD223">
            <v>1</v>
          </cell>
          <cell r="AG223">
            <v>0</v>
          </cell>
          <cell r="AH223">
            <v>0</v>
          </cell>
          <cell r="AI223">
            <v>10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I224">
            <v>0</v>
          </cell>
          <cell r="P224">
            <v>0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Y224">
            <v>1</v>
          </cell>
          <cell r="Z224">
            <v>1</v>
          </cell>
          <cell r="AA224">
            <v>0</v>
          </cell>
          <cell r="AB224">
            <v>0</v>
          </cell>
          <cell r="AC224">
            <v>1</v>
          </cell>
          <cell r="AD224">
            <v>1</v>
          </cell>
          <cell r="AG224">
            <v>0</v>
          </cell>
          <cell r="AH224">
            <v>0</v>
          </cell>
          <cell r="AI224">
            <v>0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I225">
            <v>0</v>
          </cell>
          <cell r="P225">
            <v>0</v>
          </cell>
          <cell r="R225">
            <v>1</v>
          </cell>
          <cell r="S225">
            <v>1</v>
          </cell>
          <cell r="T225">
            <v>1</v>
          </cell>
          <cell r="U225">
            <v>1</v>
          </cell>
          <cell r="V225">
            <v>1</v>
          </cell>
          <cell r="W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0</v>
          </cell>
          <cell r="AC225">
            <v>1</v>
          </cell>
          <cell r="AD225">
            <v>1</v>
          </cell>
          <cell r="AG225">
            <v>0</v>
          </cell>
          <cell r="AH225">
            <v>0</v>
          </cell>
          <cell r="AI225">
            <v>0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I226">
            <v>0</v>
          </cell>
          <cell r="P226">
            <v>0</v>
          </cell>
          <cell r="R226">
            <v>1</v>
          </cell>
          <cell r="S226">
            <v>1</v>
          </cell>
          <cell r="T226">
            <v>1</v>
          </cell>
          <cell r="U226">
            <v>1</v>
          </cell>
          <cell r="V226">
            <v>1</v>
          </cell>
          <cell r="W226">
            <v>1</v>
          </cell>
          <cell r="Y226">
            <v>1</v>
          </cell>
          <cell r="Z226">
            <v>1</v>
          </cell>
          <cell r="AA226">
            <v>0</v>
          </cell>
          <cell r="AB226">
            <v>0</v>
          </cell>
          <cell r="AC226">
            <v>1</v>
          </cell>
          <cell r="AD226">
            <v>1</v>
          </cell>
          <cell r="AG226">
            <v>0</v>
          </cell>
          <cell r="AH226">
            <v>0</v>
          </cell>
          <cell r="AI226">
            <v>0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I227">
            <v>0</v>
          </cell>
          <cell r="P227">
            <v>0</v>
          </cell>
          <cell r="W227">
            <v>0</v>
          </cell>
          <cell r="AD227">
            <v>0</v>
          </cell>
          <cell r="AG227">
            <v>1</v>
          </cell>
          <cell r="AH227">
            <v>0</v>
          </cell>
          <cell r="AI227">
            <v>0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I228">
            <v>6</v>
          </cell>
          <cell r="P228">
            <v>4</v>
          </cell>
          <cell r="W228">
            <v>0</v>
          </cell>
          <cell r="AD228">
            <v>0</v>
          </cell>
          <cell r="AG228">
            <v>1</v>
          </cell>
          <cell r="AH228">
            <v>0</v>
          </cell>
          <cell r="AI228">
            <v>10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I229">
            <v>6</v>
          </cell>
          <cell r="P229">
            <v>5</v>
          </cell>
          <cell r="W229">
            <v>0</v>
          </cell>
          <cell r="AD229">
            <v>0</v>
          </cell>
          <cell r="AG229">
            <v>1</v>
          </cell>
          <cell r="AH229">
            <v>0</v>
          </cell>
          <cell r="AI229">
            <v>11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I230">
            <v>0</v>
          </cell>
          <cell r="P230">
            <v>0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W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0</v>
          </cell>
          <cell r="AC230">
            <v>1</v>
          </cell>
          <cell r="AD230">
            <v>1</v>
          </cell>
          <cell r="AG230">
            <v>0</v>
          </cell>
          <cell r="AH230">
            <v>0</v>
          </cell>
          <cell r="AI230">
            <v>0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I231">
            <v>0</v>
          </cell>
          <cell r="P231">
            <v>0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>
            <v>1</v>
          </cell>
          <cell r="W231">
            <v>1</v>
          </cell>
          <cell r="Y231">
            <v>1</v>
          </cell>
          <cell r="Z231">
            <v>1</v>
          </cell>
          <cell r="AA231">
            <v>0</v>
          </cell>
          <cell r="AB231">
            <v>0</v>
          </cell>
          <cell r="AC231">
            <v>1</v>
          </cell>
          <cell r="AD231">
            <v>1</v>
          </cell>
          <cell r="AG231">
            <v>0</v>
          </cell>
          <cell r="AH231">
            <v>0</v>
          </cell>
          <cell r="AI231">
            <v>0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I232">
            <v>0</v>
          </cell>
          <cell r="P232">
            <v>0</v>
          </cell>
          <cell r="W232">
            <v>0</v>
          </cell>
          <cell r="AD232">
            <v>0</v>
          </cell>
          <cell r="AG232">
            <v>1</v>
          </cell>
          <cell r="AH232">
            <v>0</v>
          </cell>
          <cell r="AI232">
            <v>0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I233">
            <v>6</v>
          </cell>
          <cell r="P233">
            <v>5</v>
          </cell>
          <cell r="W233">
            <v>0</v>
          </cell>
          <cell r="AD233">
            <v>0</v>
          </cell>
          <cell r="AG233">
            <v>1</v>
          </cell>
          <cell r="AH233">
            <v>0</v>
          </cell>
          <cell r="AI233">
            <v>11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I234">
            <v>6</v>
          </cell>
          <cell r="P234">
            <v>4</v>
          </cell>
          <cell r="W234">
            <v>0</v>
          </cell>
          <cell r="AD234">
            <v>0</v>
          </cell>
          <cell r="AG234">
            <v>1</v>
          </cell>
          <cell r="AH234">
            <v>0</v>
          </cell>
          <cell r="AI234">
            <v>10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I235">
            <v>5</v>
          </cell>
          <cell r="P235">
            <v>5</v>
          </cell>
          <cell r="W235">
            <v>0</v>
          </cell>
          <cell r="AD235">
            <v>0</v>
          </cell>
          <cell r="AG235">
            <v>1</v>
          </cell>
          <cell r="AH235">
            <v>0</v>
          </cell>
          <cell r="AI235">
            <v>10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I236">
            <v>6</v>
          </cell>
          <cell r="P236">
            <v>4</v>
          </cell>
          <cell r="W236">
            <v>0</v>
          </cell>
          <cell r="AD236">
            <v>0</v>
          </cell>
          <cell r="AG236">
            <v>0</v>
          </cell>
          <cell r="AH236">
            <v>0</v>
          </cell>
          <cell r="AI236">
            <v>10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I237">
            <v>0</v>
          </cell>
          <cell r="P237">
            <v>0</v>
          </cell>
          <cell r="W237">
            <v>0</v>
          </cell>
          <cell r="AD237">
            <v>0</v>
          </cell>
          <cell r="AG237">
            <v>1</v>
          </cell>
          <cell r="AH237">
            <v>0</v>
          </cell>
          <cell r="AI237">
            <v>0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I238">
            <v>5</v>
          </cell>
          <cell r="P238">
            <v>4</v>
          </cell>
          <cell r="W238">
            <v>0</v>
          </cell>
          <cell r="AD238">
            <v>0</v>
          </cell>
          <cell r="AG238">
            <v>1</v>
          </cell>
          <cell r="AH238">
            <v>0</v>
          </cell>
          <cell r="AI238">
            <v>9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I239">
            <v>6</v>
          </cell>
          <cell r="P239">
            <v>5</v>
          </cell>
          <cell r="W239">
            <v>0</v>
          </cell>
          <cell r="AD239">
            <v>0</v>
          </cell>
          <cell r="AG239">
            <v>1</v>
          </cell>
          <cell r="AH239">
            <v>0</v>
          </cell>
          <cell r="AI239">
            <v>11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I240">
            <v>5</v>
          </cell>
          <cell r="P240">
            <v>4</v>
          </cell>
          <cell r="R240">
            <v>1</v>
          </cell>
          <cell r="S240">
            <v>1</v>
          </cell>
          <cell r="T240">
            <v>1</v>
          </cell>
          <cell r="U240">
            <v>1</v>
          </cell>
          <cell r="V240">
            <v>1</v>
          </cell>
          <cell r="W240">
            <v>1</v>
          </cell>
          <cell r="Y240">
            <v>1</v>
          </cell>
          <cell r="Z240">
            <v>1</v>
          </cell>
          <cell r="AA240">
            <v>1</v>
          </cell>
          <cell r="AB240">
            <v>0</v>
          </cell>
          <cell r="AC240">
            <v>1</v>
          </cell>
          <cell r="AD240">
            <v>1</v>
          </cell>
          <cell r="AG240">
            <v>0</v>
          </cell>
          <cell r="AH240">
            <v>0</v>
          </cell>
          <cell r="AI240">
            <v>9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I241">
            <v>0</v>
          </cell>
          <cell r="P241">
            <v>0</v>
          </cell>
          <cell r="R241">
            <v>1</v>
          </cell>
          <cell r="S241">
            <v>1</v>
          </cell>
          <cell r="T241">
            <v>1</v>
          </cell>
          <cell r="U241">
            <v>1</v>
          </cell>
          <cell r="V241">
            <v>1</v>
          </cell>
          <cell r="W241">
            <v>1</v>
          </cell>
          <cell r="Y241">
            <v>1</v>
          </cell>
          <cell r="Z241">
            <v>0</v>
          </cell>
          <cell r="AA241">
            <v>0</v>
          </cell>
          <cell r="AB241">
            <v>0</v>
          </cell>
          <cell r="AC241">
            <v>1</v>
          </cell>
          <cell r="AD241">
            <v>1</v>
          </cell>
          <cell r="AG241">
            <v>0</v>
          </cell>
          <cell r="AH241">
            <v>0</v>
          </cell>
          <cell r="AI241">
            <v>0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I242">
            <v>0</v>
          </cell>
          <cell r="P242">
            <v>0</v>
          </cell>
          <cell r="R242">
            <v>1</v>
          </cell>
          <cell r="S242">
            <v>1</v>
          </cell>
          <cell r="T242">
            <v>1</v>
          </cell>
          <cell r="U242">
            <v>0</v>
          </cell>
          <cell r="V242">
            <v>0</v>
          </cell>
          <cell r="W242">
            <v>1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1</v>
          </cell>
          <cell r="AD242">
            <v>1</v>
          </cell>
          <cell r="AG242">
            <v>0</v>
          </cell>
          <cell r="AH242">
            <v>0</v>
          </cell>
          <cell r="AI242">
            <v>0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I243">
            <v>0</v>
          </cell>
          <cell r="P243">
            <v>0</v>
          </cell>
          <cell r="AI243">
            <v>0</v>
          </cell>
        </row>
        <row r="244">
          <cell r="A244">
            <v>236</v>
          </cell>
          <cell r="AI244">
            <v>0</v>
          </cell>
        </row>
        <row r="245">
          <cell r="A245">
            <v>237</v>
          </cell>
          <cell r="AI245">
            <v>0</v>
          </cell>
        </row>
        <row r="246">
          <cell r="A246">
            <v>238</v>
          </cell>
          <cell r="AI246">
            <v>0</v>
          </cell>
        </row>
        <row r="247">
          <cell r="A247">
            <v>239</v>
          </cell>
          <cell r="AI247">
            <v>0</v>
          </cell>
        </row>
        <row r="248">
          <cell r="A248">
            <v>240</v>
          </cell>
          <cell r="AI248">
            <v>0</v>
          </cell>
        </row>
        <row r="249">
          <cell r="A249">
            <v>241</v>
          </cell>
          <cell r="AI249">
            <v>0</v>
          </cell>
        </row>
        <row r="250">
          <cell r="A250">
            <v>242</v>
          </cell>
          <cell r="AI250">
            <v>0</v>
          </cell>
        </row>
        <row r="251">
          <cell r="A251">
            <v>243</v>
          </cell>
          <cell r="AI251">
            <v>0</v>
          </cell>
        </row>
        <row r="252">
          <cell r="A252">
            <v>244</v>
          </cell>
          <cell r="AI252">
            <v>0</v>
          </cell>
        </row>
        <row r="253">
          <cell r="A253">
            <v>245</v>
          </cell>
          <cell r="AI253">
            <v>0</v>
          </cell>
        </row>
        <row r="254">
          <cell r="A254">
            <v>246</v>
          </cell>
          <cell r="AI254">
            <v>0</v>
          </cell>
        </row>
        <row r="255">
          <cell r="A255">
            <v>247</v>
          </cell>
          <cell r="AI255">
            <v>0</v>
          </cell>
        </row>
        <row r="256">
          <cell r="A256">
            <v>248</v>
          </cell>
          <cell r="AI256">
            <v>0</v>
          </cell>
        </row>
        <row r="257">
          <cell r="A257">
            <v>249</v>
          </cell>
          <cell r="AI257">
            <v>0</v>
          </cell>
        </row>
        <row r="258">
          <cell r="A258">
            <v>250</v>
          </cell>
          <cell r="AI258">
            <v>0</v>
          </cell>
        </row>
        <row r="259">
          <cell r="A259">
            <v>251</v>
          </cell>
          <cell r="AI259">
            <v>0</v>
          </cell>
        </row>
        <row r="260">
          <cell r="A260">
            <v>252</v>
          </cell>
          <cell r="AI260">
            <v>0</v>
          </cell>
        </row>
        <row r="261">
          <cell r="A261">
            <v>253</v>
          </cell>
          <cell r="AI261">
            <v>0</v>
          </cell>
        </row>
        <row r="262">
          <cell r="A262">
            <v>254</v>
          </cell>
          <cell r="AI262">
            <v>0</v>
          </cell>
        </row>
        <row r="263">
          <cell r="A263">
            <v>255</v>
          </cell>
          <cell r="AI263">
            <v>0</v>
          </cell>
        </row>
        <row r="264">
          <cell r="A264">
            <v>256</v>
          </cell>
          <cell r="AI264">
            <v>0</v>
          </cell>
        </row>
        <row r="265">
          <cell r="A265">
            <v>257</v>
          </cell>
          <cell r="AI265">
            <v>0</v>
          </cell>
        </row>
        <row r="266">
          <cell r="A266">
            <v>258</v>
          </cell>
          <cell r="AI266">
            <v>0</v>
          </cell>
        </row>
        <row r="267">
          <cell r="A267">
            <v>259</v>
          </cell>
          <cell r="AI267">
            <v>0</v>
          </cell>
        </row>
        <row r="268">
          <cell r="A268">
            <v>260</v>
          </cell>
          <cell r="AI268">
            <v>0</v>
          </cell>
        </row>
        <row r="269">
          <cell r="A269">
            <v>261</v>
          </cell>
          <cell r="AI269">
            <v>0</v>
          </cell>
        </row>
        <row r="270">
          <cell r="A270">
            <v>262</v>
          </cell>
          <cell r="AI270">
            <v>0</v>
          </cell>
        </row>
        <row r="271">
          <cell r="A271">
            <v>263</v>
          </cell>
          <cell r="AI271">
            <v>0</v>
          </cell>
        </row>
        <row r="272">
          <cell r="A272">
            <v>264</v>
          </cell>
          <cell r="AI272">
            <v>0</v>
          </cell>
        </row>
        <row r="273">
          <cell r="A273">
            <v>265</v>
          </cell>
          <cell r="AI273">
            <v>0</v>
          </cell>
        </row>
        <row r="274">
          <cell r="A274">
            <v>266</v>
          </cell>
          <cell r="AI274">
            <v>0</v>
          </cell>
        </row>
        <row r="275">
          <cell r="A275">
            <v>267</v>
          </cell>
          <cell r="AI275">
            <v>0</v>
          </cell>
        </row>
        <row r="276">
          <cell r="A276">
            <v>268</v>
          </cell>
          <cell r="AI276">
            <v>0</v>
          </cell>
        </row>
        <row r="277">
          <cell r="A277">
            <v>269</v>
          </cell>
          <cell r="AI277">
            <v>0</v>
          </cell>
        </row>
        <row r="278">
          <cell r="A278">
            <v>270</v>
          </cell>
          <cell r="AI278">
            <v>0</v>
          </cell>
        </row>
        <row r="279">
          <cell r="A279">
            <v>271</v>
          </cell>
          <cell r="AI279">
            <v>0</v>
          </cell>
        </row>
        <row r="280">
          <cell r="A280">
            <v>272</v>
          </cell>
          <cell r="AI280">
            <v>0</v>
          </cell>
        </row>
        <row r="281">
          <cell r="A281">
            <v>273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500.5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423.5</v>
          </cell>
          <cell r="Q281">
            <v>0</v>
          </cell>
          <cell r="R281">
            <v>88</v>
          </cell>
          <cell r="S281">
            <v>86</v>
          </cell>
          <cell r="T281">
            <v>81</v>
          </cell>
          <cell r="U281">
            <v>85</v>
          </cell>
          <cell r="V281">
            <v>84</v>
          </cell>
          <cell r="W281">
            <v>87</v>
          </cell>
          <cell r="X281">
            <v>0</v>
          </cell>
          <cell r="Y281">
            <v>84</v>
          </cell>
          <cell r="Z281">
            <v>84</v>
          </cell>
          <cell r="AA281">
            <v>65</v>
          </cell>
          <cell r="AB281">
            <v>0</v>
          </cell>
          <cell r="AC281">
            <v>83</v>
          </cell>
          <cell r="AD281">
            <v>84</v>
          </cell>
          <cell r="AE281">
            <v>0</v>
          </cell>
          <cell r="AF281">
            <v>0</v>
          </cell>
          <cell r="AG281">
            <v>77</v>
          </cell>
          <cell r="AH281">
            <v>0</v>
          </cell>
          <cell r="AI281">
            <v>0</v>
          </cell>
        </row>
      </sheetData>
      <sheetData sheetId="10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I9">
            <v>2</v>
          </cell>
          <cell r="P9">
            <v>2</v>
          </cell>
          <cell r="AD9">
            <v>2</v>
          </cell>
          <cell r="AI9">
            <v>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3.5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3.5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7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D10">
            <v>1</v>
          </cell>
          <cell r="E10">
            <v>1</v>
          </cell>
          <cell r="F10">
            <v>1</v>
          </cell>
          <cell r="L10">
            <v>1</v>
          </cell>
          <cell r="P10">
            <v>6</v>
          </cell>
          <cell r="Q10">
            <v>7</v>
          </cell>
          <cell r="S10">
            <v>1</v>
          </cell>
          <cell r="W10">
            <v>4</v>
          </cell>
          <cell r="Y10">
            <v>1</v>
          </cell>
          <cell r="Z10">
            <v>1</v>
          </cell>
          <cell r="AC10">
            <v>1</v>
          </cell>
          <cell r="AD10">
            <v>6</v>
          </cell>
          <cell r="AI10">
            <v>18</v>
          </cell>
          <cell r="AK10">
            <v>2</v>
          </cell>
          <cell r="AL10">
            <v>2</v>
          </cell>
          <cell r="AM10">
            <v>2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2</v>
          </cell>
          <cell r="AT10">
            <v>0</v>
          </cell>
          <cell r="AU10">
            <v>0</v>
          </cell>
          <cell r="AV10">
            <v>0</v>
          </cell>
          <cell r="AW10">
            <v>11.5</v>
          </cell>
          <cell r="AX10">
            <v>14</v>
          </cell>
          <cell r="AY10">
            <v>0</v>
          </cell>
          <cell r="AZ10">
            <v>2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35.5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6</v>
          </cell>
          <cell r="L11">
            <v>1</v>
          </cell>
          <cell r="O11">
            <v>1</v>
          </cell>
          <cell r="P11">
            <v>6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AC11">
            <v>1</v>
          </cell>
          <cell r="AD11">
            <v>6</v>
          </cell>
          <cell r="AG11">
            <v>1</v>
          </cell>
          <cell r="AI11">
            <v>21</v>
          </cell>
          <cell r="AK11">
            <v>0</v>
          </cell>
          <cell r="AL11">
            <v>2</v>
          </cell>
          <cell r="AM11">
            <v>2</v>
          </cell>
          <cell r="AN11">
            <v>2</v>
          </cell>
          <cell r="AO11">
            <v>2</v>
          </cell>
          <cell r="AP11">
            <v>11.5</v>
          </cell>
          <cell r="AQ11">
            <v>0</v>
          </cell>
          <cell r="AR11">
            <v>0</v>
          </cell>
          <cell r="AS11">
            <v>2</v>
          </cell>
          <cell r="AT11">
            <v>0</v>
          </cell>
          <cell r="AU11">
            <v>0</v>
          </cell>
          <cell r="AV11">
            <v>2</v>
          </cell>
          <cell r="AW11">
            <v>11.5</v>
          </cell>
          <cell r="AX11">
            <v>0</v>
          </cell>
          <cell r="AY11">
            <v>2</v>
          </cell>
          <cell r="AZ11">
            <v>2</v>
          </cell>
          <cell r="BA11">
            <v>2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41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E12">
            <v>1</v>
          </cell>
          <cell r="G12">
            <v>1</v>
          </cell>
          <cell r="H12">
            <v>1</v>
          </cell>
          <cell r="L12">
            <v>1</v>
          </cell>
          <cell r="O12">
            <v>1</v>
          </cell>
          <cell r="P12">
            <v>6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AI12">
            <v>14</v>
          </cell>
          <cell r="AK12">
            <v>0</v>
          </cell>
          <cell r="AL12">
            <v>2</v>
          </cell>
          <cell r="AM12">
            <v>0</v>
          </cell>
          <cell r="AN12">
            <v>2</v>
          </cell>
          <cell r="AO12">
            <v>2</v>
          </cell>
          <cell r="AP12">
            <v>0</v>
          </cell>
          <cell r="AQ12">
            <v>0</v>
          </cell>
          <cell r="AR12">
            <v>0</v>
          </cell>
          <cell r="AS12">
            <v>2</v>
          </cell>
          <cell r="AT12">
            <v>0</v>
          </cell>
          <cell r="AU12">
            <v>0</v>
          </cell>
          <cell r="AV12">
            <v>2</v>
          </cell>
          <cell r="AW12">
            <v>11.5</v>
          </cell>
          <cell r="AX12">
            <v>0</v>
          </cell>
          <cell r="AY12">
            <v>2</v>
          </cell>
          <cell r="AZ12">
            <v>2</v>
          </cell>
          <cell r="BA12">
            <v>2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27.5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L13">
            <v>1</v>
          </cell>
          <cell r="O13">
            <v>1</v>
          </cell>
          <cell r="P13">
            <v>6</v>
          </cell>
          <cell r="R13">
            <v>1</v>
          </cell>
          <cell r="U13">
            <v>1</v>
          </cell>
          <cell r="Y13">
            <v>1</v>
          </cell>
          <cell r="Z13">
            <v>1</v>
          </cell>
          <cell r="AI13">
            <v>13</v>
          </cell>
          <cell r="AK13">
            <v>2</v>
          </cell>
          <cell r="AL13">
            <v>2</v>
          </cell>
          <cell r="AM13">
            <v>2</v>
          </cell>
          <cell r="AN13">
            <v>2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2</v>
          </cell>
          <cell r="AT13">
            <v>0</v>
          </cell>
          <cell r="AU13">
            <v>0</v>
          </cell>
          <cell r="AV13">
            <v>2</v>
          </cell>
          <cell r="AW13">
            <v>11.5</v>
          </cell>
          <cell r="AX13">
            <v>0</v>
          </cell>
          <cell r="AY13">
            <v>2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25.5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6</v>
          </cell>
          <cell r="L14">
            <v>1</v>
          </cell>
          <cell r="O14">
            <v>1</v>
          </cell>
          <cell r="P14">
            <v>6</v>
          </cell>
          <cell r="R14">
            <v>1</v>
          </cell>
          <cell r="S14">
            <v>1</v>
          </cell>
          <cell r="V14">
            <v>1</v>
          </cell>
          <cell r="W14">
            <v>6</v>
          </cell>
          <cell r="Y14">
            <v>1</v>
          </cell>
          <cell r="Z14">
            <v>1</v>
          </cell>
          <cell r="AC14">
            <v>1</v>
          </cell>
          <cell r="AD14">
            <v>6</v>
          </cell>
          <cell r="AG14">
            <v>1</v>
          </cell>
          <cell r="AI14">
            <v>21</v>
          </cell>
          <cell r="AK14">
            <v>2</v>
          </cell>
          <cell r="AL14">
            <v>2</v>
          </cell>
          <cell r="AM14">
            <v>2</v>
          </cell>
          <cell r="AN14">
            <v>2</v>
          </cell>
          <cell r="AO14">
            <v>2</v>
          </cell>
          <cell r="AP14">
            <v>11.5</v>
          </cell>
          <cell r="AQ14">
            <v>0</v>
          </cell>
          <cell r="AR14">
            <v>0</v>
          </cell>
          <cell r="AS14">
            <v>2</v>
          </cell>
          <cell r="AT14">
            <v>0</v>
          </cell>
          <cell r="AU14">
            <v>0</v>
          </cell>
          <cell r="AV14">
            <v>2</v>
          </cell>
          <cell r="AW14">
            <v>11.5</v>
          </cell>
          <cell r="AX14">
            <v>0</v>
          </cell>
          <cell r="AY14">
            <v>2</v>
          </cell>
          <cell r="AZ14">
            <v>2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41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E15">
            <v>1</v>
          </cell>
          <cell r="F15">
            <v>1</v>
          </cell>
          <cell r="G15">
            <v>1</v>
          </cell>
          <cell r="I15">
            <v>6</v>
          </cell>
          <cell r="L15">
            <v>1</v>
          </cell>
          <cell r="O15">
            <v>1</v>
          </cell>
          <cell r="P15">
            <v>6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Y15">
            <v>1</v>
          </cell>
          <cell r="Z15">
            <v>1</v>
          </cell>
          <cell r="AC15">
            <v>1</v>
          </cell>
          <cell r="AD15">
            <v>6</v>
          </cell>
          <cell r="AG15">
            <v>1</v>
          </cell>
          <cell r="AI15">
            <v>20</v>
          </cell>
          <cell r="AK15">
            <v>0</v>
          </cell>
          <cell r="AL15">
            <v>2</v>
          </cell>
          <cell r="AM15">
            <v>2</v>
          </cell>
          <cell r="AN15">
            <v>2</v>
          </cell>
          <cell r="AO15">
            <v>0</v>
          </cell>
          <cell r="AP15">
            <v>11.5</v>
          </cell>
          <cell r="AQ15">
            <v>0</v>
          </cell>
          <cell r="AR15">
            <v>0</v>
          </cell>
          <cell r="AS15">
            <v>2</v>
          </cell>
          <cell r="AT15">
            <v>0</v>
          </cell>
          <cell r="AU15">
            <v>0</v>
          </cell>
          <cell r="AV15">
            <v>2</v>
          </cell>
          <cell r="AW15">
            <v>11.5</v>
          </cell>
          <cell r="AX15">
            <v>0</v>
          </cell>
          <cell r="AY15">
            <v>2</v>
          </cell>
          <cell r="AZ15">
            <v>2</v>
          </cell>
          <cell r="BA15">
            <v>2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39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I16">
            <v>6</v>
          </cell>
          <cell r="L16">
            <v>1</v>
          </cell>
          <cell r="O16">
            <v>1</v>
          </cell>
          <cell r="P16">
            <v>6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6</v>
          </cell>
          <cell r="Y16">
            <v>1</v>
          </cell>
          <cell r="Z16">
            <v>1</v>
          </cell>
          <cell r="AC16">
            <v>1</v>
          </cell>
          <cell r="AI16">
            <v>21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0</v>
          </cell>
          <cell r="AP16">
            <v>11.5</v>
          </cell>
          <cell r="AQ16">
            <v>0</v>
          </cell>
          <cell r="AR16">
            <v>0</v>
          </cell>
          <cell r="AS16">
            <v>2</v>
          </cell>
          <cell r="AT16">
            <v>0</v>
          </cell>
          <cell r="AU16">
            <v>0</v>
          </cell>
          <cell r="AV16">
            <v>2</v>
          </cell>
          <cell r="AW16">
            <v>11.5</v>
          </cell>
          <cell r="AX16">
            <v>0</v>
          </cell>
          <cell r="AY16">
            <v>2</v>
          </cell>
          <cell r="AZ16">
            <v>2</v>
          </cell>
          <cell r="BA16">
            <v>2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41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6</v>
          </cell>
          <cell r="L17">
            <v>1</v>
          </cell>
          <cell r="N17">
            <v>1</v>
          </cell>
          <cell r="O17">
            <v>1</v>
          </cell>
          <cell r="P17">
            <v>6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6</v>
          </cell>
          <cell r="Y17">
            <v>1</v>
          </cell>
          <cell r="Z17">
            <v>1</v>
          </cell>
          <cell r="AC17">
            <v>1</v>
          </cell>
          <cell r="AD17">
            <v>6</v>
          </cell>
          <cell r="AG17">
            <v>1</v>
          </cell>
          <cell r="AH17">
            <v>1</v>
          </cell>
          <cell r="AI17">
            <v>23</v>
          </cell>
          <cell r="AK17">
            <v>2</v>
          </cell>
          <cell r="AL17">
            <v>2</v>
          </cell>
          <cell r="AM17">
            <v>2</v>
          </cell>
          <cell r="AN17">
            <v>2</v>
          </cell>
          <cell r="AO17">
            <v>2</v>
          </cell>
          <cell r="AP17">
            <v>11.5</v>
          </cell>
          <cell r="AQ17">
            <v>0</v>
          </cell>
          <cell r="AR17">
            <v>0</v>
          </cell>
          <cell r="AS17">
            <v>2</v>
          </cell>
          <cell r="AT17">
            <v>0</v>
          </cell>
          <cell r="AU17">
            <v>2</v>
          </cell>
          <cell r="AV17">
            <v>2</v>
          </cell>
          <cell r="AW17">
            <v>11.5</v>
          </cell>
          <cell r="AX17">
            <v>0</v>
          </cell>
          <cell r="AY17">
            <v>2</v>
          </cell>
          <cell r="AZ17">
            <v>2</v>
          </cell>
          <cell r="BA17">
            <v>2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45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6</v>
          </cell>
          <cell r="O18">
            <v>1</v>
          </cell>
          <cell r="P18">
            <v>6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W18">
            <v>6</v>
          </cell>
          <cell r="Y18">
            <v>1</v>
          </cell>
          <cell r="Z18">
            <v>1</v>
          </cell>
          <cell r="AC18">
            <v>1</v>
          </cell>
          <cell r="AD18">
            <v>6</v>
          </cell>
          <cell r="AG18">
            <v>1</v>
          </cell>
          <cell r="AH18">
            <v>1</v>
          </cell>
          <cell r="AI18">
            <v>21</v>
          </cell>
          <cell r="AK18">
            <v>2</v>
          </cell>
          <cell r="AL18">
            <v>2</v>
          </cell>
          <cell r="AM18">
            <v>2</v>
          </cell>
          <cell r="AN18">
            <v>2</v>
          </cell>
          <cell r="AO18">
            <v>2</v>
          </cell>
          <cell r="AP18">
            <v>11.5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2</v>
          </cell>
          <cell r="AW18">
            <v>11.5</v>
          </cell>
          <cell r="AX18">
            <v>0</v>
          </cell>
          <cell r="AY18">
            <v>2</v>
          </cell>
          <cell r="AZ18">
            <v>2</v>
          </cell>
          <cell r="BA18">
            <v>2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41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6</v>
          </cell>
          <cell r="L19">
            <v>1</v>
          </cell>
          <cell r="O19">
            <v>1</v>
          </cell>
          <cell r="P19">
            <v>6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6</v>
          </cell>
          <cell r="X19">
            <v>7</v>
          </cell>
          <cell r="Z19">
            <v>1</v>
          </cell>
          <cell r="AC19">
            <v>1</v>
          </cell>
          <cell r="AD19">
            <v>6</v>
          </cell>
          <cell r="AE19">
            <v>7</v>
          </cell>
          <cell r="AF19">
            <v>7</v>
          </cell>
          <cell r="AG19">
            <v>1</v>
          </cell>
          <cell r="AI19">
            <v>22</v>
          </cell>
          <cell r="AK19">
            <v>2</v>
          </cell>
          <cell r="AL19">
            <v>2</v>
          </cell>
          <cell r="AM19">
            <v>2</v>
          </cell>
          <cell r="AN19">
            <v>2</v>
          </cell>
          <cell r="AO19">
            <v>2</v>
          </cell>
          <cell r="AP19">
            <v>11.5</v>
          </cell>
          <cell r="AQ19">
            <v>0</v>
          </cell>
          <cell r="AR19">
            <v>0</v>
          </cell>
          <cell r="AS19">
            <v>2</v>
          </cell>
          <cell r="AT19">
            <v>0</v>
          </cell>
          <cell r="AU19">
            <v>0</v>
          </cell>
          <cell r="AV19">
            <v>2</v>
          </cell>
          <cell r="AW19">
            <v>11.5</v>
          </cell>
          <cell r="AX19">
            <v>0</v>
          </cell>
          <cell r="AY19">
            <v>2</v>
          </cell>
          <cell r="AZ19">
            <v>2</v>
          </cell>
          <cell r="BA19">
            <v>2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43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D20">
            <v>1</v>
          </cell>
          <cell r="E20">
            <v>1</v>
          </cell>
          <cell r="G20">
            <v>1</v>
          </cell>
          <cell r="H20">
            <v>1</v>
          </cell>
          <cell r="AI20">
            <v>4</v>
          </cell>
          <cell r="AK20">
            <v>2</v>
          </cell>
          <cell r="AL20">
            <v>2</v>
          </cell>
          <cell r="AM20">
            <v>0</v>
          </cell>
          <cell r="AN20">
            <v>2</v>
          </cell>
          <cell r="AO20">
            <v>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8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6</v>
          </cell>
          <cell r="L21">
            <v>1</v>
          </cell>
          <cell r="P21">
            <v>6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6</v>
          </cell>
          <cell r="Y21">
            <v>1</v>
          </cell>
          <cell r="Z21">
            <v>1</v>
          </cell>
          <cell r="AC21">
            <v>1</v>
          </cell>
          <cell r="AD21">
            <v>6</v>
          </cell>
          <cell r="AG21">
            <v>1</v>
          </cell>
          <cell r="AI21">
            <v>21</v>
          </cell>
          <cell r="AK21">
            <v>2</v>
          </cell>
          <cell r="AL21">
            <v>2</v>
          </cell>
          <cell r="AM21">
            <v>2</v>
          </cell>
          <cell r="AN21">
            <v>2</v>
          </cell>
          <cell r="AO21">
            <v>2</v>
          </cell>
          <cell r="AP21">
            <v>11.5</v>
          </cell>
          <cell r="AQ21">
            <v>0</v>
          </cell>
          <cell r="AR21">
            <v>0</v>
          </cell>
          <cell r="AS21">
            <v>2</v>
          </cell>
          <cell r="AT21">
            <v>0</v>
          </cell>
          <cell r="AU21">
            <v>0</v>
          </cell>
          <cell r="AV21">
            <v>0</v>
          </cell>
          <cell r="AW21">
            <v>11.5</v>
          </cell>
          <cell r="AX21">
            <v>0</v>
          </cell>
          <cell r="AY21">
            <v>2</v>
          </cell>
          <cell r="AZ21">
            <v>2</v>
          </cell>
          <cell r="BA21">
            <v>2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41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L22">
            <v>1</v>
          </cell>
          <cell r="O22">
            <v>1</v>
          </cell>
          <cell r="R22">
            <v>1</v>
          </cell>
          <cell r="S22">
            <v>1</v>
          </cell>
          <cell r="U22">
            <v>1</v>
          </cell>
          <cell r="V22">
            <v>1</v>
          </cell>
          <cell r="Y22">
            <v>1</v>
          </cell>
          <cell r="Z22">
            <v>1</v>
          </cell>
          <cell r="AI22">
            <v>8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2</v>
          </cell>
          <cell r="AT22">
            <v>0</v>
          </cell>
          <cell r="AU22">
            <v>0</v>
          </cell>
          <cell r="AV22">
            <v>2</v>
          </cell>
          <cell r="AW22">
            <v>0</v>
          </cell>
          <cell r="AX22">
            <v>0</v>
          </cell>
          <cell r="AY22">
            <v>2</v>
          </cell>
          <cell r="AZ22">
            <v>2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16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6</v>
          </cell>
          <cell r="L23">
            <v>1</v>
          </cell>
          <cell r="M23">
            <v>1</v>
          </cell>
          <cell r="O23">
            <v>1</v>
          </cell>
          <cell r="P23">
            <v>6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6</v>
          </cell>
          <cell r="Y23">
            <v>1</v>
          </cell>
          <cell r="Z23">
            <v>1</v>
          </cell>
          <cell r="AC23">
            <v>1</v>
          </cell>
          <cell r="AD23">
            <v>6</v>
          </cell>
          <cell r="AG23">
            <v>1</v>
          </cell>
          <cell r="AH23">
            <v>1</v>
          </cell>
          <cell r="AI23">
            <v>23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11.5</v>
          </cell>
          <cell r="AQ23">
            <v>0</v>
          </cell>
          <cell r="AR23">
            <v>0</v>
          </cell>
          <cell r="AS23">
            <v>2</v>
          </cell>
          <cell r="AT23">
            <v>2</v>
          </cell>
          <cell r="AU23">
            <v>0</v>
          </cell>
          <cell r="AV23">
            <v>2</v>
          </cell>
          <cell r="AW23">
            <v>11.5</v>
          </cell>
          <cell r="AX23">
            <v>0</v>
          </cell>
          <cell r="AY23">
            <v>2</v>
          </cell>
          <cell r="AZ23">
            <v>2</v>
          </cell>
          <cell r="BA23">
            <v>2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45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I24">
            <v>6</v>
          </cell>
          <cell r="J24">
            <v>7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6</v>
          </cell>
          <cell r="Q24">
            <v>7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6</v>
          </cell>
          <cell r="X24">
            <v>7</v>
          </cell>
          <cell r="Y24">
            <v>1</v>
          </cell>
          <cell r="Z24">
            <v>1</v>
          </cell>
          <cell r="AG24">
            <v>1</v>
          </cell>
          <cell r="AI24">
            <v>37</v>
          </cell>
          <cell r="AK24">
            <v>2</v>
          </cell>
          <cell r="AL24">
            <v>2</v>
          </cell>
          <cell r="AM24">
            <v>2</v>
          </cell>
          <cell r="AN24">
            <v>2</v>
          </cell>
          <cell r="AO24">
            <v>0</v>
          </cell>
          <cell r="AP24">
            <v>11.5</v>
          </cell>
          <cell r="AQ24">
            <v>14</v>
          </cell>
          <cell r="AR24">
            <v>0</v>
          </cell>
          <cell r="AS24">
            <v>2</v>
          </cell>
          <cell r="AT24">
            <v>2</v>
          </cell>
          <cell r="AU24">
            <v>2</v>
          </cell>
          <cell r="AV24">
            <v>2</v>
          </cell>
          <cell r="AW24">
            <v>11.5</v>
          </cell>
          <cell r="AX24">
            <v>14</v>
          </cell>
          <cell r="AY24">
            <v>2</v>
          </cell>
          <cell r="AZ24">
            <v>2</v>
          </cell>
          <cell r="BA24">
            <v>2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73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I25">
            <v>6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6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W25">
            <v>6</v>
          </cell>
          <cell r="Y25">
            <v>1</v>
          </cell>
          <cell r="Z25">
            <v>1</v>
          </cell>
          <cell r="AC25">
            <v>1</v>
          </cell>
          <cell r="AD25">
            <v>4</v>
          </cell>
          <cell r="AI25">
            <v>23</v>
          </cell>
          <cell r="AK25">
            <v>2</v>
          </cell>
          <cell r="AL25">
            <v>2</v>
          </cell>
          <cell r="AM25">
            <v>2</v>
          </cell>
          <cell r="AN25">
            <v>2</v>
          </cell>
          <cell r="AO25">
            <v>0</v>
          </cell>
          <cell r="AP25">
            <v>11.5</v>
          </cell>
          <cell r="AQ25">
            <v>0</v>
          </cell>
          <cell r="AR25">
            <v>0</v>
          </cell>
          <cell r="AS25">
            <v>2</v>
          </cell>
          <cell r="AT25">
            <v>2</v>
          </cell>
          <cell r="AU25">
            <v>2</v>
          </cell>
          <cell r="AV25">
            <v>2</v>
          </cell>
          <cell r="AW25">
            <v>11.5</v>
          </cell>
          <cell r="AX25">
            <v>0</v>
          </cell>
          <cell r="AY25">
            <v>2</v>
          </cell>
          <cell r="AZ25">
            <v>2</v>
          </cell>
          <cell r="BA25">
            <v>2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45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6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6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Y26">
            <v>1</v>
          </cell>
          <cell r="Z26">
            <v>1</v>
          </cell>
          <cell r="AC26">
            <v>1</v>
          </cell>
          <cell r="AD26">
            <v>6</v>
          </cell>
          <cell r="AI26">
            <v>24</v>
          </cell>
          <cell r="AK26">
            <v>2</v>
          </cell>
          <cell r="AL26">
            <v>2</v>
          </cell>
          <cell r="AM26">
            <v>2</v>
          </cell>
          <cell r="AN26">
            <v>2</v>
          </cell>
          <cell r="AO26">
            <v>2</v>
          </cell>
          <cell r="AP26">
            <v>11.5</v>
          </cell>
          <cell r="AQ26">
            <v>0</v>
          </cell>
          <cell r="AR26">
            <v>0</v>
          </cell>
          <cell r="AS26">
            <v>2</v>
          </cell>
          <cell r="AT26">
            <v>2</v>
          </cell>
          <cell r="AU26">
            <v>2</v>
          </cell>
          <cell r="AV26">
            <v>2</v>
          </cell>
          <cell r="AW26">
            <v>11.5</v>
          </cell>
          <cell r="AX26">
            <v>0</v>
          </cell>
          <cell r="AY26">
            <v>2</v>
          </cell>
          <cell r="AZ26">
            <v>2</v>
          </cell>
          <cell r="BA26">
            <v>2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47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6</v>
          </cell>
          <cell r="L27">
            <v>1</v>
          </cell>
          <cell r="P27">
            <v>6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6</v>
          </cell>
          <cell r="Y27">
            <v>1</v>
          </cell>
          <cell r="Z27">
            <v>1</v>
          </cell>
          <cell r="AC27">
            <v>1</v>
          </cell>
          <cell r="AD27">
            <v>6</v>
          </cell>
          <cell r="AI27">
            <v>22</v>
          </cell>
          <cell r="AK27">
            <v>2</v>
          </cell>
          <cell r="AL27">
            <v>2</v>
          </cell>
          <cell r="AM27">
            <v>2</v>
          </cell>
          <cell r="AN27">
            <v>2</v>
          </cell>
          <cell r="AO27">
            <v>2</v>
          </cell>
          <cell r="AP27">
            <v>11.5</v>
          </cell>
          <cell r="AQ27">
            <v>0</v>
          </cell>
          <cell r="AR27">
            <v>0</v>
          </cell>
          <cell r="AS27">
            <v>2</v>
          </cell>
          <cell r="AT27">
            <v>0</v>
          </cell>
          <cell r="AU27">
            <v>0</v>
          </cell>
          <cell r="AV27">
            <v>0</v>
          </cell>
          <cell r="AW27">
            <v>11.5</v>
          </cell>
          <cell r="AX27">
            <v>2</v>
          </cell>
          <cell r="AY27">
            <v>2</v>
          </cell>
          <cell r="AZ27">
            <v>2</v>
          </cell>
          <cell r="BA27">
            <v>2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43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6</v>
          </cell>
          <cell r="O28">
            <v>1</v>
          </cell>
          <cell r="P28">
            <v>6</v>
          </cell>
          <cell r="R28">
            <v>1</v>
          </cell>
          <cell r="S28">
            <v>1</v>
          </cell>
          <cell r="U28">
            <v>1</v>
          </cell>
          <cell r="V28">
            <v>1</v>
          </cell>
          <cell r="W28">
            <v>6</v>
          </cell>
          <cell r="Y28">
            <v>1</v>
          </cell>
          <cell r="Z28">
            <v>1</v>
          </cell>
          <cell r="AC28">
            <v>1</v>
          </cell>
          <cell r="AD28">
            <v>6</v>
          </cell>
          <cell r="AI28">
            <v>19</v>
          </cell>
          <cell r="AK28">
            <v>0</v>
          </cell>
          <cell r="AL28">
            <v>2</v>
          </cell>
          <cell r="AM28">
            <v>2</v>
          </cell>
          <cell r="AN28">
            <v>2</v>
          </cell>
          <cell r="AO28">
            <v>2</v>
          </cell>
          <cell r="AP28">
            <v>11.5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2</v>
          </cell>
          <cell r="AW28">
            <v>11.5</v>
          </cell>
          <cell r="AX28">
            <v>0</v>
          </cell>
          <cell r="AY28">
            <v>2</v>
          </cell>
          <cell r="AZ28">
            <v>2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37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6</v>
          </cell>
          <cell r="L29">
            <v>1</v>
          </cell>
          <cell r="O29">
            <v>1</v>
          </cell>
          <cell r="P29">
            <v>6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6</v>
          </cell>
          <cell r="Y29">
            <v>1</v>
          </cell>
          <cell r="Z29">
            <v>1</v>
          </cell>
          <cell r="AC29">
            <v>1</v>
          </cell>
          <cell r="AD29">
            <v>6</v>
          </cell>
          <cell r="AI29">
            <v>21</v>
          </cell>
          <cell r="AK29">
            <v>0</v>
          </cell>
          <cell r="AL29">
            <v>2</v>
          </cell>
          <cell r="AM29">
            <v>2</v>
          </cell>
          <cell r="AN29">
            <v>2</v>
          </cell>
          <cell r="AO29">
            <v>2</v>
          </cell>
          <cell r="AP29">
            <v>11.5</v>
          </cell>
          <cell r="AQ29">
            <v>0</v>
          </cell>
          <cell r="AR29">
            <v>0</v>
          </cell>
          <cell r="AS29">
            <v>2</v>
          </cell>
          <cell r="AT29">
            <v>0</v>
          </cell>
          <cell r="AU29">
            <v>0</v>
          </cell>
          <cell r="AV29">
            <v>2</v>
          </cell>
          <cell r="AW29">
            <v>11.5</v>
          </cell>
          <cell r="AX29">
            <v>0</v>
          </cell>
          <cell r="AY29">
            <v>2</v>
          </cell>
          <cell r="AZ29">
            <v>2</v>
          </cell>
          <cell r="BA29">
            <v>2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41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6</v>
          </cell>
          <cell r="L30">
            <v>1</v>
          </cell>
          <cell r="O30">
            <v>1</v>
          </cell>
          <cell r="P30">
            <v>6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6</v>
          </cell>
          <cell r="Y30">
            <v>1</v>
          </cell>
          <cell r="Z30">
            <v>1</v>
          </cell>
          <cell r="AC30">
            <v>1</v>
          </cell>
          <cell r="AD30">
            <v>6</v>
          </cell>
          <cell r="AI30">
            <v>21</v>
          </cell>
          <cell r="AK30">
            <v>0</v>
          </cell>
          <cell r="AL30">
            <v>2</v>
          </cell>
          <cell r="AM30">
            <v>2</v>
          </cell>
          <cell r="AN30">
            <v>2</v>
          </cell>
          <cell r="AO30">
            <v>2</v>
          </cell>
          <cell r="AP30">
            <v>11.5</v>
          </cell>
          <cell r="AQ30">
            <v>0</v>
          </cell>
          <cell r="AR30">
            <v>0</v>
          </cell>
          <cell r="AS30">
            <v>2</v>
          </cell>
          <cell r="AT30">
            <v>0</v>
          </cell>
          <cell r="AU30">
            <v>0</v>
          </cell>
          <cell r="AV30">
            <v>2</v>
          </cell>
          <cell r="AW30">
            <v>11.5</v>
          </cell>
          <cell r="AX30">
            <v>0</v>
          </cell>
          <cell r="AY30">
            <v>2</v>
          </cell>
          <cell r="AZ30">
            <v>2</v>
          </cell>
          <cell r="BA30">
            <v>2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41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6</v>
          </cell>
          <cell r="L31">
            <v>1</v>
          </cell>
          <cell r="N31">
            <v>1</v>
          </cell>
          <cell r="O31">
            <v>1</v>
          </cell>
          <cell r="P31">
            <v>6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Y31">
            <v>1</v>
          </cell>
          <cell r="Z31">
            <v>1</v>
          </cell>
          <cell r="AC31">
            <v>1</v>
          </cell>
          <cell r="AI31">
            <v>23</v>
          </cell>
          <cell r="AK31">
            <v>2</v>
          </cell>
          <cell r="AL31">
            <v>2</v>
          </cell>
          <cell r="AM31">
            <v>2</v>
          </cell>
          <cell r="AN31">
            <v>2</v>
          </cell>
          <cell r="AO31">
            <v>2</v>
          </cell>
          <cell r="AP31">
            <v>11.5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2</v>
          </cell>
          <cell r="AV31">
            <v>2</v>
          </cell>
          <cell r="AW31">
            <v>11.5</v>
          </cell>
          <cell r="AX31">
            <v>0</v>
          </cell>
          <cell r="AY31">
            <v>2</v>
          </cell>
          <cell r="AZ31">
            <v>2</v>
          </cell>
          <cell r="BA31">
            <v>2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45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D32">
            <v>1</v>
          </cell>
          <cell r="F32">
            <v>1</v>
          </cell>
          <cell r="AG32">
            <v>1</v>
          </cell>
          <cell r="AH32">
            <v>1</v>
          </cell>
          <cell r="AI32">
            <v>2</v>
          </cell>
          <cell r="AK32">
            <v>2</v>
          </cell>
          <cell r="AL32">
            <v>0</v>
          </cell>
          <cell r="AM32">
            <v>2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4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D33">
            <v>1</v>
          </cell>
          <cell r="F33">
            <v>1</v>
          </cell>
          <cell r="G33">
            <v>1</v>
          </cell>
          <cell r="H33">
            <v>1</v>
          </cell>
          <cell r="I33">
            <v>2</v>
          </cell>
          <cell r="W33">
            <v>4</v>
          </cell>
          <cell r="AD33">
            <v>4</v>
          </cell>
          <cell r="AI33">
            <v>6</v>
          </cell>
          <cell r="AK33">
            <v>2</v>
          </cell>
          <cell r="AL33">
            <v>0</v>
          </cell>
          <cell r="AM33">
            <v>2</v>
          </cell>
          <cell r="AN33">
            <v>2</v>
          </cell>
          <cell r="AO33">
            <v>1.5</v>
          </cell>
          <cell r="AP33">
            <v>3.5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11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AI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6</v>
          </cell>
          <cell r="L35">
            <v>1</v>
          </cell>
          <cell r="N35">
            <v>1</v>
          </cell>
          <cell r="P35">
            <v>6</v>
          </cell>
          <cell r="S35">
            <v>1</v>
          </cell>
          <cell r="V35">
            <v>1</v>
          </cell>
          <cell r="W35">
            <v>6</v>
          </cell>
          <cell r="X35">
            <v>7</v>
          </cell>
          <cell r="Y35">
            <v>1</v>
          </cell>
          <cell r="Z35">
            <v>1</v>
          </cell>
          <cell r="AC35">
            <v>1</v>
          </cell>
          <cell r="AD35">
            <v>6</v>
          </cell>
          <cell r="AE35">
            <v>7</v>
          </cell>
          <cell r="AF35">
            <v>7</v>
          </cell>
          <cell r="AG35">
            <v>1</v>
          </cell>
          <cell r="AI35">
            <v>19</v>
          </cell>
          <cell r="AK35">
            <v>0</v>
          </cell>
          <cell r="AL35">
            <v>2</v>
          </cell>
          <cell r="AM35">
            <v>2</v>
          </cell>
          <cell r="AN35">
            <v>2</v>
          </cell>
          <cell r="AO35">
            <v>2</v>
          </cell>
          <cell r="AP35">
            <v>11.5</v>
          </cell>
          <cell r="AQ35">
            <v>0</v>
          </cell>
          <cell r="AR35">
            <v>0</v>
          </cell>
          <cell r="AS35">
            <v>2</v>
          </cell>
          <cell r="AT35">
            <v>0</v>
          </cell>
          <cell r="AU35">
            <v>2</v>
          </cell>
          <cell r="AV35">
            <v>0</v>
          </cell>
          <cell r="AW35">
            <v>11.5</v>
          </cell>
          <cell r="AX35">
            <v>0</v>
          </cell>
          <cell r="AY35">
            <v>0</v>
          </cell>
          <cell r="AZ35">
            <v>2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37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D36">
            <v>1</v>
          </cell>
          <cell r="E36">
            <v>1</v>
          </cell>
          <cell r="G36">
            <v>1</v>
          </cell>
          <cell r="H36">
            <v>1</v>
          </cell>
          <cell r="I36">
            <v>6</v>
          </cell>
          <cell r="L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6</v>
          </cell>
          <cell r="Y36">
            <v>1</v>
          </cell>
          <cell r="Z36">
            <v>1</v>
          </cell>
          <cell r="AC36">
            <v>1</v>
          </cell>
          <cell r="AD36">
            <v>6</v>
          </cell>
          <cell r="AG36">
            <v>1</v>
          </cell>
          <cell r="AH36">
            <v>1</v>
          </cell>
          <cell r="AI36">
            <v>13</v>
          </cell>
          <cell r="AK36">
            <v>2</v>
          </cell>
          <cell r="AL36">
            <v>2</v>
          </cell>
          <cell r="AM36">
            <v>0</v>
          </cell>
          <cell r="AN36">
            <v>2</v>
          </cell>
          <cell r="AO36">
            <v>2</v>
          </cell>
          <cell r="AP36">
            <v>11.5</v>
          </cell>
          <cell r="AQ36">
            <v>0</v>
          </cell>
          <cell r="AR36">
            <v>0</v>
          </cell>
          <cell r="AS36">
            <v>2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2</v>
          </cell>
          <cell r="BA36">
            <v>2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25.5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6</v>
          </cell>
          <cell r="O37">
            <v>1</v>
          </cell>
          <cell r="P37">
            <v>6</v>
          </cell>
          <cell r="R37">
            <v>1</v>
          </cell>
          <cell r="S37">
            <v>1</v>
          </cell>
          <cell r="U37">
            <v>1</v>
          </cell>
          <cell r="W37">
            <v>6</v>
          </cell>
          <cell r="Z37">
            <v>1</v>
          </cell>
          <cell r="AC37">
            <v>1</v>
          </cell>
          <cell r="AD37">
            <v>6</v>
          </cell>
          <cell r="AG37">
            <v>1</v>
          </cell>
          <cell r="AH37">
            <v>1</v>
          </cell>
          <cell r="AI37">
            <v>20</v>
          </cell>
          <cell r="AK37">
            <v>2</v>
          </cell>
          <cell r="AL37">
            <v>2</v>
          </cell>
          <cell r="AM37">
            <v>2</v>
          </cell>
          <cell r="AN37">
            <v>2</v>
          </cell>
          <cell r="AO37">
            <v>2</v>
          </cell>
          <cell r="AP37">
            <v>11.5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2</v>
          </cell>
          <cell r="AW37">
            <v>11.5</v>
          </cell>
          <cell r="AX37">
            <v>0</v>
          </cell>
          <cell r="AY37">
            <v>2</v>
          </cell>
          <cell r="AZ37">
            <v>2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39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6</v>
          </cell>
          <cell r="L38">
            <v>1</v>
          </cell>
          <cell r="O38">
            <v>1</v>
          </cell>
          <cell r="P38">
            <v>6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6</v>
          </cell>
          <cell r="Y38">
            <v>1</v>
          </cell>
          <cell r="Z38">
            <v>1</v>
          </cell>
          <cell r="AC38">
            <v>1</v>
          </cell>
          <cell r="AD38">
            <v>6</v>
          </cell>
          <cell r="AG38">
            <v>1</v>
          </cell>
          <cell r="AI38">
            <v>22</v>
          </cell>
          <cell r="AK38">
            <v>2</v>
          </cell>
          <cell r="AL38">
            <v>2</v>
          </cell>
          <cell r="AM38">
            <v>2</v>
          </cell>
          <cell r="AN38">
            <v>2</v>
          </cell>
          <cell r="AO38">
            <v>2</v>
          </cell>
          <cell r="AP38">
            <v>11.5</v>
          </cell>
          <cell r="AQ38">
            <v>0</v>
          </cell>
          <cell r="AR38">
            <v>0</v>
          </cell>
          <cell r="AS38">
            <v>2</v>
          </cell>
          <cell r="AT38">
            <v>0</v>
          </cell>
          <cell r="AU38">
            <v>0</v>
          </cell>
          <cell r="AV38">
            <v>2</v>
          </cell>
          <cell r="AW38">
            <v>11.5</v>
          </cell>
          <cell r="AX38">
            <v>0</v>
          </cell>
          <cell r="AY38">
            <v>2</v>
          </cell>
          <cell r="AZ38">
            <v>2</v>
          </cell>
          <cell r="BA38">
            <v>2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43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6</v>
          </cell>
          <cell r="J39">
            <v>7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R39">
            <v>1</v>
          </cell>
          <cell r="S39">
            <v>1</v>
          </cell>
          <cell r="T39">
            <v>1</v>
          </cell>
          <cell r="V39">
            <v>1</v>
          </cell>
          <cell r="W39">
            <v>6</v>
          </cell>
          <cell r="X39">
            <v>7</v>
          </cell>
          <cell r="Y39">
            <v>1</v>
          </cell>
          <cell r="Z39">
            <v>1</v>
          </cell>
          <cell r="AC39">
            <v>1</v>
          </cell>
          <cell r="AD39">
            <v>6</v>
          </cell>
          <cell r="AE39">
            <v>7</v>
          </cell>
          <cell r="AF39">
            <v>7</v>
          </cell>
          <cell r="AI39">
            <v>25</v>
          </cell>
          <cell r="AK39">
            <v>2</v>
          </cell>
          <cell r="AL39">
            <v>2</v>
          </cell>
          <cell r="AM39">
            <v>2</v>
          </cell>
          <cell r="AN39">
            <v>2</v>
          </cell>
          <cell r="AO39">
            <v>2</v>
          </cell>
          <cell r="AP39">
            <v>11.5</v>
          </cell>
          <cell r="AQ39">
            <v>14</v>
          </cell>
          <cell r="AR39">
            <v>0</v>
          </cell>
          <cell r="AS39">
            <v>2</v>
          </cell>
          <cell r="AT39">
            <v>2</v>
          </cell>
          <cell r="AU39">
            <v>2</v>
          </cell>
          <cell r="AV39">
            <v>2</v>
          </cell>
          <cell r="AW39">
            <v>0</v>
          </cell>
          <cell r="AX39">
            <v>0</v>
          </cell>
          <cell r="AY39">
            <v>2</v>
          </cell>
          <cell r="AZ39">
            <v>2</v>
          </cell>
          <cell r="BA39">
            <v>2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49.5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H40">
            <v>1</v>
          </cell>
          <cell r="I40">
            <v>6</v>
          </cell>
          <cell r="L40">
            <v>1</v>
          </cell>
          <cell r="N40">
            <v>1</v>
          </cell>
          <cell r="O40">
            <v>1</v>
          </cell>
          <cell r="P40">
            <v>6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6</v>
          </cell>
          <cell r="Y40">
            <v>1</v>
          </cell>
          <cell r="Z40">
            <v>1</v>
          </cell>
          <cell r="AC40">
            <v>1</v>
          </cell>
          <cell r="AD40">
            <v>6</v>
          </cell>
          <cell r="AI40">
            <v>18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</v>
          </cell>
          <cell r="AP40">
            <v>11.5</v>
          </cell>
          <cell r="AQ40">
            <v>0</v>
          </cell>
          <cell r="AR40">
            <v>0</v>
          </cell>
          <cell r="AS40">
            <v>2</v>
          </cell>
          <cell r="AT40">
            <v>0</v>
          </cell>
          <cell r="AU40">
            <v>2</v>
          </cell>
          <cell r="AV40">
            <v>2</v>
          </cell>
          <cell r="AW40">
            <v>11.5</v>
          </cell>
          <cell r="AX40">
            <v>0</v>
          </cell>
          <cell r="AY40">
            <v>0</v>
          </cell>
          <cell r="AZ40">
            <v>2</v>
          </cell>
          <cell r="BA40">
            <v>2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35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D41">
            <v>1</v>
          </cell>
          <cell r="E41">
            <v>1</v>
          </cell>
          <cell r="F41">
            <v>1</v>
          </cell>
          <cell r="N41">
            <v>1</v>
          </cell>
          <cell r="O41">
            <v>1</v>
          </cell>
          <cell r="P41">
            <v>6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6</v>
          </cell>
          <cell r="Y41">
            <v>1</v>
          </cell>
          <cell r="Z41">
            <v>1</v>
          </cell>
          <cell r="AC41">
            <v>1</v>
          </cell>
          <cell r="AD41">
            <v>6</v>
          </cell>
          <cell r="AG41">
            <v>1</v>
          </cell>
          <cell r="AH41">
            <v>1</v>
          </cell>
          <cell r="AI41">
            <v>14</v>
          </cell>
          <cell r="AK41">
            <v>2</v>
          </cell>
          <cell r="AL41">
            <v>2</v>
          </cell>
          <cell r="AM41">
            <v>2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2</v>
          </cell>
          <cell r="AV41">
            <v>2</v>
          </cell>
          <cell r="AW41">
            <v>11.5</v>
          </cell>
          <cell r="AX41">
            <v>0</v>
          </cell>
          <cell r="AY41">
            <v>2</v>
          </cell>
          <cell r="AZ41">
            <v>2</v>
          </cell>
          <cell r="BA41">
            <v>2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27.5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D42">
            <v>1</v>
          </cell>
          <cell r="E42">
            <v>1</v>
          </cell>
          <cell r="G42">
            <v>1</v>
          </cell>
          <cell r="H42">
            <v>1</v>
          </cell>
          <cell r="I42">
            <v>6</v>
          </cell>
          <cell r="L42">
            <v>1</v>
          </cell>
          <cell r="M42">
            <v>1</v>
          </cell>
          <cell r="O42">
            <v>1</v>
          </cell>
          <cell r="P42">
            <v>6</v>
          </cell>
          <cell r="R42">
            <v>1</v>
          </cell>
          <cell r="T42">
            <v>1</v>
          </cell>
          <cell r="U42">
            <v>1</v>
          </cell>
          <cell r="V42">
            <v>1</v>
          </cell>
          <cell r="W42">
            <v>6</v>
          </cell>
          <cell r="Y42">
            <v>1</v>
          </cell>
          <cell r="Z42">
            <v>1</v>
          </cell>
          <cell r="AC42">
            <v>1</v>
          </cell>
          <cell r="AD42">
            <v>6</v>
          </cell>
          <cell r="AG42">
            <v>1</v>
          </cell>
          <cell r="AH42">
            <v>1</v>
          </cell>
          <cell r="AI42">
            <v>21</v>
          </cell>
          <cell r="AK42">
            <v>2</v>
          </cell>
          <cell r="AL42">
            <v>2</v>
          </cell>
          <cell r="AM42">
            <v>0</v>
          </cell>
          <cell r="AN42">
            <v>2</v>
          </cell>
          <cell r="AO42">
            <v>2</v>
          </cell>
          <cell r="AP42">
            <v>11.5</v>
          </cell>
          <cell r="AQ42">
            <v>0</v>
          </cell>
          <cell r="AR42">
            <v>0</v>
          </cell>
          <cell r="AS42">
            <v>2</v>
          </cell>
          <cell r="AT42">
            <v>2</v>
          </cell>
          <cell r="AU42">
            <v>0</v>
          </cell>
          <cell r="AV42">
            <v>2</v>
          </cell>
          <cell r="AW42">
            <v>11.5</v>
          </cell>
          <cell r="AX42">
            <v>0</v>
          </cell>
          <cell r="AY42">
            <v>2</v>
          </cell>
          <cell r="AZ42">
            <v>0</v>
          </cell>
          <cell r="BA42">
            <v>2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41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6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6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6</v>
          </cell>
          <cell r="Y43">
            <v>1</v>
          </cell>
          <cell r="AI43">
            <v>23</v>
          </cell>
          <cell r="AK43">
            <v>2</v>
          </cell>
          <cell r="AL43">
            <v>2</v>
          </cell>
          <cell r="AM43">
            <v>2</v>
          </cell>
          <cell r="AN43">
            <v>2</v>
          </cell>
          <cell r="AO43">
            <v>2</v>
          </cell>
          <cell r="AP43">
            <v>11.5</v>
          </cell>
          <cell r="AQ43">
            <v>0</v>
          </cell>
          <cell r="AR43">
            <v>0</v>
          </cell>
          <cell r="AS43">
            <v>2</v>
          </cell>
          <cell r="AT43">
            <v>2</v>
          </cell>
          <cell r="AU43">
            <v>2</v>
          </cell>
          <cell r="AV43">
            <v>2</v>
          </cell>
          <cell r="AW43">
            <v>11.5</v>
          </cell>
          <cell r="AX43">
            <v>0</v>
          </cell>
          <cell r="AY43">
            <v>0</v>
          </cell>
          <cell r="AZ43">
            <v>2</v>
          </cell>
          <cell r="BA43">
            <v>2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45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6</v>
          </cell>
          <cell r="T44">
            <v>1</v>
          </cell>
          <cell r="U44">
            <v>1</v>
          </cell>
          <cell r="W44">
            <v>6</v>
          </cell>
          <cell r="Y44">
            <v>1</v>
          </cell>
          <cell r="Z44">
            <v>1</v>
          </cell>
          <cell r="AC44">
            <v>1</v>
          </cell>
          <cell r="AD44">
            <v>6</v>
          </cell>
          <cell r="AG44">
            <v>1</v>
          </cell>
          <cell r="AI44">
            <v>15</v>
          </cell>
          <cell r="AK44">
            <v>2</v>
          </cell>
          <cell r="AL44">
            <v>2</v>
          </cell>
          <cell r="AM44">
            <v>2</v>
          </cell>
          <cell r="AN44">
            <v>2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2</v>
          </cell>
          <cell r="AT44">
            <v>2</v>
          </cell>
          <cell r="AU44">
            <v>2</v>
          </cell>
          <cell r="AV44">
            <v>2</v>
          </cell>
          <cell r="AW44">
            <v>11.5</v>
          </cell>
          <cell r="AX44">
            <v>0</v>
          </cell>
          <cell r="AY44">
            <v>0</v>
          </cell>
          <cell r="AZ44">
            <v>0</v>
          </cell>
          <cell r="BA44">
            <v>2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29.5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D45">
            <v>1</v>
          </cell>
          <cell r="F45">
            <v>1</v>
          </cell>
          <cell r="G45">
            <v>1</v>
          </cell>
          <cell r="H45">
            <v>1</v>
          </cell>
          <cell r="I45">
            <v>6</v>
          </cell>
          <cell r="L45">
            <v>1</v>
          </cell>
          <cell r="O45">
            <v>1</v>
          </cell>
          <cell r="P45">
            <v>2</v>
          </cell>
          <cell r="T45">
            <v>1</v>
          </cell>
          <cell r="U45">
            <v>1</v>
          </cell>
          <cell r="V45">
            <v>1</v>
          </cell>
          <cell r="W45">
            <v>6</v>
          </cell>
          <cell r="Y45">
            <v>1</v>
          </cell>
          <cell r="Z45">
            <v>1</v>
          </cell>
          <cell r="AC45">
            <v>1</v>
          </cell>
          <cell r="AD45">
            <v>6</v>
          </cell>
          <cell r="AG45">
            <v>1</v>
          </cell>
          <cell r="AI45">
            <v>15</v>
          </cell>
          <cell r="AK45">
            <v>2</v>
          </cell>
          <cell r="AL45">
            <v>0</v>
          </cell>
          <cell r="AM45">
            <v>2</v>
          </cell>
          <cell r="AN45">
            <v>2</v>
          </cell>
          <cell r="AO45">
            <v>2</v>
          </cell>
          <cell r="AP45">
            <v>11.5</v>
          </cell>
          <cell r="AQ45">
            <v>0</v>
          </cell>
          <cell r="AR45">
            <v>0</v>
          </cell>
          <cell r="AS45">
            <v>2</v>
          </cell>
          <cell r="AT45">
            <v>0</v>
          </cell>
          <cell r="AU45">
            <v>0</v>
          </cell>
          <cell r="AV45">
            <v>2</v>
          </cell>
          <cell r="AW45">
            <v>3.5</v>
          </cell>
          <cell r="AX45">
            <v>0</v>
          </cell>
          <cell r="AY45">
            <v>0</v>
          </cell>
          <cell r="AZ45">
            <v>0</v>
          </cell>
          <cell r="BA45">
            <v>2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29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L46">
            <v>1</v>
          </cell>
          <cell r="O46">
            <v>1</v>
          </cell>
          <cell r="P46">
            <v>2</v>
          </cell>
          <cell r="T46">
            <v>1</v>
          </cell>
          <cell r="U46">
            <v>1</v>
          </cell>
          <cell r="V46">
            <v>1</v>
          </cell>
          <cell r="W46">
            <v>6</v>
          </cell>
          <cell r="Y46">
            <v>1</v>
          </cell>
          <cell r="Z46">
            <v>1</v>
          </cell>
          <cell r="AC46">
            <v>1</v>
          </cell>
          <cell r="AD46">
            <v>6</v>
          </cell>
          <cell r="AG46">
            <v>1</v>
          </cell>
          <cell r="AI46">
            <v>10</v>
          </cell>
          <cell r="AK46">
            <v>2</v>
          </cell>
          <cell r="AL46">
            <v>2</v>
          </cell>
          <cell r="AM46">
            <v>2</v>
          </cell>
          <cell r="AN46">
            <v>2</v>
          </cell>
          <cell r="AO46">
            <v>2</v>
          </cell>
          <cell r="AP46">
            <v>0</v>
          </cell>
          <cell r="AQ46">
            <v>0</v>
          </cell>
          <cell r="AR46">
            <v>0</v>
          </cell>
          <cell r="AS46">
            <v>2</v>
          </cell>
          <cell r="AT46">
            <v>0</v>
          </cell>
          <cell r="AU46">
            <v>0</v>
          </cell>
          <cell r="AV46">
            <v>2</v>
          </cell>
          <cell r="AW46">
            <v>3.5</v>
          </cell>
          <cell r="AX46">
            <v>0</v>
          </cell>
          <cell r="AY46">
            <v>0</v>
          </cell>
          <cell r="AZ46">
            <v>0</v>
          </cell>
          <cell r="BA46">
            <v>2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19.5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6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6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6</v>
          </cell>
          <cell r="Y47">
            <v>1</v>
          </cell>
          <cell r="Z47">
            <v>1</v>
          </cell>
          <cell r="AC47">
            <v>1</v>
          </cell>
          <cell r="AD47">
            <v>6</v>
          </cell>
          <cell r="AG47">
            <v>1</v>
          </cell>
          <cell r="AI47">
            <v>23</v>
          </cell>
          <cell r="AK47">
            <v>2</v>
          </cell>
          <cell r="AL47">
            <v>2</v>
          </cell>
          <cell r="AM47">
            <v>2</v>
          </cell>
          <cell r="AN47">
            <v>2</v>
          </cell>
          <cell r="AO47">
            <v>2</v>
          </cell>
          <cell r="AP47">
            <v>11.5</v>
          </cell>
          <cell r="AQ47">
            <v>0</v>
          </cell>
          <cell r="AR47">
            <v>0</v>
          </cell>
          <cell r="AS47">
            <v>2</v>
          </cell>
          <cell r="AT47">
            <v>2</v>
          </cell>
          <cell r="AU47">
            <v>2</v>
          </cell>
          <cell r="AV47">
            <v>2</v>
          </cell>
          <cell r="AW47">
            <v>11.5</v>
          </cell>
          <cell r="AX47">
            <v>0</v>
          </cell>
          <cell r="AY47">
            <v>0</v>
          </cell>
          <cell r="AZ47">
            <v>2</v>
          </cell>
          <cell r="BA47">
            <v>2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45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6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6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6</v>
          </cell>
          <cell r="Y48">
            <v>1</v>
          </cell>
          <cell r="Z48">
            <v>1</v>
          </cell>
          <cell r="AC48">
            <v>1</v>
          </cell>
          <cell r="AI48">
            <v>23</v>
          </cell>
          <cell r="AK48">
            <v>2</v>
          </cell>
          <cell r="AL48">
            <v>2</v>
          </cell>
          <cell r="AM48">
            <v>2</v>
          </cell>
          <cell r="AN48">
            <v>2</v>
          </cell>
          <cell r="AO48">
            <v>2</v>
          </cell>
          <cell r="AP48">
            <v>11.5</v>
          </cell>
          <cell r="AQ48">
            <v>0</v>
          </cell>
          <cell r="AR48">
            <v>0</v>
          </cell>
          <cell r="AS48">
            <v>2</v>
          </cell>
          <cell r="AT48">
            <v>2</v>
          </cell>
          <cell r="AU48">
            <v>2</v>
          </cell>
          <cell r="AV48">
            <v>2</v>
          </cell>
          <cell r="AW48">
            <v>11.5</v>
          </cell>
          <cell r="AX48">
            <v>0</v>
          </cell>
          <cell r="AY48">
            <v>0</v>
          </cell>
          <cell r="AZ48">
            <v>2</v>
          </cell>
          <cell r="BA48">
            <v>2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45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D49">
            <v>1</v>
          </cell>
          <cell r="F49">
            <v>1</v>
          </cell>
          <cell r="G49">
            <v>1</v>
          </cell>
          <cell r="H49">
            <v>1</v>
          </cell>
          <cell r="I49">
            <v>6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6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6</v>
          </cell>
          <cell r="Y49">
            <v>1</v>
          </cell>
          <cell r="Z49">
            <v>1</v>
          </cell>
          <cell r="AC49">
            <v>1</v>
          </cell>
          <cell r="AD49">
            <v>6</v>
          </cell>
          <cell r="AG49">
            <v>1</v>
          </cell>
          <cell r="AI49">
            <v>22</v>
          </cell>
          <cell r="AK49">
            <v>2</v>
          </cell>
          <cell r="AL49">
            <v>0</v>
          </cell>
          <cell r="AM49">
            <v>2</v>
          </cell>
          <cell r="AN49">
            <v>2</v>
          </cell>
          <cell r="AO49">
            <v>2</v>
          </cell>
          <cell r="AP49">
            <v>11.5</v>
          </cell>
          <cell r="AQ49">
            <v>0</v>
          </cell>
          <cell r="AR49">
            <v>0</v>
          </cell>
          <cell r="AS49">
            <v>2</v>
          </cell>
          <cell r="AT49">
            <v>2</v>
          </cell>
          <cell r="AU49">
            <v>2</v>
          </cell>
          <cell r="AV49">
            <v>2</v>
          </cell>
          <cell r="AW49">
            <v>11.5</v>
          </cell>
          <cell r="AX49">
            <v>0</v>
          </cell>
          <cell r="AY49">
            <v>0</v>
          </cell>
          <cell r="AZ49">
            <v>2</v>
          </cell>
          <cell r="BA49">
            <v>2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43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6</v>
          </cell>
          <cell r="M50">
            <v>1</v>
          </cell>
          <cell r="N50">
            <v>1</v>
          </cell>
          <cell r="O50">
            <v>1</v>
          </cell>
          <cell r="P50">
            <v>6</v>
          </cell>
          <cell r="Q50">
            <v>7</v>
          </cell>
          <cell r="T50">
            <v>1</v>
          </cell>
          <cell r="U50">
            <v>1</v>
          </cell>
          <cell r="V50">
            <v>1</v>
          </cell>
          <cell r="W50">
            <v>6</v>
          </cell>
          <cell r="X50">
            <v>7</v>
          </cell>
          <cell r="Y50">
            <v>1</v>
          </cell>
          <cell r="Z50">
            <v>1</v>
          </cell>
          <cell r="AC50">
            <v>1</v>
          </cell>
          <cell r="AD50">
            <v>6</v>
          </cell>
          <cell r="AE50">
            <v>7</v>
          </cell>
          <cell r="AF50">
            <v>7</v>
          </cell>
          <cell r="AG50">
            <v>1</v>
          </cell>
          <cell r="AI50">
            <v>28</v>
          </cell>
          <cell r="AK50">
            <v>2</v>
          </cell>
          <cell r="AL50">
            <v>2</v>
          </cell>
          <cell r="AM50">
            <v>2</v>
          </cell>
          <cell r="AN50">
            <v>2</v>
          </cell>
          <cell r="AO50">
            <v>2</v>
          </cell>
          <cell r="AP50">
            <v>11.5</v>
          </cell>
          <cell r="AQ50">
            <v>0</v>
          </cell>
          <cell r="AR50">
            <v>0</v>
          </cell>
          <cell r="AS50">
            <v>0</v>
          </cell>
          <cell r="AT50">
            <v>2</v>
          </cell>
          <cell r="AU50">
            <v>2</v>
          </cell>
          <cell r="AV50">
            <v>2</v>
          </cell>
          <cell r="AW50">
            <v>11.5</v>
          </cell>
          <cell r="AX50">
            <v>14</v>
          </cell>
          <cell r="AY50">
            <v>0</v>
          </cell>
          <cell r="AZ50">
            <v>0</v>
          </cell>
          <cell r="BA50">
            <v>2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55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D51">
            <v>1</v>
          </cell>
          <cell r="F51">
            <v>1</v>
          </cell>
          <cell r="G51">
            <v>1</v>
          </cell>
          <cell r="H51">
            <v>1</v>
          </cell>
          <cell r="I51">
            <v>6</v>
          </cell>
          <cell r="L51">
            <v>1</v>
          </cell>
          <cell r="O51">
            <v>1</v>
          </cell>
          <cell r="P51">
            <v>2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6</v>
          </cell>
          <cell r="Y51">
            <v>1</v>
          </cell>
          <cell r="Z51">
            <v>1</v>
          </cell>
          <cell r="AC51">
            <v>1</v>
          </cell>
          <cell r="AD51">
            <v>6</v>
          </cell>
          <cell r="AG51">
            <v>1</v>
          </cell>
          <cell r="AI51">
            <v>16</v>
          </cell>
          <cell r="AK51">
            <v>2</v>
          </cell>
          <cell r="AL51">
            <v>0</v>
          </cell>
          <cell r="AM51">
            <v>2</v>
          </cell>
          <cell r="AN51">
            <v>2</v>
          </cell>
          <cell r="AO51">
            <v>2</v>
          </cell>
          <cell r="AP51">
            <v>11.5</v>
          </cell>
          <cell r="AQ51">
            <v>0</v>
          </cell>
          <cell r="AR51">
            <v>0</v>
          </cell>
          <cell r="AS51">
            <v>2</v>
          </cell>
          <cell r="AT51">
            <v>0</v>
          </cell>
          <cell r="AU51">
            <v>0</v>
          </cell>
          <cell r="AV51">
            <v>2</v>
          </cell>
          <cell r="AW51">
            <v>3.5</v>
          </cell>
          <cell r="AX51">
            <v>0</v>
          </cell>
          <cell r="AY51">
            <v>0</v>
          </cell>
          <cell r="AZ51">
            <v>2</v>
          </cell>
          <cell r="BA51">
            <v>2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31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6</v>
          </cell>
          <cell r="L52">
            <v>1</v>
          </cell>
          <cell r="N52">
            <v>1</v>
          </cell>
          <cell r="O52">
            <v>1</v>
          </cell>
          <cell r="P52">
            <v>6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6</v>
          </cell>
          <cell r="Y52">
            <v>1</v>
          </cell>
          <cell r="Z52">
            <v>1</v>
          </cell>
          <cell r="AC52">
            <v>1</v>
          </cell>
          <cell r="AD52">
            <v>6</v>
          </cell>
          <cell r="AG52">
            <v>1</v>
          </cell>
          <cell r="AI52">
            <v>22</v>
          </cell>
          <cell r="AK52">
            <v>2</v>
          </cell>
          <cell r="AL52">
            <v>2</v>
          </cell>
          <cell r="AM52">
            <v>2</v>
          </cell>
          <cell r="AN52">
            <v>2</v>
          </cell>
          <cell r="AO52">
            <v>2</v>
          </cell>
          <cell r="AP52">
            <v>11.5</v>
          </cell>
          <cell r="AQ52">
            <v>0</v>
          </cell>
          <cell r="AR52">
            <v>0</v>
          </cell>
          <cell r="AS52">
            <v>2</v>
          </cell>
          <cell r="AT52">
            <v>0</v>
          </cell>
          <cell r="AU52">
            <v>2</v>
          </cell>
          <cell r="AV52">
            <v>2</v>
          </cell>
          <cell r="AW52">
            <v>11.5</v>
          </cell>
          <cell r="AX52">
            <v>0</v>
          </cell>
          <cell r="AY52">
            <v>0</v>
          </cell>
          <cell r="AZ52">
            <v>2</v>
          </cell>
          <cell r="BA52">
            <v>2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43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D53">
            <v>1</v>
          </cell>
          <cell r="E53">
            <v>1</v>
          </cell>
          <cell r="G53">
            <v>1</v>
          </cell>
          <cell r="H53">
            <v>1</v>
          </cell>
          <cell r="I53">
            <v>6</v>
          </cell>
          <cell r="J53">
            <v>7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6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6</v>
          </cell>
          <cell r="X53">
            <v>7</v>
          </cell>
          <cell r="Y53">
            <v>1</v>
          </cell>
          <cell r="AC53">
            <v>1</v>
          </cell>
          <cell r="AD53">
            <v>6</v>
          </cell>
          <cell r="AE53">
            <v>7</v>
          </cell>
          <cell r="AG53">
            <v>1</v>
          </cell>
          <cell r="AI53">
            <v>29</v>
          </cell>
          <cell r="AK53">
            <v>2</v>
          </cell>
          <cell r="AL53">
            <v>2</v>
          </cell>
          <cell r="AM53">
            <v>0</v>
          </cell>
          <cell r="AN53">
            <v>2</v>
          </cell>
          <cell r="AO53">
            <v>2</v>
          </cell>
          <cell r="AP53">
            <v>11.5</v>
          </cell>
          <cell r="AQ53">
            <v>14</v>
          </cell>
          <cell r="AR53">
            <v>0</v>
          </cell>
          <cell r="AS53">
            <v>2</v>
          </cell>
          <cell r="AT53">
            <v>2</v>
          </cell>
          <cell r="AU53">
            <v>2</v>
          </cell>
          <cell r="AV53">
            <v>2</v>
          </cell>
          <cell r="AW53">
            <v>11.5</v>
          </cell>
          <cell r="AX53">
            <v>0</v>
          </cell>
          <cell r="AY53">
            <v>0</v>
          </cell>
          <cell r="AZ53">
            <v>2</v>
          </cell>
          <cell r="BA53">
            <v>2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57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D54">
            <v>1</v>
          </cell>
          <cell r="E54">
            <v>1</v>
          </cell>
          <cell r="F54">
            <v>1</v>
          </cell>
          <cell r="I54">
            <v>2</v>
          </cell>
          <cell r="P54">
            <v>2</v>
          </cell>
          <cell r="W54">
            <v>4</v>
          </cell>
          <cell r="AD54">
            <v>4</v>
          </cell>
          <cell r="AI54">
            <v>7</v>
          </cell>
          <cell r="AK54">
            <v>2</v>
          </cell>
          <cell r="AL54">
            <v>2</v>
          </cell>
          <cell r="AM54">
            <v>2</v>
          </cell>
          <cell r="AN54">
            <v>0</v>
          </cell>
          <cell r="AO54">
            <v>0</v>
          </cell>
          <cell r="AP54">
            <v>3.5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3.5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13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6</v>
          </cell>
          <cell r="L55">
            <v>1</v>
          </cell>
          <cell r="P55">
            <v>2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6</v>
          </cell>
          <cell r="Z55">
            <v>1</v>
          </cell>
          <cell r="AC55">
            <v>1</v>
          </cell>
          <cell r="AD55">
            <v>6</v>
          </cell>
          <cell r="AI55">
            <v>15</v>
          </cell>
          <cell r="AK55">
            <v>0</v>
          </cell>
          <cell r="AL55">
            <v>2</v>
          </cell>
          <cell r="AM55">
            <v>2</v>
          </cell>
          <cell r="AN55">
            <v>2</v>
          </cell>
          <cell r="AO55">
            <v>2</v>
          </cell>
          <cell r="AP55">
            <v>11.5</v>
          </cell>
          <cell r="AQ55">
            <v>0</v>
          </cell>
          <cell r="AR55">
            <v>0</v>
          </cell>
          <cell r="AS55">
            <v>2</v>
          </cell>
          <cell r="AT55">
            <v>0</v>
          </cell>
          <cell r="AU55">
            <v>0</v>
          </cell>
          <cell r="AV55">
            <v>0</v>
          </cell>
          <cell r="AW55">
            <v>3.5</v>
          </cell>
          <cell r="AX55">
            <v>0</v>
          </cell>
          <cell r="AY55">
            <v>0</v>
          </cell>
          <cell r="AZ55">
            <v>2</v>
          </cell>
          <cell r="BA55">
            <v>2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29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6</v>
          </cell>
          <cell r="L56">
            <v>1</v>
          </cell>
          <cell r="N56">
            <v>1</v>
          </cell>
          <cell r="O56">
            <v>1</v>
          </cell>
          <cell r="P56">
            <v>6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6</v>
          </cell>
          <cell r="Y56">
            <v>1</v>
          </cell>
          <cell r="Z56">
            <v>1</v>
          </cell>
          <cell r="AC56">
            <v>1</v>
          </cell>
          <cell r="AD56">
            <v>6</v>
          </cell>
          <cell r="AI56">
            <v>22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  <cell r="AO56">
            <v>2</v>
          </cell>
          <cell r="AP56">
            <v>11.5</v>
          </cell>
          <cell r="AQ56">
            <v>0</v>
          </cell>
          <cell r="AR56">
            <v>0</v>
          </cell>
          <cell r="AS56">
            <v>2</v>
          </cell>
          <cell r="AT56">
            <v>0</v>
          </cell>
          <cell r="AU56">
            <v>2</v>
          </cell>
          <cell r="AV56">
            <v>2</v>
          </cell>
          <cell r="AW56">
            <v>11.5</v>
          </cell>
          <cell r="AX56">
            <v>0</v>
          </cell>
          <cell r="AY56">
            <v>0</v>
          </cell>
          <cell r="AZ56">
            <v>2</v>
          </cell>
          <cell r="BA56">
            <v>2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43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D57">
            <v>1</v>
          </cell>
          <cell r="E57">
            <v>1</v>
          </cell>
          <cell r="F57">
            <v>1</v>
          </cell>
          <cell r="I57">
            <v>6</v>
          </cell>
          <cell r="L57">
            <v>1</v>
          </cell>
          <cell r="N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6</v>
          </cell>
          <cell r="AC57">
            <v>1</v>
          </cell>
          <cell r="AD57">
            <v>6</v>
          </cell>
          <cell r="AI57">
            <v>14</v>
          </cell>
          <cell r="AK57">
            <v>2</v>
          </cell>
          <cell r="AL57">
            <v>2</v>
          </cell>
          <cell r="AM57">
            <v>2</v>
          </cell>
          <cell r="AN57">
            <v>0</v>
          </cell>
          <cell r="AO57">
            <v>0</v>
          </cell>
          <cell r="AP57">
            <v>11.5</v>
          </cell>
          <cell r="AQ57">
            <v>0</v>
          </cell>
          <cell r="AR57">
            <v>0</v>
          </cell>
          <cell r="AS57">
            <v>2</v>
          </cell>
          <cell r="AT57">
            <v>0</v>
          </cell>
          <cell r="AU57">
            <v>2</v>
          </cell>
          <cell r="AV57">
            <v>0</v>
          </cell>
          <cell r="AW57">
            <v>0</v>
          </cell>
          <cell r="AX57">
            <v>0</v>
          </cell>
          <cell r="AY57">
            <v>2</v>
          </cell>
          <cell r="AZ57">
            <v>2</v>
          </cell>
          <cell r="BA57">
            <v>2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27.5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D58">
            <v>1</v>
          </cell>
          <cell r="E58">
            <v>1</v>
          </cell>
          <cell r="F58">
            <v>1</v>
          </cell>
          <cell r="I58">
            <v>2</v>
          </cell>
          <cell r="L58">
            <v>1</v>
          </cell>
          <cell r="N58">
            <v>1</v>
          </cell>
          <cell r="O58">
            <v>1</v>
          </cell>
          <cell r="P58">
            <v>6</v>
          </cell>
          <cell r="R58">
            <v>1</v>
          </cell>
          <cell r="AI58">
            <v>15</v>
          </cell>
          <cell r="AK58">
            <v>2</v>
          </cell>
          <cell r="AL58">
            <v>2</v>
          </cell>
          <cell r="AM58">
            <v>2</v>
          </cell>
          <cell r="AN58">
            <v>0</v>
          </cell>
          <cell r="AO58">
            <v>0</v>
          </cell>
          <cell r="AP58">
            <v>3.5</v>
          </cell>
          <cell r="AQ58">
            <v>0</v>
          </cell>
          <cell r="AR58">
            <v>0</v>
          </cell>
          <cell r="AS58">
            <v>2</v>
          </cell>
          <cell r="AT58">
            <v>0</v>
          </cell>
          <cell r="AU58">
            <v>2</v>
          </cell>
          <cell r="AV58">
            <v>2</v>
          </cell>
          <cell r="AW58">
            <v>11.5</v>
          </cell>
          <cell r="AX58">
            <v>0</v>
          </cell>
          <cell r="AY58">
            <v>2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29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6</v>
          </cell>
          <cell r="O59">
            <v>1</v>
          </cell>
          <cell r="P59">
            <v>6</v>
          </cell>
          <cell r="S59">
            <v>1</v>
          </cell>
          <cell r="T59">
            <v>1</v>
          </cell>
          <cell r="U59">
            <v>1</v>
          </cell>
          <cell r="W59">
            <v>4</v>
          </cell>
          <cell r="Y59">
            <v>1</v>
          </cell>
          <cell r="AD59">
            <v>4</v>
          </cell>
          <cell r="AI59">
            <v>20</v>
          </cell>
          <cell r="AK59">
            <v>2</v>
          </cell>
          <cell r="AL59">
            <v>2</v>
          </cell>
          <cell r="AM59">
            <v>2</v>
          </cell>
          <cell r="AN59">
            <v>2</v>
          </cell>
          <cell r="AO59">
            <v>2</v>
          </cell>
          <cell r="AP59">
            <v>11.5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2</v>
          </cell>
          <cell r="AW59">
            <v>11.5</v>
          </cell>
          <cell r="AX59">
            <v>0</v>
          </cell>
          <cell r="AY59">
            <v>0</v>
          </cell>
          <cell r="AZ59">
            <v>2</v>
          </cell>
          <cell r="BA59">
            <v>2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39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D60">
            <v>1</v>
          </cell>
          <cell r="E60">
            <v>1</v>
          </cell>
          <cell r="F60">
            <v>1</v>
          </cell>
          <cell r="I60">
            <v>2</v>
          </cell>
          <cell r="O60">
            <v>1</v>
          </cell>
          <cell r="P60">
            <v>6</v>
          </cell>
          <cell r="R60">
            <v>1</v>
          </cell>
          <cell r="U60">
            <v>1</v>
          </cell>
          <cell r="W60">
            <v>4</v>
          </cell>
          <cell r="AC60">
            <v>1</v>
          </cell>
          <cell r="AD60">
            <v>6</v>
          </cell>
          <cell r="AI60">
            <v>13</v>
          </cell>
          <cell r="AK60">
            <v>2</v>
          </cell>
          <cell r="AL60">
            <v>2</v>
          </cell>
          <cell r="AM60">
            <v>2</v>
          </cell>
          <cell r="AN60">
            <v>0</v>
          </cell>
          <cell r="AO60">
            <v>0</v>
          </cell>
          <cell r="AP60">
            <v>3.5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2</v>
          </cell>
          <cell r="AW60">
            <v>11.5</v>
          </cell>
          <cell r="AX60">
            <v>0</v>
          </cell>
          <cell r="AY60">
            <v>2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25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D61">
            <v>1</v>
          </cell>
          <cell r="F61">
            <v>1</v>
          </cell>
          <cell r="P61">
            <v>6</v>
          </cell>
          <cell r="AG61">
            <v>1</v>
          </cell>
          <cell r="AI61">
            <v>8</v>
          </cell>
          <cell r="AK61">
            <v>2</v>
          </cell>
          <cell r="AL61">
            <v>0</v>
          </cell>
          <cell r="AM61">
            <v>2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11.5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15.5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D62">
            <v>1</v>
          </cell>
          <cell r="E62">
            <v>1</v>
          </cell>
          <cell r="F62">
            <v>1</v>
          </cell>
          <cell r="P62">
            <v>6</v>
          </cell>
          <cell r="S62">
            <v>1</v>
          </cell>
          <cell r="W62">
            <v>4</v>
          </cell>
          <cell r="AD62">
            <v>4</v>
          </cell>
          <cell r="AG62">
            <v>1</v>
          </cell>
          <cell r="AI62">
            <v>10</v>
          </cell>
          <cell r="AK62">
            <v>2</v>
          </cell>
          <cell r="AL62">
            <v>2</v>
          </cell>
          <cell r="AM62">
            <v>1.5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11.5</v>
          </cell>
          <cell r="AX62">
            <v>0</v>
          </cell>
          <cell r="AY62">
            <v>0</v>
          </cell>
          <cell r="AZ62">
            <v>2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19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D63">
            <v>1</v>
          </cell>
          <cell r="E63">
            <v>1</v>
          </cell>
          <cell r="F63">
            <v>1</v>
          </cell>
          <cell r="I63">
            <v>2</v>
          </cell>
          <cell r="P63">
            <v>6</v>
          </cell>
          <cell r="W63">
            <v>4</v>
          </cell>
          <cell r="AD63">
            <v>4</v>
          </cell>
          <cell r="AI63">
            <v>11</v>
          </cell>
          <cell r="AK63">
            <v>2</v>
          </cell>
          <cell r="AL63">
            <v>2</v>
          </cell>
          <cell r="AM63">
            <v>2</v>
          </cell>
          <cell r="AN63">
            <v>0</v>
          </cell>
          <cell r="AO63">
            <v>0</v>
          </cell>
          <cell r="AP63">
            <v>3.5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11.5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21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6</v>
          </cell>
          <cell r="N64">
            <v>1</v>
          </cell>
          <cell r="O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6</v>
          </cell>
          <cell r="Y64">
            <v>1</v>
          </cell>
          <cell r="Z64">
            <v>1</v>
          </cell>
          <cell r="AC64">
            <v>1</v>
          </cell>
          <cell r="AD64">
            <v>6</v>
          </cell>
          <cell r="AI64">
            <v>15</v>
          </cell>
          <cell r="AK64">
            <v>2</v>
          </cell>
          <cell r="AL64">
            <v>2</v>
          </cell>
          <cell r="AM64">
            <v>2</v>
          </cell>
          <cell r="AN64">
            <v>2</v>
          </cell>
          <cell r="AO64">
            <v>2</v>
          </cell>
          <cell r="AP64">
            <v>11.5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2</v>
          </cell>
          <cell r="AV64">
            <v>2</v>
          </cell>
          <cell r="AW64">
            <v>0</v>
          </cell>
          <cell r="AX64">
            <v>0</v>
          </cell>
          <cell r="AY64">
            <v>0</v>
          </cell>
          <cell r="AZ64">
            <v>2</v>
          </cell>
          <cell r="BA64">
            <v>2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29.5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6</v>
          </cell>
          <cell r="L65">
            <v>1</v>
          </cell>
          <cell r="N65">
            <v>1</v>
          </cell>
          <cell r="O65">
            <v>1</v>
          </cell>
          <cell r="P65">
            <v>6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6</v>
          </cell>
          <cell r="Y65">
            <v>1</v>
          </cell>
          <cell r="Z65">
            <v>1</v>
          </cell>
          <cell r="AC65">
            <v>1</v>
          </cell>
          <cell r="AD65">
            <v>6</v>
          </cell>
          <cell r="AG65">
            <v>1</v>
          </cell>
          <cell r="AI65">
            <v>22</v>
          </cell>
          <cell r="AK65">
            <v>2</v>
          </cell>
          <cell r="AL65">
            <v>2</v>
          </cell>
          <cell r="AM65">
            <v>2</v>
          </cell>
          <cell r="AN65">
            <v>2</v>
          </cell>
          <cell r="AO65">
            <v>2</v>
          </cell>
          <cell r="AP65">
            <v>11.5</v>
          </cell>
          <cell r="AQ65">
            <v>0</v>
          </cell>
          <cell r="AR65">
            <v>0</v>
          </cell>
          <cell r="AS65">
            <v>2</v>
          </cell>
          <cell r="AT65">
            <v>0</v>
          </cell>
          <cell r="AU65">
            <v>2</v>
          </cell>
          <cell r="AV65">
            <v>2</v>
          </cell>
          <cell r="AW65">
            <v>11.5</v>
          </cell>
          <cell r="AX65">
            <v>0</v>
          </cell>
          <cell r="AY65">
            <v>0</v>
          </cell>
          <cell r="AZ65">
            <v>2</v>
          </cell>
          <cell r="BA65">
            <v>2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43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I66">
            <v>6</v>
          </cell>
          <cell r="O66">
            <v>1</v>
          </cell>
          <cell r="P66">
            <v>6</v>
          </cell>
          <cell r="S66">
            <v>1</v>
          </cell>
          <cell r="T66">
            <v>1</v>
          </cell>
          <cell r="U66">
            <v>1</v>
          </cell>
          <cell r="W66">
            <v>4</v>
          </cell>
          <cell r="AD66">
            <v>4</v>
          </cell>
          <cell r="AI66">
            <v>19</v>
          </cell>
          <cell r="AK66">
            <v>2</v>
          </cell>
          <cell r="AL66">
            <v>2</v>
          </cell>
          <cell r="AM66">
            <v>2</v>
          </cell>
          <cell r="AN66">
            <v>2</v>
          </cell>
          <cell r="AO66">
            <v>0</v>
          </cell>
          <cell r="AP66">
            <v>11.5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2</v>
          </cell>
          <cell r="AW66">
            <v>11.5</v>
          </cell>
          <cell r="AX66">
            <v>0</v>
          </cell>
          <cell r="AY66">
            <v>0</v>
          </cell>
          <cell r="AZ66">
            <v>2</v>
          </cell>
          <cell r="BA66">
            <v>2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37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D67">
            <v>1</v>
          </cell>
          <cell r="G67">
            <v>1</v>
          </cell>
          <cell r="H67">
            <v>1</v>
          </cell>
          <cell r="L67">
            <v>1</v>
          </cell>
          <cell r="M67">
            <v>1</v>
          </cell>
          <cell r="N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6</v>
          </cell>
          <cell r="X67">
            <v>7</v>
          </cell>
          <cell r="Y67">
            <v>1</v>
          </cell>
          <cell r="Z67">
            <v>1</v>
          </cell>
          <cell r="AI67">
            <v>8</v>
          </cell>
          <cell r="AK67">
            <v>2</v>
          </cell>
          <cell r="AL67">
            <v>0</v>
          </cell>
          <cell r="AM67">
            <v>0</v>
          </cell>
          <cell r="AN67">
            <v>2</v>
          </cell>
          <cell r="AO67">
            <v>2</v>
          </cell>
          <cell r="AP67">
            <v>0</v>
          </cell>
          <cell r="AQ67">
            <v>0</v>
          </cell>
          <cell r="AR67">
            <v>0</v>
          </cell>
          <cell r="AS67">
            <v>2</v>
          </cell>
          <cell r="AT67">
            <v>2</v>
          </cell>
          <cell r="AU67">
            <v>2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2</v>
          </cell>
          <cell r="BA67">
            <v>2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16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D68">
            <v>1</v>
          </cell>
          <cell r="F68">
            <v>1</v>
          </cell>
          <cell r="G68">
            <v>1</v>
          </cell>
          <cell r="H68">
            <v>1</v>
          </cell>
          <cell r="I68">
            <v>6</v>
          </cell>
          <cell r="O68">
            <v>1</v>
          </cell>
          <cell r="AI68">
            <v>11</v>
          </cell>
          <cell r="AK68">
            <v>2</v>
          </cell>
          <cell r="AL68">
            <v>0</v>
          </cell>
          <cell r="AM68">
            <v>2</v>
          </cell>
          <cell r="AN68">
            <v>2</v>
          </cell>
          <cell r="AO68">
            <v>2</v>
          </cell>
          <cell r="AP68">
            <v>11.5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2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21.5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D69">
            <v>1</v>
          </cell>
          <cell r="G69">
            <v>1</v>
          </cell>
          <cell r="H69">
            <v>1</v>
          </cell>
          <cell r="M69">
            <v>1</v>
          </cell>
          <cell r="N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6</v>
          </cell>
          <cell r="X69">
            <v>7</v>
          </cell>
          <cell r="Y69">
            <v>1</v>
          </cell>
          <cell r="Z69">
            <v>1</v>
          </cell>
          <cell r="AI69">
            <v>7</v>
          </cell>
          <cell r="AK69">
            <v>2</v>
          </cell>
          <cell r="AL69">
            <v>0</v>
          </cell>
          <cell r="AM69">
            <v>0</v>
          </cell>
          <cell r="AN69">
            <v>2</v>
          </cell>
          <cell r="AO69">
            <v>2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2</v>
          </cell>
          <cell r="AU69">
            <v>2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2</v>
          </cell>
          <cell r="BA69">
            <v>2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14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D70">
            <v>1</v>
          </cell>
          <cell r="E70">
            <v>1</v>
          </cell>
          <cell r="F70">
            <v>1</v>
          </cell>
          <cell r="I70">
            <v>2</v>
          </cell>
          <cell r="P70">
            <v>6</v>
          </cell>
          <cell r="W70">
            <v>4</v>
          </cell>
          <cell r="AD70">
            <v>4</v>
          </cell>
          <cell r="AI70">
            <v>11</v>
          </cell>
          <cell r="AK70">
            <v>2</v>
          </cell>
          <cell r="AL70">
            <v>2</v>
          </cell>
          <cell r="AM70">
            <v>2</v>
          </cell>
          <cell r="AN70">
            <v>0</v>
          </cell>
          <cell r="AO70">
            <v>0</v>
          </cell>
          <cell r="AP70">
            <v>3.5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11.5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21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D71">
            <v>1</v>
          </cell>
          <cell r="E71">
            <v>1</v>
          </cell>
          <cell r="F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6</v>
          </cell>
          <cell r="W71">
            <v>4</v>
          </cell>
          <cell r="AI71">
            <v>13</v>
          </cell>
          <cell r="AK71">
            <v>2</v>
          </cell>
          <cell r="AL71">
            <v>2</v>
          </cell>
          <cell r="AM71">
            <v>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2</v>
          </cell>
          <cell r="AT71">
            <v>2</v>
          </cell>
          <cell r="AU71">
            <v>2</v>
          </cell>
          <cell r="AV71">
            <v>2</v>
          </cell>
          <cell r="AW71">
            <v>11.5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25.5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6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6</v>
          </cell>
          <cell r="Y72">
            <v>1</v>
          </cell>
          <cell r="Z72">
            <v>1</v>
          </cell>
          <cell r="AC72">
            <v>1</v>
          </cell>
          <cell r="AD72">
            <v>6</v>
          </cell>
          <cell r="AG72">
            <v>1</v>
          </cell>
          <cell r="AI72">
            <v>21</v>
          </cell>
          <cell r="AK72">
            <v>2</v>
          </cell>
          <cell r="AL72">
            <v>2</v>
          </cell>
          <cell r="AM72">
            <v>2</v>
          </cell>
          <cell r="AN72">
            <v>2</v>
          </cell>
          <cell r="AO72">
            <v>2</v>
          </cell>
          <cell r="AP72">
            <v>11.5</v>
          </cell>
          <cell r="AQ72">
            <v>0</v>
          </cell>
          <cell r="AR72">
            <v>0</v>
          </cell>
          <cell r="AS72">
            <v>2</v>
          </cell>
          <cell r="AT72">
            <v>2</v>
          </cell>
          <cell r="AU72">
            <v>2</v>
          </cell>
          <cell r="AV72">
            <v>2</v>
          </cell>
          <cell r="AW72">
            <v>11.5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41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D73">
            <v>1</v>
          </cell>
          <cell r="F73">
            <v>1</v>
          </cell>
          <cell r="I73">
            <v>2</v>
          </cell>
          <cell r="P73">
            <v>2</v>
          </cell>
          <cell r="W73">
            <v>4</v>
          </cell>
          <cell r="AC73">
            <v>1</v>
          </cell>
          <cell r="AD73">
            <v>4</v>
          </cell>
          <cell r="AI73">
            <v>6</v>
          </cell>
          <cell r="AK73">
            <v>2</v>
          </cell>
          <cell r="AL73">
            <v>0</v>
          </cell>
          <cell r="AM73">
            <v>2</v>
          </cell>
          <cell r="AN73">
            <v>0</v>
          </cell>
          <cell r="AO73">
            <v>0</v>
          </cell>
          <cell r="AP73">
            <v>3.5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3.5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11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I74">
            <v>6</v>
          </cell>
          <cell r="L74">
            <v>1</v>
          </cell>
          <cell r="O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6</v>
          </cell>
          <cell r="Y74">
            <v>1</v>
          </cell>
          <cell r="Z74">
            <v>1</v>
          </cell>
          <cell r="AD74">
            <v>6</v>
          </cell>
          <cell r="AI74">
            <v>14</v>
          </cell>
          <cell r="AK74">
            <v>2</v>
          </cell>
          <cell r="AL74">
            <v>2</v>
          </cell>
          <cell r="AM74">
            <v>2</v>
          </cell>
          <cell r="AN74">
            <v>2</v>
          </cell>
          <cell r="AO74">
            <v>0</v>
          </cell>
          <cell r="AP74">
            <v>11.5</v>
          </cell>
          <cell r="AQ74">
            <v>0</v>
          </cell>
          <cell r="AR74">
            <v>0</v>
          </cell>
          <cell r="AS74">
            <v>2</v>
          </cell>
          <cell r="AT74">
            <v>0</v>
          </cell>
          <cell r="AU74">
            <v>0</v>
          </cell>
          <cell r="AV74">
            <v>2</v>
          </cell>
          <cell r="AW74">
            <v>0</v>
          </cell>
          <cell r="AX74">
            <v>0</v>
          </cell>
          <cell r="AY74">
            <v>0</v>
          </cell>
          <cell r="AZ74">
            <v>2</v>
          </cell>
          <cell r="BA74">
            <v>2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27.5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6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6</v>
          </cell>
          <cell r="R75">
            <v>1</v>
          </cell>
          <cell r="S75">
            <v>1</v>
          </cell>
          <cell r="U75">
            <v>1</v>
          </cell>
          <cell r="Y75">
            <v>1</v>
          </cell>
          <cell r="Z75">
            <v>1</v>
          </cell>
          <cell r="AC75">
            <v>1</v>
          </cell>
          <cell r="AD75">
            <v>6</v>
          </cell>
          <cell r="AG75">
            <v>1</v>
          </cell>
          <cell r="AI75">
            <v>22</v>
          </cell>
          <cell r="AK75">
            <v>0</v>
          </cell>
          <cell r="AL75">
            <v>2</v>
          </cell>
          <cell r="AM75">
            <v>2</v>
          </cell>
          <cell r="AN75">
            <v>2</v>
          </cell>
          <cell r="AO75">
            <v>2</v>
          </cell>
          <cell r="AP75">
            <v>11.5</v>
          </cell>
          <cell r="AQ75">
            <v>0</v>
          </cell>
          <cell r="AR75">
            <v>0</v>
          </cell>
          <cell r="AS75">
            <v>2</v>
          </cell>
          <cell r="AT75">
            <v>2</v>
          </cell>
          <cell r="AU75">
            <v>2</v>
          </cell>
          <cell r="AV75">
            <v>2</v>
          </cell>
          <cell r="AW75">
            <v>11.5</v>
          </cell>
          <cell r="AX75">
            <v>0</v>
          </cell>
          <cell r="AY75">
            <v>2</v>
          </cell>
          <cell r="AZ75">
            <v>2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43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E76">
            <v>1</v>
          </cell>
          <cell r="F76">
            <v>1</v>
          </cell>
          <cell r="P76">
            <v>6</v>
          </cell>
          <cell r="W76">
            <v>4</v>
          </cell>
          <cell r="AC76">
            <v>1</v>
          </cell>
          <cell r="AD76">
            <v>6</v>
          </cell>
          <cell r="AI76">
            <v>8</v>
          </cell>
          <cell r="AK76">
            <v>0</v>
          </cell>
          <cell r="AL76">
            <v>2</v>
          </cell>
          <cell r="AM76">
            <v>2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11.5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15.5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6</v>
          </cell>
          <cell r="L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6</v>
          </cell>
          <cell r="Y77">
            <v>1</v>
          </cell>
          <cell r="Z77">
            <v>1</v>
          </cell>
          <cell r="AC77">
            <v>1</v>
          </cell>
          <cell r="AD77">
            <v>6</v>
          </cell>
          <cell r="AG77">
            <v>1</v>
          </cell>
          <cell r="AH77">
            <v>1</v>
          </cell>
          <cell r="AI77">
            <v>14</v>
          </cell>
          <cell r="AK77">
            <v>0</v>
          </cell>
          <cell r="AL77">
            <v>2</v>
          </cell>
          <cell r="AM77">
            <v>2</v>
          </cell>
          <cell r="AN77">
            <v>2</v>
          </cell>
          <cell r="AO77">
            <v>2</v>
          </cell>
          <cell r="AP77">
            <v>11.5</v>
          </cell>
          <cell r="AQ77">
            <v>0</v>
          </cell>
          <cell r="AR77">
            <v>0</v>
          </cell>
          <cell r="AS77">
            <v>2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2</v>
          </cell>
          <cell r="AZ77">
            <v>2</v>
          </cell>
          <cell r="BA77">
            <v>2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27.5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6</v>
          </cell>
          <cell r="L78">
            <v>1</v>
          </cell>
          <cell r="O78">
            <v>1</v>
          </cell>
          <cell r="P78">
            <v>6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6</v>
          </cell>
          <cell r="Y78">
            <v>1</v>
          </cell>
          <cell r="Z78">
            <v>1</v>
          </cell>
          <cell r="AC78">
            <v>1</v>
          </cell>
          <cell r="AD78">
            <v>6</v>
          </cell>
          <cell r="AG78">
            <v>1</v>
          </cell>
          <cell r="AI78">
            <v>22</v>
          </cell>
          <cell r="AK78">
            <v>2</v>
          </cell>
          <cell r="AL78">
            <v>2</v>
          </cell>
          <cell r="AM78">
            <v>2</v>
          </cell>
          <cell r="AN78">
            <v>2</v>
          </cell>
          <cell r="AO78">
            <v>2</v>
          </cell>
          <cell r="AP78">
            <v>11.5</v>
          </cell>
          <cell r="AQ78">
            <v>0</v>
          </cell>
          <cell r="AR78">
            <v>0</v>
          </cell>
          <cell r="AS78">
            <v>2</v>
          </cell>
          <cell r="AT78">
            <v>0</v>
          </cell>
          <cell r="AU78">
            <v>0</v>
          </cell>
          <cell r="AV78">
            <v>2</v>
          </cell>
          <cell r="AW78">
            <v>11.5</v>
          </cell>
          <cell r="AX78">
            <v>0</v>
          </cell>
          <cell r="AY78">
            <v>2</v>
          </cell>
          <cell r="AZ78">
            <v>2</v>
          </cell>
          <cell r="BA78">
            <v>2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43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D79">
            <v>1</v>
          </cell>
          <cell r="F79">
            <v>1</v>
          </cell>
          <cell r="I79">
            <v>2</v>
          </cell>
          <cell r="N79">
            <v>1</v>
          </cell>
          <cell r="P79">
            <v>6</v>
          </cell>
          <cell r="W79">
            <v>4</v>
          </cell>
          <cell r="AD79">
            <v>4</v>
          </cell>
          <cell r="AI79">
            <v>11</v>
          </cell>
          <cell r="AK79">
            <v>2</v>
          </cell>
          <cell r="AL79">
            <v>0</v>
          </cell>
          <cell r="AM79">
            <v>2</v>
          </cell>
          <cell r="AN79">
            <v>0</v>
          </cell>
          <cell r="AO79">
            <v>0</v>
          </cell>
          <cell r="AP79">
            <v>3.5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2</v>
          </cell>
          <cell r="AV79">
            <v>0</v>
          </cell>
          <cell r="AW79">
            <v>11.5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21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E80">
            <v>1</v>
          </cell>
          <cell r="F80">
            <v>1</v>
          </cell>
          <cell r="H80">
            <v>1</v>
          </cell>
          <cell r="I80">
            <v>6</v>
          </cell>
          <cell r="L80">
            <v>1</v>
          </cell>
          <cell r="O80">
            <v>1</v>
          </cell>
          <cell r="P80">
            <v>6</v>
          </cell>
          <cell r="T80">
            <v>1</v>
          </cell>
          <cell r="U80">
            <v>1</v>
          </cell>
          <cell r="Y80">
            <v>1</v>
          </cell>
          <cell r="Z80">
            <v>1</v>
          </cell>
          <cell r="AC80">
            <v>1</v>
          </cell>
          <cell r="AD80">
            <v>6</v>
          </cell>
          <cell r="AG80">
            <v>1</v>
          </cell>
          <cell r="AH80">
            <v>1</v>
          </cell>
          <cell r="AI80">
            <v>18</v>
          </cell>
          <cell r="AK80">
            <v>0</v>
          </cell>
          <cell r="AL80">
            <v>2</v>
          </cell>
          <cell r="AM80">
            <v>2</v>
          </cell>
          <cell r="AN80">
            <v>0</v>
          </cell>
          <cell r="AO80">
            <v>2</v>
          </cell>
          <cell r="AP80">
            <v>11.5</v>
          </cell>
          <cell r="AQ80">
            <v>0</v>
          </cell>
          <cell r="AR80">
            <v>0</v>
          </cell>
          <cell r="AS80">
            <v>2</v>
          </cell>
          <cell r="AT80">
            <v>0</v>
          </cell>
          <cell r="AU80">
            <v>0</v>
          </cell>
          <cell r="AV80">
            <v>2</v>
          </cell>
          <cell r="AW80">
            <v>11.5</v>
          </cell>
          <cell r="AX80">
            <v>0</v>
          </cell>
          <cell r="AY80">
            <v>0</v>
          </cell>
          <cell r="AZ80">
            <v>0</v>
          </cell>
          <cell r="BA80">
            <v>2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35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6</v>
          </cell>
          <cell r="L81">
            <v>1</v>
          </cell>
          <cell r="O81">
            <v>1</v>
          </cell>
          <cell r="P81">
            <v>6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6</v>
          </cell>
          <cell r="Y81">
            <v>1</v>
          </cell>
          <cell r="Z81">
            <v>1</v>
          </cell>
          <cell r="AC81">
            <v>1</v>
          </cell>
          <cell r="AD81">
            <v>6</v>
          </cell>
          <cell r="AI81">
            <v>22</v>
          </cell>
          <cell r="AK81">
            <v>2</v>
          </cell>
          <cell r="AL81">
            <v>2</v>
          </cell>
          <cell r="AM81">
            <v>2</v>
          </cell>
          <cell r="AN81">
            <v>2</v>
          </cell>
          <cell r="AO81">
            <v>2</v>
          </cell>
          <cell r="AP81">
            <v>11.5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2</v>
          </cell>
          <cell r="AW81">
            <v>11.5</v>
          </cell>
          <cell r="AX81">
            <v>0</v>
          </cell>
          <cell r="AY81">
            <v>2</v>
          </cell>
          <cell r="AZ81">
            <v>2</v>
          </cell>
          <cell r="BA81">
            <v>2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43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6</v>
          </cell>
          <cell r="L82">
            <v>1</v>
          </cell>
          <cell r="N82">
            <v>1</v>
          </cell>
          <cell r="O82">
            <v>1</v>
          </cell>
          <cell r="P82">
            <v>6</v>
          </cell>
          <cell r="T82">
            <v>1</v>
          </cell>
          <cell r="U82">
            <v>1</v>
          </cell>
          <cell r="V82">
            <v>1</v>
          </cell>
          <cell r="W82">
            <v>6</v>
          </cell>
          <cell r="X82">
            <v>7</v>
          </cell>
          <cell r="Y82">
            <v>1</v>
          </cell>
          <cell r="Z82">
            <v>1</v>
          </cell>
          <cell r="AC82">
            <v>1</v>
          </cell>
          <cell r="AD82">
            <v>6</v>
          </cell>
          <cell r="AG82">
            <v>1</v>
          </cell>
          <cell r="AI82">
            <v>21</v>
          </cell>
          <cell r="AK82">
            <v>2</v>
          </cell>
          <cell r="AL82">
            <v>2</v>
          </cell>
          <cell r="AM82">
            <v>2</v>
          </cell>
          <cell r="AN82">
            <v>2</v>
          </cell>
          <cell r="AO82">
            <v>2</v>
          </cell>
          <cell r="AP82">
            <v>11.5</v>
          </cell>
          <cell r="AQ82">
            <v>0</v>
          </cell>
          <cell r="AR82">
            <v>0</v>
          </cell>
          <cell r="AS82">
            <v>2</v>
          </cell>
          <cell r="AT82">
            <v>0</v>
          </cell>
          <cell r="AU82">
            <v>2</v>
          </cell>
          <cell r="AV82">
            <v>2</v>
          </cell>
          <cell r="AW82">
            <v>11.5</v>
          </cell>
          <cell r="AX82">
            <v>0</v>
          </cell>
          <cell r="AY82">
            <v>0</v>
          </cell>
          <cell r="AZ82">
            <v>0</v>
          </cell>
          <cell r="BA82">
            <v>2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41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6</v>
          </cell>
          <cell r="N83">
            <v>1</v>
          </cell>
          <cell r="O83">
            <v>1</v>
          </cell>
          <cell r="P83">
            <v>6</v>
          </cell>
          <cell r="T83">
            <v>1</v>
          </cell>
          <cell r="U83">
            <v>1</v>
          </cell>
          <cell r="V83">
            <v>1</v>
          </cell>
          <cell r="W83">
            <v>6</v>
          </cell>
          <cell r="Y83">
            <v>1</v>
          </cell>
          <cell r="Z83">
            <v>1</v>
          </cell>
          <cell r="AC83">
            <v>1</v>
          </cell>
          <cell r="AD83">
            <v>6</v>
          </cell>
          <cell r="AG83">
            <v>1</v>
          </cell>
          <cell r="AI83">
            <v>20</v>
          </cell>
          <cell r="AK83">
            <v>2</v>
          </cell>
          <cell r="AL83">
            <v>2</v>
          </cell>
          <cell r="AM83">
            <v>2</v>
          </cell>
          <cell r="AN83">
            <v>2</v>
          </cell>
          <cell r="AO83">
            <v>2</v>
          </cell>
          <cell r="AP83">
            <v>11.5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2</v>
          </cell>
          <cell r="AV83">
            <v>2</v>
          </cell>
          <cell r="AW83">
            <v>11.5</v>
          </cell>
          <cell r="AX83">
            <v>0</v>
          </cell>
          <cell r="AY83">
            <v>0</v>
          </cell>
          <cell r="AZ83">
            <v>0</v>
          </cell>
          <cell r="BA83">
            <v>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39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6</v>
          </cell>
          <cell r="L84">
            <v>1</v>
          </cell>
          <cell r="O84">
            <v>1</v>
          </cell>
          <cell r="P84">
            <v>6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6</v>
          </cell>
          <cell r="Y84">
            <v>1</v>
          </cell>
          <cell r="Z84">
            <v>1</v>
          </cell>
          <cell r="AC84">
            <v>1</v>
          </cell>
          <cell r="AD84">
            <v>6</v>
          </cell>
          <cell r="AG84">
            <v>1</v>
          </cell>
          <cell r="AH84">
            <v>1</v>
          </cell>
          <cell r="AI84">
            <v>22</v>
          </cell>
          <cell r="AK84">
            <v>2</v>
          </cell>
          <cell r="AL84">
            <v>2</v>
          </cell>
          <cell r="AM84">
            <v>2</v>
          </cell>
          <cell r="AN84">
            <v>2</v>
          </cell>
          <cell r="AO84">
            <v>2</v>
          </cell>
          <cell r="AP84">
            <v>11.5</v>
          </cell>
          <cell r="AQ84">
            <v>0</v>
          </cell>
          <cell r="AR84">
            <v>0</v>
          </cell>
          <cell r="AS84">
            <v>2</v>
          </cell>
          <cell r="AT84">
            <v>0</v>
          </cell>
          <cell r="AU84">
            <v>0</v>
          </cell>
          <cell r="AV84">
            <v>2</v>
          </cell>
          <cell r="AW84">
            <v>11.5</v>
          </cell>
          <cell r="AX84">
            <v>0</v>
          </cell>
          <cell r="AY84">
            <v>2</v>
          </cell>
          <cell r="AZ84">
            <v>2</v>
          </cell>
          <cell r="BA84">
            <v>2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43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E85">
            <v>1</v>
          </cell>
          <cell r="F85">
            <v>1</v>
          </cell>
          <cell r="I85">
            <v>6</v>
          </cell>
          <cell r="N85">
            <v>1</v>
          </cell>
          <cell r="O85">
            <v>1</v>
          </cell>
          <cell r="P85">
            <v>6</v>
          </cell>
          <cell r="V85">
            <v>1</v>
          </cell>
          <cell r="W85">
            <v>2</v>
          </cell>
          <cell r="AI85">
            <v>16</v>
          </cell>
          <cell r="AK85">
            <v>0</v>
          </cell>
          <cell r="AL85">
            <v>2</v>
          </cell>
          <cell r="AM85">
            <v>2</v>
          </cell>
          <cell r="AN85">
            <v>0</v>
          </cell>
          <cell r="AO85">
            <v>0</v>
          </cell>
          <cell r="AP85">
            <v>11.5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2</v>
          </cell>
          <cell r="AV85">
            <v>2</v>
          </cell>
          <cell r="AW85">
            <v>11.5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31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6</v>
          </cell>
          <cell r="L86">
            <v>1</v>
          </cell>
          <cell r="O86">
            <v>1</v>
          </cell>
          <cell r="P86">
            <v>6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Y86">
            <v>1</v>
          </cell>
          <cell r="Z86">
            <v>1</v>
          </cell>
          <cell r="AC86">
            <v>1</v>
          </cell>
          <cell r="AD86">
            <v>6</v>
          </cell>
          <cell r="AG86">
            <v>1</v>
          </cell>
          <cell r="AI86">
            <v>22</v>
          </cell>
          <cell r="AK86">
            <v>2</v>
          </cell>
          <cell r="AL86">
            <v>2</v>
          </cell>
          <cell r="AM86">
            <v>2</v>
          </cell>
          <cell r="AN86">
            <v>2</v>
          </cell>
          <cell r="AO86">
            <v>2</v>
          </cell>
          <cell r="AP86">
            <v>11.5</v>
          </cell>
          <cell r="AQ86">
            <v>0</v>
          </cell>
          <cell r="AR86">
            <v>0</v>
          </cell>
          <cell r="AS86">
            <v>2</v>
          </cell>
          <cell r="AT86">
            <v>0</v>
          </cell>
          <cell r="AU86">
            <v>0</v>
          </cell>
          <cell r="AV86">
            <v>2</v>
          </cell>
          <cell r="AW86">
            <v>11.5</v>
          </cell>
          <cell r="AX86">
            <v>0</v>
          </cell>
          <cell r="AY86">
            <v>2</v>
          </cell>
          <cell r="AZ86">
            <v>2</v>
          </cell>
          <cell r="BA86">
            <v>2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43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D87">
            <v>1</v>
          </cell>
          <cell r="E87">
            <v>1</v>
          </cell>
          <cell r="F87">
            <v>1</v>
          </cell>
          <cell r="H87">
            <v>1</v>
          </cell>
          <cell r="L87">
            <v>1</v>
          </cell>
          <cell r="AI87">
            <v>5</v>
          </cell>
          <cell r="AK87">
            <v>2</v>
          </cell>
          <cell r="AL87">
            <v>2</v>
          </cell>
          <cell r="AM87">
            <v>2</v>
          </cell>
          <cell r="AN87">
            <v>0</v>
          </cell>
          <cell r="AO87">
            <v>2</v>
          </cell>
          <cell r="AP87">
            <v>0</v>
          </cell>
          <cell r="AQ87">
            <v>0</v>
          </cell>
          <cell r="AR87">
            <v>0</v>
          </cell>
          <cell r="AS87">
            <v>2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10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6</v>
          </cell>
          <cell r="L88">
            <v>1</v>
          </cell>
          <cell r="N88">
            <v>1</v>
          </cell>
          <cell r="O88">
            <v>1</v>
          </cell>
          <cell r="P88">
            <v>6</v>
          </cell>
          <cell r="Q88">
            <v>7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6</v>
          </cell>
          <cell r="X88">
            <v>7</v>
          </cell>
          <cell r="Y88">
            <v>1</v>
          </cell>
          <cell r="Z88">
            <v>1</v>
          </cell>
          <cell r="AD88">
            <v>6</v>
          </cell>
          <cell r="AG88">
            <v>1</v>
          </cell>
          <cell r="AI88">
            <v>29</v>
          </cell>
          <cell r="AK88">
            <v>0</v>
          </cell>
          <cell r="AL88">
            <v>2</v>
          </cell>
          <cell r="AM88">
            <v>2</v>
          </cell>
          <cell r="AN88">
            <v>2</v>
          </cell>
          <cell r="AO88">
            <v>2</v>
          </cell>
          <cell r="AP88">
            <v>11.5</v>
          </cell>
          <cell r="AQ88">
            <v>0</v>
          </cell>
          <cell r="AR88">
            <v>0</v>
          </cell>
          <cell r="AS88">
            <v>2</v>
          </cell>
          <cell r="AT88">
            <v>0</v>
          </cell>
          <cell r="AU88">
            <v>2</v>
          </cell>
          <cell r="AV88">
            <v>2</v>
          </cell>
          <cell r="AW88">
            <v>11.5</v>
          </cell>
          <cell r="AX88">
            <v>14</v>
          </cell>
          <cell r="AY88">
            <v>2</v>
          </cell>
          <cell r="AZ88">
            <v>2</v>
          </cell>
          <cell r="BA88">
            <v>2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57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6</v>
          </cell>
          <cell r="L89">
            <v>1</v>
          </cell>
          <cell r="O89">
            <v>1</v>
          </cell>
          <cell r="P89">
            <v>6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6</v>
          </cell>
          <cell r="Y89">
            <v>1</v>
          </cell>
          <cell r="Z89">
            <v>1</v>
          </cell>
          <cell r="AC89">
            <v>1</v>
          </cell>
          <cell r="AD89">
            <v>6</v>
          </cell>
          <cell r="AG89">
            <v>1</v>
          </cell>
          <cell r="AI89">
            <v>22</v>
          </cell>
          <cell r="AK89">
            <v>2</v>
          </cell>
          <cell r="AL89">
            <v>2</v>
          </cell>
          <cell r="AM89">
            <v>2</v>
          </cell>
          <cell r="AN89">
            <v>2</v>
          </cell>
          <cell r="AO89">
            <v>2</v>
          </cell>
          <cell r="AP89">
            <v>11.5</v>
          </cell>
          <cell r="AQ89">
            <v>0</v>
          </cell>
          <cell r="AR89">
            <v>0</v>
          </cell>
          <cell r="AS89">
            <v>2</v>
          </cell>
          <cell r="AT89">
            <v>0</v>
          </cell>
          <cell r="AU89">
            <v>0</v>
          </cell>
          <cell r="AV89">
            <v>2</v>
          </cell>
          <cell r="AW89">
            <v>11.5</v>
          </cell>
          <cell r="AX89">
            <v>0</v>
          </cell>
          <cell r="AY89">
            <v>2</v>
          </cell>
          <cell r="AZ89">
            <v>2</v>
          </cell>
          <cell r="BA89">
            <v>2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43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D90">
            <v>1</v>
          </cell>
          <cell r="E90">
            <v>1</v>
          </cell>
          <cell r="F90">
            <v>1</v>
          </cell>
          <cell r="H90">
            <v>1</v>
          </cell>
          <cell r="I90">
            <v>6</v>
          </cell>
          <cell r="N90">
            <v>1</v>
          </cell>
          <cell r="P90">
            <v>6</v>
          </cell>
          <cell r="W90">
            <v>2</v>
          </cell>
          <cell r="AC90">
            <v>1</v>
          </cell>
          <cell r="AD90">
            <v>4</v>
          </cell>
          <cell r="AG90">
            <v>1</v>
          </cell>
          <cell r="AH90">
            <v>1</v>
          </cell>
          <cell r="AI90">
            <v>17</v>
          </cell>
          <cell r="AK90">
            <v>2</v>
          </cell>
          <cell r="AL90">
            <v>2</v>
          </cell>
          <cell r="AM90">
            <v>2</v>
          </cell>
          <cell r="AN90">
            <v>0</v>
          </cell>
          <cell r="AO90">
            <v>2</v>
          </cell>
          <cell r="AP90">
            <v>11.5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2</v>
          </cell>
          <cell r="AV90">
            <v>0</v>
          </cell>
          <cell r="AW90">
            <v>11.5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33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D91">
            <v>1</v>
          </cell>
          <cell r="F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6</v>
          </cell>
          <cell r="Y91">
            <v>1</v>
          </cell>
          <cell r="Z91">
            <v>1</v>
          </cell>
          <cell r="AC91">
            <v>1</v>
          </cell>
          <cell r="AD91">
            <v>6</v>
          </cell>
          <cell r="AI91">
            <v>4</v>
          </cell>
          <cell r="AK91">
            <v>2</v>
          </cell>
          <cell r="AL91">
            <v>0</v>
          </cell>
          <cell r="AM91">
            <v>2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1.5</v>
          </cell>
          <cell r="BA91">
            <v>2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7.5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D92">
            <v>1</v>
          </cell>
          <cell r="E92">
            <v>1</v>
          </cell>
          <cell r="F92">
            <v>1</v>
          </cell>
          <cell r="I92">
            <v>2</v>
          </cell>
          <cell r="P92">
            <v>6</v>
          </cell>
          <cell r="W92">
            <v>4</v>
          </cell>
          <cell r="AD92">
            <v>4</v>
          </cell>
          <cell r="AG92">
            <v>1</v>
          </cell>
          <cell r="AI92">
            <v>11</v>
          </cell>
          <cell r="AK92">
            <v>2</v>
          </cell>
          <cell r="AL92">
            <v>2</v>
          </cell>
          <cell r="AM92">
            <v>2</v>
          </cell>
          <cell r="AN92">
            <v>0</v>
          </cell>
          <cell r="AO92">
            <v>0</v>
          </cell>
          <cell r="AP92">
            <v>3.5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11.5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21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6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6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Y93">
            <v>1</v>
          </cell>
          <cell r="Z93">
            <v>1</v>
          </cell>
          <cell r="AC93">
            <v>1</v>
          </cell>
          <cell r="AD93">
            <v>6</v>
          </cell>
          <cell r="AG93">
            <v>1</v>
          </cell>
          <cell r="AI93">
            <v>24</v>
          </cell>
          <cell r="AK93">
            <v>2</v>
          </cell>
          <cell r="AL93">
            <v>2</v>
          </cell>
          <cell r="AM93">
            <v>2</v>
          </cell>
          <cell r="AN93">
            <v>2</v>
          </cell>
          <cell r="AO93">
            <v>2</v>
          </cell>
          <cell r="AP93">
            <v>11.5</v>
          </cell>
          <cell r="AQ93">
            <v>0</v>
          </cell>
          <cell r="AR93">
            <v>0</v>
          </cell>
          <cell r="AS93">
            <v>2</v>
          </cell>
          <cell r="AT93">
            <v>2</v>
          </cell>
          <cell r="AU93">
            <v>2</v>
          </cell>
          <cell r="AV93">
            <v>2</v>
          </cell>
          <cell r="AW93">
            <v>11.5</v>
          </cell>
          <cell r="AX93">
            <v>0</v>
          </cell>
          <cell r="AY93">
            <v>2</v>
          </cell>
          <cell r="AZ93">
            <v>2</v>
          </cell>
          <cell r="BA93">
            <v>2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47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I94">
            <v>6</v>
          </cell>
          <cell r="P94">
            <v>6</v>
          </cell>
          <cell r="W94">
            <v>2</v>
          </cell>
          <cell r="Y94">
            <v>1</v>
          </cell>
          <cell r="AI94">
            <v>16</v>
          </cell>
          <cell r="AK94">
            <v>2</v>
          </cell>
          <cell r="AL94">
            <v>2</v>
          </cell>
          <cell r="AM94">
            <v>2</v>
          </cell>
          <cell r="AN94">
            <v>2</v>
          </cell>
          <cell r="AO94">
            <v>0</v>
          </cell>
          <cell r="AP94">
            <v>11.5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11.5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31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D95">
            <v>1</v>
          </cell>
          <cell r="F95">
            <v>1</v>
          </cell>
          <cell r="P95">
            <v>6</v>
          </cell>
          <cell r="W95">
            <v>4</v>
          </cell>
          <cell r="AD95">
            <v>4</v>
          </cell>
          <cell r="AG95">
            <v>1</v>
          </cell>
          <cell r="AH95">
            <v>1</v>
          </cell>
          <cell r="AI95">
            <v>8</v>
          </cell>
          <cell r="AK95">
            <v>2</v>
          </cell>
          <cell r="AL95">
            <v>0</v>
          </cell>
          <cell r="AM95">
            <v>2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11.5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15.5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D96">
            <v>1</v>
          </cell>
          <cell r="E96">
            <v>1</v>
          </cell>
          <cell r="F96">
            <v>1</v>
          </cell>
          <cell r="P96">
            <v>6</v>
          </cell>
          <cell r="AI96">
            <v>9</v>
          </cell>
          <cell r="AK96">
            <v>2</v>
          </cell>
          <cell r="AL96">
            <v>2</v>
          </cell>
          <cell r="AM96">
            <v>2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11.5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17.5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6</v>
          </cell>
          <cell r="L97">
            <v>1</v>
          </cell>
          <cell r="N97">
            <v>1</v>
          </cell>
          <cell r="O97">
            <v>1</v>
          </cell>
          <cell r="P97">
            <v>6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6</v>
          </cell>
          <cell r="Y97">
            <v>1</v>
          </cell>
          <cell r="Z97">
            <v>1</v>
          </cell>
          <cell r="AC97">
            <v>1</v>
          </cell>
          <cell r="AD97">
            <v>6</v>
          </cell>
          <cell r="AG97">
            <v>1</v>
          </cell>
          <cell r="AI97">
            <v>22</v>
          </cell>
          <cell r="AK97">
            <v>2</v>
          </cell>
          <cell r="AL97">
            <v>2</v>
          </cell>
          <cell r="AM97">
            <v>2</v>
          </cell>
          <cell r="AN97">
            <v>2</v>
          </cell>
          <cell r="AO97">
            <v>2</v>
          </cell>
          <cell r="AP97">
            <v>11.5</v>
          </cell>
          <cell r="AQ97">
            <v>0</v>
          </cell>
          <cell r="AR97">
            <v>0</v>
          </cell>
          <cell r="AS97">
            <v>2</v>
          </cell>
          <cell r="AT97">
            <v>0</v>
          </cell>
          <cell r="AU97">
            <v>2</v>
          </cell>
          <cell r="AV97">
            <v>2</v>
          </cell>
          <cell r="AW97">
            <v>11.5</v>
          </cell>
          <cell r="AX97">
            <v>0</v>
          </cell>
          <cell r="AY97">
            <v>0</v>
          </cell>
          <cell r="AZ97">
            <v>2</v>
          </cell>
          <cell r="BA97">
            <v>2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43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D98">
            <v>1</v>
          </cell>
          <cell r="E98">
            <v>1</v>
          </cell>
          <cell r="F98">
            <v>1</v>
          </cell>
          <cell r="I98">
            <v>2</v>
          </cell>
          <cell r="P98">
            <v>6</v>
          </cell>
          <cell r="AD98">
            <v>4</v>
          </cell>
          <cell r="AG98">
            <v>1</v>
          </cell>
          <cell r="AI98">
            <v>11</v>
          </cell>
          <cell r="AK98">
            <v>2</v>
          </cell>
          <cell r="AL98">
            <v>2</v>
          </cell>
          <cell r="AM98">
            <v>2</v>
          </cell>
          <cell r="AN98">
            <v>0</v>
          </cell>
          <cell r="AO98">
            <v>0</v>
          </cell>
          <cell r="AP98">
            <v>3.5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11.5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21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D99">
            <v>1</v>
          </cell>
          <cell r="E99">
            <v>1</v>
          </cell>
          <cell r="F99">
            <v>1</v>
          </cell>
          <cell r="H99">
            <v>1</v>
          </cell>
          <cell r="I99">
            <v>6</v>
          </cell>
          <cell r="L99">
            <v>1</v>
          </cell>
          <cell r="O99">
            <v>1</v>
          </cell>
          <cell r="P99">
            <v>6</v>
          </cell>
          <cell r="T99">
            <v>1</v>
          </cell>
          <cell r="U99">
            <v>1</v>
          </cell>
          <cell r="Y99">
            <v>1</v>
          </cell>
          <cell r="Z99">
            <v>1</v>
          </cell>
          <cell r="AI99">
            <v>19</v>
          </cell>
          <cell r="AK99">
            <v>2</v>
          </cell>
          <cell r="AL99">
            <v>2</v>
          </cell>
          <cell r="AM99">
            <v>2</v>
          </cell>
          <cell r="AN99">
            <v>0</v>
          </cell>
          <cell r="AO99">
            <v>2</v>
          </cell>
          <cell r="AP99">
            <v>11.5</v>
          </cell>
          <cell r="AQ99">
            <v>0</v>
          </cell>
          <cell r="AR99">
            <v>0</v>
          </cell>
          <cell r="AS99">
            <v>2</v>
          </cell>
          <cell r="AT99">
            <v>0</v>
          </cell>
          <cell r="AU99">
            <v>0</v>
          </cell>
          <cell r="AV99">
            <v>2</v>
          </cell>
          <cell r="AW99">
            <v>11.5</v>
          </cell>
          <cell r="AX99">
            <v>0</v>
          </cell>
          <cell r="AY99">
            <v>0</v>
          </cell>
          <cell r="AZ99">
            <v>0</v>
          </cell>
          <cell r="BA99">
            <v>2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37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6</v>
          </cell>
          <cell r="L100">
            <v>1</v>
          </cell>
          <cell r="O100">
            <v>1</v>
          </cell>
          <cell r="P100">
            <v>6</v>
          </cell>
          <cell r="R100">
            <v>1</v>
          </cell>
          <cell r="T100">
            <v>1</v>
          </cell>
          <cell r="U100">
            <v>1</v>
          </cell>
          <cell r="Y100">
            <v>1</v>
          </cell>
          <cell r="Z100">
            <v>1</v>
          </cell>
          <cell r="AC100">
            <v>1</v>
          </cell>
          <cell r="AD100">
            <v>6</v>
          </cell>
          <cell r="AG100">
            <v>1</v>
          </cell>
          <cell r="AH100">
            <v>1</v>
          </cell>
          <cell r="AI100">
            <v>20</v>
          </cell>
          <cell r="AK100">
            <v>0</v>
          </cell>
          <cell r="AL100">
            <v>2</v>
          </cell>
          <cell r="AM100">
            <v>2</v>
          </cell>
          <cell r="AN100">
            <v>2</v>
          </cell>
          <cell r="AO100">
            <v>2</v>
          </cell>
          <cell r="AP100">
            <v>11.5</v>
          </cell>
          <cell r="AQ100">
            <v>0</v>
          </cell>
          <cell r="AR100">
            <v>0</v>
          </cell>
          <cell r="AS100">
            <v>2</v>
          </cell>
          <cell r="AT100">
            <v>0</v>
          </cell>
          <cell r="AU100">
            <v>0</v>
          </cell>
          <cell r="AV100">
            <v>2</v>
          </cell>
          <cell r="AW100">
            <v>11.5</v>
          </cell>
          <cell r="AX100">
            <v>0</v>
          </cell>
          <cell r="AY100">
            <v>2</v>
          </cell>
          <cell r="AZ100">
            <v>0</v>
          </cell>
          <cell r="BA100">
            <v>2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39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6</v>
          </cell>
          <cell r="L101">
            <v>1</v>
          </cell>
          <cell r="O101">
            <v>1</v>
          </cell>
          <cell r="P101">
            <v>6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Y101">
            <v>1</v>
          </cell>
          <cell r="Z101">
            <v>1</v>
          </cell>
          <cell r="AC101">
            <v>1</v>
          </cell>
          <cell r="AD101">
            <v>6</v>
          </cell>
          <cell r="AG101">
            <v>1</v>
          </cell>
          <cell r="AI101">
            <v>21</v>
          </cell>
          <cell r="AK101">
            <v>0</v>
          </cell>
          <cell r="AL101">
            <v>2</v>
          </cell>
          <cell r="AM101">
            <v>2</v>
          </cell>
          <cell r="AN101">
            <v>2</v>
          </cell>
          <cell r="AO101">
            <v>2</v>
          </cell>
          <cell r="AP101">
            <v>11.5</v>
          </cell>
          <cell r="AQ101">
            <v>0</v>
          </cell>
          <cell r="AR101">
            <v>0</v>
          </cell>
          <cell r="AS101">
            <v>2</v>
          </cell>
          <cell r="AT101">
            <v>0</v>
          </cell>
          <cell r="AU101">
            <v>0</v>
          </cell>
          <cell r="AV101">
            <v>2</v>
          </cell>
          <cell r="AW101">
            <v>11.5</v>
          </cell>
          <cell r="AX101">
            <v>0</v>
          </cell>
          <cell r="AY101">
            <v>2</v>
          </cell>
          <cell r="AZ101">
            <v>2</v>
          </cell>
          <cell r="BA101">
            <v>2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41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D102">
            <v>1</v>
          </cell>
          <cell r="F102">
            <v>1</v>
          </cell>
          <cell r="I102">
            <v>2</v>
          </cell>
          <cell r="L102">
            <v>1</v>
          </cell>
          <cell r="N102">
            <v>1</v>
          </cell>
          <cell r="O102">
            <v>1</v>
          </cell>
          <cell r="P102">
            <v>6</v>
          </cell>
          <cell r="W102">
            <v>2</v>
          </cell>
          <cell r="AC102">
            <v>1</v>
          </cell>
          <cell r="AD102">
            <v>4</v>
          </cell>
          <cell r="AG102">
            <v>1</v>
          </cell>
          <cell r="AI102">
            <v>13</v>
          </cell>
          <cell r="AK102">
            <v>2</v>
          </cell>
          <cell r="AL102">
            <v>0</v>
          </cell>
          <cell r="AM102">
            <v>2</v>
          </cell>
          <cell r="AN102">
            <v>0</v>
          </cell>
          <cell r="AO102">
            <v>0</v>
          </cell>
          <cell r="AP102">
            <v>3.5</v>
          </cell>
          <cell r="AQ102">
            <v>0</v>
          </cell>
          <cell r="AR102">
            <v>0</v>
          </cell>
          <cell r="AS102">
            <v>2</v>
          </cell>
          <cell r="AT102">
            <v>0</v>
          </cell>
          <cell r="AU102">
            <v>2</v>
          </cell>
          <cell r="AV102">
            <v>2</v>
          </cell>
          <cell r="AW102">
            <v>11.5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25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6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6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6</v>
          </cell>
          <cell r="Y103">
            <v>1</v>
          </cell>
          <cell r="Z103">
            <v>1</v>
          </cell>
          <cell r="AC103">
            <v>1</v>
          </cell>
          <cell r="AD103">
            <v>6</v>
          </cell>
          <cell r="AG103">
            <v>1</v>
          </cell>
          <cell r="AI103">
            <v>23</v>
          </cell>
          <cell r="AK103">
            <v>2</v>
          </cell>
          <cell r="AL103">
            <v>2</v>
          </cell>
          <cell r="AM103">
            <v>2</v>
          </cell>
          <cell r="AN103">
            <v>2</v>
          </cell>
          <cell r="AO103">
            <v>2</v>
          </cell>
          <cell r="AP103">
            <v>11.5</v>
          </cell>
          <cell r="AQ103">
            <v>0</v>
          </cell>
          <cell r="AR103">
            <v>0</v>
          </cell>
          <cell r="AS103">
            <v>2</v>
          </cell>
          <cell r="AT103">
            <v>2</v>
          </cell>
          <cell r="AU103">
            <v>2</v>
          </cell>
          <cell r="AV103">
            <v>2</v>
          </cell>
          <cell r="AW103">
            <v>11.5</v>
          </cell>
          <cell r="AX103">
            <v>0</v>
          </cell>
          <cell r="AY103">
            <v>0</v>
          </cell>
          <cell r="AZ103">
            <v>2</v>
          </cell>
          <cell r="BA103">
            <v>2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45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6</v>
          </cell>
          <cell r="L104">
            <v>1</v>
          </cell>
          <cell r="N104">
            <v>1</v>
          </cell>
          <cell r="O104">
            <v>1</v>
          </cell>
          <cell r="P104">
            <v>6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6</v>
          </cell>
          <cell r="Y104">
            <v>1</v>
          </cell>
          <cell r="Z104">
            <v>1</v>
          </cell>
          <cell r="AC104">
            <v>1</v>
          </cell>
          <cell r="AD104">
            <v>6</v>
          </cell>
          <cell r="AG104">
            <v>1</v>
          </cell>
          <cell r="AI104">
            <v>22</v>
          </cell>
          <cell r="AK104">
            <v>2</v>
          </cell>
          <cell r="AL104">
            <v>2</v>
          </cell>
          <cell r="AM104">
            <v>2</v>
          </cell>
          <cell r="AN104">
            <v>2</v>
          </cell>
          <cell r="AO104">
            <v>2</v>
          </cell>
          <cell r="AP104">
            <v>11.5</v>
          </cell>
          <cell r="AQ104">
            <v>0</v>
          </cell>
          <cell r="AR104">
            <v>0</v>
          </cell>
          <cell r="AS104">
            <v>2</v>
          </cell>
          <cell r="AT104">
            <v>0</v>
          </cell>
          <cell r="AU104">
            <v>2</v>
          </cell>
          <cell r="AV104">
            <v>2</v>
          </cell>
          <cell r="AW104">
            <v>11.5</v>
          </cell>
          <cell r="AX104">
            <v>0</v>
          </cell>
          <cell r="AY104">
            <v>0</v>
          </cell>
          <cell r="AZ104">
            <v>2</v>
          </cell>
          <cell r="BA104">
            <v>2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43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E105">
            <v>1</v>
          </cell>
          <cell r="F105">
            <v>1</v>
          </cell>
          <cell r="I105">
            <v>2</v>
          </cell>
          <cell r="L105">
            <v>1</v>
          </cell>
          <cell r="P105">
            <v>6</v>
          </cell>
          <cell r="W105">
            <v>2</v>
          </cell>
          <cell r="AC105">
            <v>1</v>
          </cell>
          <cell r="AD105">
            <v>6</v>
          </cell>
          <cell r="AE105">
            <v>7</v>
          </cell>
          <cell r="AF105">
            <v>7</v>
          </cell>
          <cell r="AG105">
            <v>1</v>
          </cell>
          <cell r="AH105">
            <v>1</v>
          </cell>
          <cell r="AI105">
            <v>11</v>
          </cell>
          <cell r="AK105">
            <v>0</v>
          </cell>
          <cell r="AL105">
            <v>2</v>
          </cell>
          <cell r="AM105">
            <v>2</v>
          </cell>
          <cell r="AN105">
            <v>0</v>
          </cell>
          <cell r="AO105">
            <v>0</v>
          </cell>
          <cell r="AP105">
            <v>3.5</v>
          </cell>
          <cell r="AQ105">
            <v>0</v>
          </cell>
          <cell r="AR105">
            <v>0</v>
          </cell>
          <cell r="AS105">
            <v>2</v>
          </cell>
          <cell r="AT105">
            <v>0</v>
          </cell>
          <cell r="AU105">
            <v>0</v>
          </cell>
          <cell r="AV105">
            <v>0</v>
          </cell>
          <cell r="AW105">
            <v>11.5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21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6</v>
          </cell>
          <cell r="L106">
            <v>1</v>
          </cell>
          <cell r="N106">
            <v>1</v>
          </cell>
          <cell r="O106">
            <v>1</v>
          </cell>
          <cell r="P106">
            <v>2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6</v>
          </cell>
          <cell r="Y106">
            <v>1</v>
          </cell>
          <cell r="Z106">
            <v>1</v>
          </cell>
          <cell r="AC106">
            <v>1</v>
          </cell>
          <cell r="AG106">
            <v>1</v>
          </cell>
          <cell r="AI106">
            <v>18</v>
          </cell>
          <cell r="AK106">
            <v>2</v>
          </cell>
          <cell r="AL106">
            <v>2</v>
          </cell>
          <cell r="AM106">
            <v>2</v>
          </cell>
          <cell r="AN106">
            <v>2</v>
          </cell>
          <cell r="AO106">
            <v>2</v>
          </cell>
          <cell r="AP106">
            <v>11.5</v>
          </cell>
          <cell r="AQ106">
            <v>0</v>
          </cell>
          <cell r="AR106">
            <v>0</v>
          </cell>
          <cell r="AS106">
            <v>2</v>
          </cell>
          <cell r="AT106">
            <v>0</v>
          </cell>
          <cell r="AU106">
            <v>2</v>
          </cell>
          <cell r="AV106">
            <v>2</v>
          </cell>
          <cell r="AW106">
            <v>3.5</v>
          </cell>
          <cell r="AX106">
            <v>0</v>
          </cell>
          <cell r="AY106">
            <v>0</v>
          </cell>
          <cell r="AZ106">
            <v>2</v>
          </cell>
          <cell r="BA106">
            <v>2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35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6</v>
          </cell>
          <cell r="N107">
            <v>1</v>
          </cell>
          <cell r="O107">
            <v>1</v>
          </cell>
          <cell r="P107">
            <v>2</v>
          </cell>
          <cell r="T107">
            <v>1</v>
          </cell>
          <cell r="U107">
            <v>1</v>
          </cell>
          <cell r="V107">
            <v>1</v>
          </cell>
          <cell r="W107">
            <v>6</v>
          </cell>
          <cell r="Y107">
            <v>1</v>
          </cell>
          <cell r="Z107">
            <v>1</v>
          </cell>
          <cell r="AC107">
            <v>1</v>
          </cell>
          <cell r="AI107">
            <v>16</v>
          </cell>
          <cell r="AK107">
            <v>2</v>
          </cell>
          <cell r="AL107">
            <v>2</v>
          </cell>
          <cell r="AM107">
            <v>2</v>
          </cell>
          <cell r="AN107">
            <v>2</v>
          </cell>
          <cell r="AO107">
            <v>2</v>
          </cell>
          <cell r="AP107">
            <v>11.5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2</v>
          </cell>
          <cell r="AV107">
            <v>2</v>
          </cell>
          <cell r="AW107">
            <v>3.5</v>
          </cell>
          <cell r="AX107">
            <v>0</v>
          </cell>
          <cell r="AY107">
            <v>0</v>
          </cell>
          <cell r="AZ107">
            <v>0</v>
          </cell>
          <cell r="BA107">
            <v>2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31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D108">
            <v>1</v>
          </cell>
          <cell r="E108">
            <v>1</v>
          </cell>
          <cell r="F108">
            <v>1</v>
          </cell>
          <cell r="N108">
            <v>1</v>
          </cell>
          <cell r="O108">
            <v>1</v>
          </cell>
          <cell r="S108">
            <v>1</v>
          </cell>
          <cell r="T108">
            <v>1</v>
          </cell>
          <cell r="V108">
            <v>1</v>
          </cell>
          <cell r="W108">
            <v>6</v>
          </cell>
          <cell r="Y108">
            <v>1</v>
          </cell>
          <cell r="Z108">
            <v>1</v>
          </cell>
          <cell r="AC108">
            <v>1</v>
          </cell>
          <cell r="AD108">
            <v>6</v>
          </cell>
          <cell r="AG108">
            <v>1</v>
          </cell>
          <cell r="AI108">
            <v>7</v>
          </cell>
          <cell r="AK108">
            <v>2</v>
          </cell>
          <cell r="AL108">
            <v>2</v>
          </cell>
          <cell r="AM108">
            <v>2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2</v>
          </cell>
          <cell r="AV108">
            <v>2</v>
          </cell>
          <cell r="AW108">
            <v>0</v>
          </cell>
          <cell r="AX108">
            <v>0</v>
          </cell>
          <cell r="AY108">
            <v>0</v>
          </cell>
          <cell r="AZ108">
            <v>2</v>
          </cell>
          <cell r="BA108">
            <v>2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14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6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6</v>
          </cell>
          <cell r="Z109">
            <v>1</v>
          </cell>
          <cell r="AC109">
            <v>1</v>
          </cell>
          <cell r="AD109">
            <v>6</v>
          </cell>
          <cell r="AG109">
            <v>1</v>
          </cell>
          <cell r="AI109">
            <v>16</v>
          </cell>
          <cell r="AK109">
            <v>2</v>
          </cell>
          <cell r="AL109">
            <v>2</v>
          </cell>
          <cell r="AM109">
            <v>2</v>
          </cell>
          <cell r="AN109">
            <v>2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2</v>
          </cell>
          <cell r="AT109">
            <v>2</v>
          </cell>
          <cell r="AU109">
            <v>2</v>
          </cell>
          <cell r="AV109">
            <v>2</v>
          </cell>
          <cell r="AW109">
            <v>11.5</v>
          </cell>
          <cell r="AX109">
            <v>0</v>
          </cell>
          <cell r="AY109">
            <v>0</v>
          </cell>
          <cell r="AZ109">
            <v>2</v>
          </cell>
          <cell r="BA109">
            <v>2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31.5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D110">
            <v>1</v>
          </cell>
          <cell r="E110">
            <v>1</v>
          </cell>
          <cell r="F110">
            <v>1</v>
          </cell>
          <cell r="I110">
            <v>6</v>
          </cell>
          <cell r="L110">
            <v>1</v>
          </cell>
          <cell r="N110">
            <v>1</v>
          </cell>
          <cell r="O110">
            <v>1</v>
          </cell>
          <cell r="P110">
            <v>6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6</v>
          </cell>
          <cell r="Y110">
            <v>1</v>
          </cell>
          <cell r="Z110">
            <v>1</v>
          </cell>
          <cell r="AC110">
            <v>1</v>
          </cell>
          <cell r="AD110">
            <v>6</v>
          </cell>
          <cell r="AG110">
            <v>1</v>
          </cell>
          <cell r="AI110">
            <v>20</v>
          </cell>
          <cell r="AK110">
            <v>2</v>
          </cell>
          <cell r="AL110">
            <v>2</v>
          </cell>
          <cell r="AM110">
            <v>2</v>
          </cell>
          <cell r="AN110">
            <v>0</v>
          </cell>
          <cell r="AO110">
            <v>0</v>
          </cell>
          <cell r="AP110">
            <v>11.5</v>
          </cell>
          <cell r="AQ110">
            <v>0</v>
          </cell>
          <cell r="AR110">
            <v>0</v>
          </cell>
          <cell r="AS110">
            <v>2</v>
          </cell>
          <cell r="AT110">
            <v>0</v>
          </cell>
          <cell r="AU110">
            <v>2</v>
          </cell>
          <cell r="AV110">
            <v>2</v>
          </cell>
          <cell r="AW110">
            <v>11.5</v>
          </cell>
          <cell r="AX110">
            <v>0</v>
          </cell>
          <cell r="AY110">
            <v>0</v>
          </cell>
          <cell r="AZ110">
            <v>2</v>
          </cell>
          <cell r="BA110">
            <v>2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39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D111">
            <v>1</v>
          </cell>
          <cell r="E111">
            <v>1</v>
          </cell>
          <cell r="I111">
            <v>6</v>
          </cell>
          <cell r="L111">
            <v>1</v>
          </cell>
          <cell r="N111">
            <v>1</v>
          </cell>
          <cell r="O111">
            <v>1</v>
          </cell>
          <cell r="P111">
            <v>6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6</v>
          </cell>
          <cell r="Y111">
            <v>1</v>
          </cell>
          <cell r="Z111">
            <v>1</v>
          </cell>
          <cell r="AC111">
            <v>1</v>
          </cell>
          <cell r="AD111">
            <v>6</v>
          </cell>
          <cell r="AI111">
            <v>19</v>
          </cell>
          <cell r="AK111">
            <v>2</v>
          </cell>
          <cell r="AL111">
            <v>2</v>
          </cell>
          <cell r="AM111">
            <v>0</v>
          </cell>
          <cell r="AN111">
            <v>0</v>
          </cell>
          <cell r="AO111">
            <v>0</v>
          </cell>
          <cell r="AP111">
            <v>11.5</v>
          </cell>
          <cell r="AQ111">
            <v>0</v>
          </cell>
          <cell r="AR111">
            <v>0</v>
          </cell>
          <cell r="AS111">
            <v>2</v>
          </cell>
          <cell r="AT111">
            <v>0</v>
          </cell>
          <cell r="AU111">
            <v>2</v>
          </cell>
          <cell r="AV111">
            <v>2</v>
          </cell>
          <cell r="AW111">
            <v>11.5</v>
          </cell>
          <cell r="AX111">
            <v>0</v>
          </cell>
          <cell r="AY111">
            <v>0</v>
          </cell>
          <cell r="AZ111">
            <v>2</v>
          </cell>
          <cell r="BA111">
            <v>2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37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6</v>
          </cell>
          <cell r="L112">
            <v>1</v>
          </cell>
          <cell r="O112">
            <v>1</v>
          </cell>
          <cell r="P112">
            <v>6</v>
          </cell>
          <cell r="R112">
            <v>1</v>
          </cell>
          <cell r="S112">
            <v>1</v>
          </cell>
          <cell r="U112">
            <v>1</v>
          </cell>
          <cell r="V112">
            <v>1</v>
          </cell>
          <cell r="W112">
            <v>6</v>
          </cell>
          <cell r="Y112">
            <v>1</v>
          </cell>
          <cell r="Z112">
            <v>1</v>
          </cell>
          <cell r="AC112">
            <v>1</v>
          </cell>
          <cell r="AD112">
            <v>6</v>
          </cell>
          <cell r="AG112">
            <v>1</v>
          </cell>
          <cell r="AH112">
            <v>1</v>
          </cell>
          <cell r="AI112">
            <v>21</v>
          </cell>
          <cell r="AK112">
            <v>2</v>
          </cell>
          <cell r="AL112">
            <v>2</v>
          </cell>
          <cell r="AM112">
            <v>2</v>
          </cell>
          <cell r="AN112">
            <v>2</v>
          </cell>
          <cell r="AO112">
            <v>2</v>
          </cell>
          <cell r="AP112">
            <v>11.5</v>
          </cell>
          <cell r="AQ112">
            <v>0</v>
          </cell>
          <cell r="AR112">
            <v>0</v>
          </cell>
          <cell r="AS112">
            <v>2</v>
          </cell>
          <cell r="AT112">
            <v>0</v>
          </cell>
          <cell r="AU112">
            <v>0</v>
          </cell>
          <cell r="AV112">
            <v>2</v>
          </cell>
          <cell r="AW112">
            <v>11.5</v>
          </cell>
          <cell r="AX112">
            <v>0</v>
          </cell>
          <cell r="AY112">
            <v>2</v>
          </cell>
          <cell r="AZ112">
            <v>2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41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6</v>
          </cell>
          <cell r="L113">
            <v>1</v>
          </cell>
          <cell r="O113">
            <v>1</v>
          </cell>
          <cell r="P113">
            <v>6</v>
          </cell>
          <cell r="R113">
            <v>1</v>
          </cell>
          <cell r="S113">
            <v>1</v>
          </cell>
          <cell r="T113">
            <v>1</v>
          </cell>
          <cell r="V113">
            <v>1</v>
          </cell>
          <cell r="W113">
            <v>6</v>
          </cell>
          <cell r="Y113">
            <v>1</v>
          </cell>
          <cell r="Z113">
            <v>1</v>
          </cell>
          <cell r="AC113">
            <v>1</v>
          </cell>
          <cell r="AD113">
            <v>6</v>
          </cell>
          <cell r="AG113">
            <v>1</v>
          </cell>
          <cell r="AH113">
            <v>1</v>
          </cell>
          <cell r="AI113">
            <v>21</v>
          </cell>
          <cell r="AK113">
            <v>0</v>
          </cell>
          <cell r="AL113">
            <v>2</v>
          </cell>
          <cell r="AM113">
            <v>2</v>
          </cell>
          <cell r="AN113">
            <v>2</v>
          </cell>
          <cell r="AO113">
            <v>2</v>
          </cell>
          <cell r="AP113">
            <v>11.5</v>
          </cell>
          <cell r="AQ113">
            <v>0</v>
          </cell>
          <cell r="AR113">
            <v>0</v>
          </cell>
          <cell r="AS113">
            <v>2</v>
          </cell>
          <cell r="AT113">
            <v>0</v>
          </cell>
          <cell r="AU113">
            <v>0</v>
          </cell>
          <cell r="AV113">
            <v>2</v>
          </cell>
          <cell r="AW113">
            <v>11.5</v>
          </cell>
          <cell r="AX113">
            <v>0</v>
          </cell>
          <cell r="AY113">
            <v>2</v>
          </cell>
          <cell r="AZ113">
            <v>2</v>
          </cell>
          <cell r="BA113">
            <v>2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41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D114">
            <v>1</v>
          </cell>
          <cell r="E114">
            <v>1</v>
          </cell>
          <cell r="F114">
            <v>1</v>
          </cell>
          <cell r="H114">
            <v>1</v>
          </cell>
          <cell r="I114">
            <v>6</v>
          </cell>
          <cell r="L114">
            <v>1</v>
          </cell>
          <cell r="O114">
            <v>1</v>
          </cell>
          <cell r="P114">
            <v>6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6</v>
          </cell>
          <cell r="Y114">
            <v>1</v>
          </cell>
          <cell r="Z114">
            <v>1</v>
          </cell>
          <cell r="AC114">
            <v>1</v>
          </cell>
          <cell r="AD114">
            <v>6</v>
          </cell>
          <cell r="AG114">
            <v>1</v>
          </cell>
          <cell r="AI114">
            <v>21</v>
          </cell>
          <cell r="AK114">
            <v>2</v>
          </cell>
          <cell r="AL114">
            <v>2</v>
          </cell>
          <cell r="AM114">
            <v>2</v>
          </cell>
          <cell r="AN114">
            <v>0</v>
          </cell>
          <cell r="AO114">
            <v>2</v>
          </cell>
          <cell r="AP114">
            <v>11.5</v>
          </cell>
          <cell r="AQ114">
            <v>0</v>
          </cell>
          <cell r="AR114">
            <v>0</v>
          </cell>
          <cell r="AS114">
            <v>2</v>
          </cell>
          <cell r="AT114">
            <v>0</v>
          </cell>
          <cell r="AU114">
            <v>0</v>
          </cell>
          <cell r="AV114">
            <v>2</v>
          </cell>
          <cell r="AW114">
            <v>11.5</v>
          </cell>
          <cell r="AX114">
            <v>0</v>
          </cell>
          <cell r="AY114">
            <v>2</v>
          </cell>
          <cell r="AZ114">
            <v>2</v>
          </cell>
          <cell r="BA114">
            <v>2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41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6</v>
          </cell>
          <cell r="L115">
            <v>1</v>
          </cell>
          <cell r="O115">
            <v>1</v>
          </cell>
          <cell r="P115">
            <v>6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6</v>
          </cell>
          <cell r="Y115">
            <v>1</v>
          </cell>
          <cell r="Z115">
            <v>1</v>
          </cell>
          <cell r="AC115">
            <v>1</v>
          </cell>
          <cell r="AD115">
            <v>6</v>
          </cell>
          <cell r="AG115">
            <v>1</v>
          </cell>
          <cell r="AI115">
            <v>21</v>
          </cell>
          <cell r="AK115">
            <v>2</v>
          </cell>
          <cell r="AL115">
            <v>2</v>
          </cell>
          <cell r="AM115">
            <v>2</v>
          </cell>
          <cell r="AN115">
            <v>2</v>
          </cell>
          <cell r="AO115">
            <v>2</v>
          </cell>
          <cell r="AP115">
            <v>11.5</v>
          </cell>
          <cell r="AQ115">
            <v>0</v>
          </cell>
          <cell r="AR115">
            <v>0</v>
          </cell>
          <cell r="AS115">
            <v>2</v>
          </cell>
          <cell r="AT115">
            <v>0</v>
          </cell>
          <cell r="AU115">
            <v>0</v>
          </cell>
          <cell r="AV115">
            <v>2</v>
          </cell>
          <cell r="AW115">
            <v>11.5</v>
          </cell>
          <cell r="AX115">
            <v>0</v>
          </cell>
          <cell r="AY115">
            <v>0</v>
          </cell>
          <cell r="AZ115">
            <v>2</v>
          </cell>
          <cell r="BA115">
            <v>2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41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6</v>
          </cell>
          <cell r="N116">
            <v>1</v>
          </cell>
          <cell r="O116">
            <v>1</v>
          </cell>
          <cell r="P116">
            <v>2</v>
          </cell>
          <cell r="U116">
            <v>1</v>
          </cell>
          <cell r="V116">
            <v>1</v>
          </cell>
          <cell r="W116">
            <v>6</v>
          </cell>
          <cell r="Y116">
            <v>1</v>
          </cell>
          <cell r="Z116">
            <v>1</v>
          </cell>
          <cell r="AC116">
            <v>1</v>
          </cell>
          <cell r="AI116">
            <v>15</v>
          </cell>
          <cell r="AK116">
            <v>2</v>
          </cell>
          <cell r="AL116">
            <v>2</v>
          </cell>
          <cell r="AM116">
            <v>2</v>
          </cell>
          <cell r="AN116">
            <v>2</v>
          </cell>
          <cell r="AO116">
            <v>2</v>
          </cell>
          <cell r="AP116">
            <v>11.5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2</v>
          </cell>
          <cell r="AV116">
            <v>2</v>
          </cell>
          <cell r="AW116">
            <v>3.5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29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6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2</v>
          </cell>
          <cell r="S117">
            <v>1</v>
          </cell>
          <cell r="T117">
            <v>1</v>
          </cell>
          <cell r="V117">
            <v>1</v>
          </cell>
          <cell r="W117">
            <v>6</v>
          </cell>
          <cell r="Y117">
            <v>1</v>
          </cell>
          <cell r="Z117">
            <v>1</v>
          </cell>
          <cell r="AD117">
            <v>6</v>
          </cell>
          <cell r="AG117">
            <v>1</v>
          </cell>
          <cell r="AI117">
            <v>19</v>
          </cell>
          <cell r="AK117">
            <v>2</v>
          </cell>
          <cell r="AL117">
            <v>2</v>
          </cell>
          <cell r="AM117">
            <v>2</v>
          </cell>
          <cell r="AN117">
            <v>2</v>
          </cell>
          <cell r="AO117">
            <v>2</v>
          </cell>
          <cell r="AP117">
            <v>11.5</v>
          </cell>
          <cell r="AQ117">
            <v>0</v>
          </cell>
          <cell r="AR117">
            <v>0</v>
          </cell>
          <cell r="AS117">
            <v>2</v>
          </cell>
          <cell r="AT117">
            <v>2</v>
          </cell>
          <cell r="AU117">
            <v>2</v>
          </cell>
          <cell r="AV117">
            <v>2</v>
          </cell>
          <cell r="AW117">
            <v>3.5</v>
          </cell>
          <cell r="AX117">
            <v>0</v>
          </cell>
          <cell r="AY117">
            <v>0</v>
          </cell>
          <cell r="AZ117">
            <v>2</v>
          </cell>
          <cell r="BA117">
            <v>2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37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D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6</v>
          </cell>
          <cell r="O118">
            <v>1</v>
          </cell>
          <cell r="P118">
            <v>6</v>
          </cell>
          <cell r="S118">
            <v>1</v>
          </cell>
          <cell r="T118">
            <v>1</v>
          </cell>
          <cell r="U118">
            <v>1</v>
          </cell>
          <cell r="W118">
            <v>4</v>
          </cell>
          <cell r="AC118">
            <v>1</v>
          </cell>
          <cell r="AG118">
            <v>1</v>
          </cell>
          <cell r="AI118">
            <v>19</v>
          </cell>
          <cell r="AK118">
            <v>2</v>
          </cell>
          <cell r="AL118">
            <v>0</v>
          </cell>
          <cell r="AM118">
            <v>2</v>
          </cell>
          <cell r="AN118">
            <v>2</v>
          </cell>
          <cell r="AO118">
            <v>2</v>
          </cell>
          <cell r="AP118">
            <v>11.5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2</v>
          </cell>
          <cell r="AW118">
            <v>11.5</v>
          </cell>
          <cell r="AX118">
            <v>0</v>
          </cell>
          <cell r="AY118">
            <v>0</v>
          </cell>
          <cell r="AZ118">
            <v>2</v>
          </cell>
          <cell r="BA118">
            <v>2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37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6</v>
          </cell>
          <cell r="L119">
            <v>1</v>
          </cell>
          <cell r="N119">
            <v>1</v>
          </cell>
          <cell r="O119">
            <v>1</v>
          </cell>
          <cell r="S119">
            <v>1</v>
          </cell>
          <cell r="U119">
            <v>1</v>
          </cell>
          <cell r="V119">
            <v>1</v>
          </cell>
          <cell r="W119">
            <v>6</v>
          </cell>
          <cell r="Y119">
            <v>1</v>
          </cell>
          <cell r="AC119">
            <v>1</v>
          </cell>
          <cell r="AD119">
            <v>6</v>
          </cell>
          <cell r="AG119">
            <v>1</v>
          </cell>
          <cell r="AI119">
            <v>15</v>
          </cell>
          <cell r="AK119">
            <v>2</v>
          </cell>
          <cell r="AL119">
            <v>2</v>
          </cell>
          <cell r="AM119">
            <v>2</v>
          </cell>
          <cell r="AN119">
            <v>2</v>
          </cell>
          <cell r="AO119">
            <v>2</v>
          </cell>
          <cell r="AP119">
            <v>11.5</v>
          </cell>
          <cell r="AQ119">
            <v>0</v>
          </cell>
          <cell r="AR119">
            <v>0</v>
          </cell>
          <cell r="AS119">
            <v>2</v>
          </cell>
          <cell r="AT119">
            <v>0</v>
          </cell>
          <cell r="AU119">
            <v>2</v>
          </cell>
          <cell r="AV119">
            <v>2</v>
          </cell>
          <cell r="AW119">
            <v>0</v>
          </cell>
          <cell r="AX119">
            <v>0</v>
          </cell>
          <cell r="AY119">
            <v>0</v>
          </cell>
          <cell r="AZ119">
            <v>2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29.5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6</v>
          </cell>
          <cell r="N120">
            <v>1</v>
          </cell>
          <cell r="O120">
            <v>1</v>
          </cell>
          <cell r="P120">
            <v>6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6</v>
          </cell>
          <cell r="Y120">
            <v>1</v>
          </cell>
          <cell r="Z120">
            <v>1</v>
          </cell>
          <cell r="AC120">
            <v>1</v>
          </cell>
          <cell r="AD120">
            <v>6</v>
          </cell>
          <cell r="AG120">
            <v>1</v>
          </cell>
          <cell r="AI120">
            <v>21</v>
          </cell>
          <cell r="AK120">
            <v>2</v>
          </cell>
          <cell r="AL120">
            <v>2</v>
          </cell>
          <cell r="AM120">
            <v>2</v>
          </cell>
          <cell r="AN120">
            <v>2</v>
          </cell>
          <cell r="AO120">
            <v>2</v>
          </cell>
          <cell r="AP120">
            <v>11.5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2</v>
          </cell>
          <cell r="AV120">
            <v>2</v>
          </cell>
          <cell r="AW120">
            <v>11.5</v>
          </cell>
          <cell r="AX120">
            <v>0</v>
          </cell>
          <cell r="AY120">
            <v>0</v>
          </cell>
          <cell r="AZ120">
            <v>2</v>
          </cell>
          <cell r="BA120">
            <v>2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41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D121">
            <v>1</v>
          </cell>
          <cell r="E121">
            <v>1</v>
          </cell>
          <cell r="F121">
            <v>1</v>
          </cell>
          <cell r="L121">
            <v>1</v>
          </cell>
          <cell r="P121">
            <v>6</v>
          </cell>
          <cell r="W121">
            <v>4</v>
          </cell>
          <cell r="AC121">
            <v>1</v>
          </cell>
          <cell r="AD121">
            <v>4</v>
          </cell>
          <cell r="AG121">
            <v>1</v>
          </cell>
          <cell r="AI121">
            <v>10</v>
          </cell>
          <cell r="AK121">
            <v>2</v>
          </cell>
          <cell r="AL121">
            <v>2</v>
          </cell>
          <cell r="AM121">
            <v>2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2</v>
          </cell>
          <cell r="AT121">
            <v>0</v>
          </cell>
          <cell r="AU121">
            <v>0</v>
          </cell>
          <cell r="AV121">
            <v>0</v>
          </cell>
          <cell r="AW121">
            <v>11.5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19.5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D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6</v>
          </cell>
          <cell r="L122">
            <v>1</v>
          </cell>
          <cell r="O122">
            <v>1</v>
          </cell>
          <cell r="P122">
            <v>2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6</v>
          </cell>
          <cell r="Y122">
            <v>1</v>
          </cell>
          <cell r="Z122">
            <v>1</v>
          </cell>
          <cell r="AC122">
            <v>1</v>
          </cell>
          <cell r="AG122">
            <v>1</v>
          </cell>
          <cell r="AI122">
            <v>16</v>
          </cell>
          <cell r="AK122">
            <v>2</v>
          </cell>
          <cell r="AL122">
            <v>0</v>
          </cell>
          <cell r="AM122">
            <v>2</v>
          </cell>
          <cell r="AN122">
            <v>2</v>
          </cell>
          <cell r="AO122">
            <v>2</v>
          </cell>
          <cell r="AP122">
            <v>11.5</v>
          </cell>
          <cell r="AQ122">
            <v>0</v>
          </cell>
          <cell r="AR122">
            <v>0</v>
          </cell>
          <cell r="AS122">
            <v>2</v>
          </cell>
          <cell r="AT122">
            <v>0</v>
          </cell>
          <cell r="AU122">
            <v>0</v>
          </cell>
          <cell r="AV122">
            <v>2</v>
          </cell>
          <cell r="AW122">
            <v>3.5</v>
          </cell>
          <cell r="AX122">
            <v>0</v>
          </cell>
          <cell r="AY122">
            <v>0</v>
          </cell>
          <cell r="AZ122">
            <v>2</v>
          </cell>
          <cell r="BA122">
            <v>2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31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6</v>
          </cell>
          <cell r="L123">
            <v>1</v>
          </cell>
          <cell r="N123">
            <v>1</v>
          </cell>
          <cell r="O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6</v>
          </cell>
          <cell r="Y123">
            <v>1</v>
          </cell>
          <cell r="Z123">
            <v>1</v>
          </cell>
          <cell r="AC123">
            <v>1</v>
          </cell>
          <cell r="AD123">
            <v>6</v>
          </cell>
          <cell r="AG123">
            <v>1</v>
          </cell>
          <cell r="AI123">
            <v>16</v>
          </cell>
          <cell r="AK123">
            <v>2</v>
          </cell>
          <cell r="AL123">
            <v>2</v>
          </cell>
          <cell r="AM123">
            <v>2</v>
          </cell>
          <cell r="AN123">
            <v>2</v>
          </cell>
          <cell r="AO123">
            <v>2</v>
          </cell>
          <cell r="AP123">
            <v>11.5</v>
          </cell>
          <cell r="AQ123">
            <v>0</v>
          </cell>
          <cell r="AR123">
            <v>0</v>
          </cell>
          <cell r="AS123">
            <v>2</v>
          </cell>
          <cell r="AT123">
            <v>0</v>
          </cell>
          <cell r="AU123">
            <v>2</v>
          </cell>
          <cell r="AV123">
            <v>2</v>
          </cell>
          <cell r="AW123">
            <v>0</v>
          </cell>
          <cell r="AX123">
            <v>0</v>
          </cell>
          <cell r="AY123">
            <v>0</v>
          </cell>
          <cell r="AZ123">
            <v>2</v>
          </cell>
          <cell r="BA123">
            <v>2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31.5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L124">
            <v>1</v>
          </cell>
          <cell r="N124">
            <v>1</v>
          </cell>
          <cell r="O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Y124">
            <v>1</v>
          </cell>
          <cell r="Z124">
            <v>1</v>
          </cell>
          <cell r="AI124">
            <v>10</v>
          </cell>
          <cell r="AK124">
            <v>2</v>
          </cell>
          <cell r="AL124">
            <v>2</v>
          </cell>
          <cell r="AM124">
            <v>2</v>
          </cell>
          <cell r="AN124">
            <v>2</v>
          </cell>
          <cell r="AO124">
            <v>2</v>
          </cell>
          <cell r="AP124">
            <v>0</v>
          </cell>
          <cell r="AQ124">
            <v>0</v>
          </cell>
          <cell r="AR124">
            <v>0</v>
          </cell>
          <cell r="AS124">
            <v>2</v>
          </cell>
          <cell r="AT124">
            <v>0</v>
          </cell>
          <cell r="AU124">
            <v>2</v>
          </cell>
          <cell r="AV124">
            <v>2</v>
          </cell>
          <cell r="AW124">
            <v>0</v>
          </cell>
          <cell r="AX124">
            <v>0</v>
          </cell>
          <cell r="AY124">
            <v>0</v>
          </cell>
          <cell r="AZ124">
            <v>2</v>
          </cell>
          <cell r="BA124">
            <v>2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20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D125">
            <v>1</v>
          </cell>
          <cell r="E125">
            <v>1</v>
          </cell>
          <cell r="F125">
            <v>1</v>
          </cell>
          <cell r="I125">
            <v>2</v>
          </cell>
          <cell r="L125">
            <v>1</v>
          </cell>
          <cell r="N125">
            <v>1</v>
          </cell>
          <cell r="P125">
            <v>6</v>
          </cell>
          <cell r="W125">
            <v>4</v>
          </cell>
          <cell r="AD125">
            <v>4</v>
          </cell>
          <cell r="AG125">
            <v>1</v>
          </cell>
          <cell r="AH125">
            <v>1</v>
          </cell>
          <cell r="AI125">
            <v>13</v>
          </cell>
          <cell r="AK125">
            <v>2</v>
          </cell>
          <cell r="AL125">
            <v>2</v>
          </cell>
          <cell r="AM125">
            <v>2</v>
          </cell>
          <cell r="AN125">
            <v>0</v>
          </cell>
          <cell r="AO125">
            <v>0</v>
          </cell>
          <cell r="AP125">
            <v>3.5</v>
          </cell>
          <cell r="AQ125">
            <v>0</v>
          </cell>
          <cell r="AR125">
            <v>0</v>
          </cell>
          <cell r="AS125">
            <v>2</v>
          </cell>
          <cell r="AT125">
            <v>0</v>
          </cell>
          <cell r="AU125">
            <v>2</v>
          </cell>
          <cell r="AV125">
            <v>0</v>
          </cell>
          <cell r="AW125">
            <v>11.5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25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E126">
            <v>1</v>
          </cell>
          <cell r="F126">
            <v>1</v>
          </cell>
          <cell r="I126">
            <v>6</v>
          </cell>
          <cell r="L126">
            <v>1</v>
          </cell>
          <cell r="O126">
            <v>1</v>
          </cell>
          <cell r="P126">
            <v>6</v>
          </cell>
          <cell r="R126">
            <v>1</v>
          </cell>
          <cell r="S126">
            <v>1</v>
          </cell>
          <cell r="W126">
            <v>2</v>
          </cell>
          <cell r="AC126">
            <v>1</v>
          </cell>
          <cell r="AD126">
            <v>4</v>
          </cell>
          <cell r="AI126">
            <v>18</v>
          </cell>
          <cell r="AK126">
            <v>0</v>
          </cell>
          <cell r="AL126">
            <v>2</v>
          </cell>
          <cell r="AM126">
            <v>2</v>
          </cell>
          <cell r="AN126">
            <v>0</v>
          </cell>
          <cell r="AO126">
            <v>0</v>
          </cell>
          <cell r="AP126">
            <v>11.5</v>
          </cell>
          <cell r="AQ126">
            <v>0</v>
          </cell>
          <cell r="AR126">
            <v>0</v>
          </cell>
          <cell r="AS126">
            <v>2</v>
          </cell>
          <cell r="AT126">
            <v>0</v>
          </cell>
          <cell r="AU126">
            <v>0</v>
          </cell>
          <cell r="AV126">
            <v>2</v>
          </cell>
          <cell r="AW126">
            <v>11.5</v>
          </cell>
          <cell r="AX126">
            <v>0</v>
          </cell>
          <cell r="AY126">
            <v>2</v>
          </cell>
          <cell r="AZ126">
            <v>2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35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6</v>
          </cell>
          <cell r="L127">
            <v>1</v>
          </cell>
          <cell r="P127">
            <v>2</v>
          </cell>
          <cell r="T127">
            <v>1</v>
          </cell>
          <cell r="U127">
            <v>1</v>
          </cell>
          <cell r="V127">
            <v>1</v>
          </cell>
          <cell r="W127">
            <v>6</v>
          </cell>
          <cell r="Y127">
            <v>1</v>
          </cell>
          <cell r="Z127">
            <v>1</v>
          </cell>
          <cell r="AC127">
            <v>1</v>
          </cell>
          <cell r="AD127">
            <v>6</v>
          </cell>
          <cell r="AG127">
            <v>1</v>
          </cell>
          <cell r="AH127">
            <v>1</v>
          </cell>
          <cell r="AI127">
            <v>14</v>
          </cell>
          <cell r="AK127">
            <v>0</v>
          </cell>
          <cell r="AL127">
            <v>2</v>
          </cell>
          <cell r="AM127">
            <v>2</v>
          </cell>
          <cell r="AN127">
            <v>2</v>
          </cell>
          <cell r="AO127">
            <v>2</v>
          </cell>
          <cell r="AP127">
            <v>11.5</v>
          </cell>
          <cell r="AQ127">
            <v>0</v>
          </cell>
          <cell r="AR127">
            <v>0</v>
          </cell>
          <cell r="AS127">
            <v>2</v>
          </cell>
          <cell r="AT127">
            <v>0</v>
          </cell>
          <cell r="AU127">
            <v>0</v>
          </cell>
          <cell r="AV127">
            <v>0</v>
          </cell>
          <cell r="AW127">
            <v>3.5</v>
          </cell>
          <cell r="AX127">
            <v>0</v>
          </cell>
          <cell r="AY127">
            <v>0</v>
          </cell>
          <cell r="AZ127">
            <v>0</v>
          </cell>
          <cell r="BA127">
            <v>2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27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I128">
            <v>2</v>
          </cell>
          <cell r="L128">
            <v>1</v>
          </cell>
          <cell r="N128">
            <v>1</v>
          </cell>
          <cell r="O128">
            <v>1</v>
          </cell>
          <cell r="P128">
            <v>6</v>
          </cell>
          <cell r="S128">
            <v>1</v>
          </cell>
          <cell r="W128">
            <v>2</v>
          </cell>
          <cell r="AD128">
            <v>2</v>
          </cell>
          <cell r="AI128">
            <v>12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3.5</v>
          </cell>
          <cell r="AQ128">
            <v>0</v>
          </cell>
          <cell r="AR128">
            <v>0</v>
          </cell>
          <cell r="AS128">
            <v>2</v>
          </cell>
          <cell r="AT128">
            <v>0</v>
          </cell>
          <cell r="AU128">
            <v>2</v>
          </cell>
          <cell r="AV128">
            <v>2</v>
          </cell>
          <cell r="AW128">
            <v>11.5</v>
          </cell>
          <cell r="AX128">
            <v>0</v>
          </cell>
          <cell r="AY128">
            <v>0</v>
          </cell>
          <cell r="AZ128">
            <v>2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23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6</v>
          </cell>
          <cell r="L129">
            <v>1</v>
          </cell>
          <cell r="N129">
            <v>1</v>
          </cell>
          <cell r="O129">
            <v>1</v>
          </cell>
          <cell r="P129">
            <v>6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6</v>
          </cell>
          <cell r="Y129">
            <v>1</v>
          </cell>
          <cell r="Z129">
            <v>1</v>
          </cell>
          <cell r="AC129">
            <v>1</v>
          </cell>
          <cell r="AD129">
            <v>6</v>
          </cell>
          <cell r="AG129">
            <v>1</v>
          </cell>
          <cell r="AI129">
            <v>22</v>
          </cell>
          <cell r="AK129">
            <v>2</v>
          </cell>
          <cell r="AL129">
            <v>2</v>
          </cell>
          <cell r="AM129">
            <v>2</v>
          </cell>
          <cell r="AN129">
            <v>2</v>
          </cell>
          <cell r="AO129">
            <v>2</v>
          </cell>
          <cell r="AP129">
            <v>11.5</v>
          </cell>
          <cell r="AQ129">
            <v>0</v>
          </cell>
          <cell r="AR129">
            <v>0</v>
          </cell>
          <cell r="AS129">
            <v>2</v>
          </cell>
          <cell r="AT129">
            <v>0</v>
          </cell>
          <cell r="AU129">
            <v>2</v>
          </cell>
          <cell r="AV129">
            <v>2</v>
          </cell>
          <cell r="AW129">
            <v>11.5</v>
          </cell>
          <cell r="AX129">
            <v>0</v>
          </cell>
          <cell r="AY129">
            <v>0</v>
          </cell>
          <cell r="AZ129">
            <v>2</v>
          </cell>
          <cell r="BA129">
            <v>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43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6</v>
          </cell>
          <cell r="L130">
            <v>1</v>
          </cell>
          <cell r="O130">
            <v>1</v>
          </cell>
          <cell r="P130">
            <v>6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Y130">
            <v>1</v>
          </cell>
          <cell r="Z130">
            <v>1</v>
          </cell>
          <cell r="AC130">
            <v>1</v>
          </cell>
          <cell r="AD130">
            <v>6</v>
          </cell>
          <cell r="AG130">
            <v>1</v>
          </cell>
          <cell r="AH130">
            <v>1</v>
          </cell>
          <cell r="AI130">
            <v>22</v>
          </cell>
          <cell r="AK130">
            <v>2</v>
          </cell>
          <cell r="AL130">
            <v>2</v>
          </cell>
          <cell r="AM130">
            <v>2</v>
          </cell>
          <cell r="AN130">
            <v>2</v>
          </cell>
          <cell r="AO130">
            <v>2</v>
          </cell>
          <cell r="AP130">
            <v>11.5</v>
          </cell>
          <cell r="AQ130">
            <v>0</v>
          </cell>
          <cell r="AR130">
            <v>0</v>
          </cell>
          <cell r="AS130">
            <v>2</v>
          </cell>
          <cell r="AT130">
            <v>0</v>
          </cell>
          <cell r="AU130">
            <v>0</v>
          </cell>
          <cell r="AV130">
            <v>2</v>
          </cell>
          <cell r="AW130">
            <v>11.5</v>
          </cell>
          <cell r="AX130">
            <v>0</v>
          </cell>
          <cell r="AY130">
            <v>2</v>
          </cell>
          <cell r="AZ130">
            <v>2</v>
          </cell>
          <cell r="BA130">
            <v>2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43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6</v>
          </cell>
          <cell r="L131">
            <v>1</v>
          </cell>
          <cell r="N131">
            <v>1</v>
          </cell>
          <cell r="O131">
            <v>1</v>
          </cell>
          <cell r="P131">
            <v>6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6</v>
          </cell>
          <cell r="Y131">
            <v>1</v>
          </cell>
          <cell r="Z131">
            <v>1</v>
          </cell>
          <cell r="AC131">
            <v>1</v>
          </cell>
          <cell r="AD131">
            <v>6</v>
          </cell>
          <cell r="AG131">
            <v>1</v>
          </cell>
          <cell r="AI131">
            <v>23</v>
          </cell>
          <cell r="AK131">
            <v>2</v>
          </cell>
          <cell r="AL131">
            <v>2</v>
          </cell>
          <cell r="AM131">
            <v>2</v>
          </cell>
          <cell r="AN131">
            <v>2</v>
          </cell>
          <cell r="AO131">
            <v>2</v>
          </cell>
          <cell r="AP131">
            <v>11.5</v>
          </cell>
          <cell r="AQ131">
            <v>0</v>
          </cell>
          <cell r="AR131">
            <v>0</v>
          </cell>
          <cell r="AS131">
            <v>2</v>
          </cell>
          <cell r="AT131">
            <v>0</v>
          </cell>
          <cell r="AU131">
            <v>2</v>
          </cell>
          <cell r="AV131">
            <v>2</v>
          </cell>
          <cell r="AW131">
            <v>11.5</v>
          </cell>
          <cell r="AX131">
            <v>0</v>
          </cell>
          <cell r="AY131">
            <v>2</v>
          </cell>
          <cell r="AZ131">
            <v>2</v>
          </cell>
          <cell r="BA131">
            <v>2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45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6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6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Y132">
            <v>1</v>
          </cell>
          <cell r="Z132">
            <v>1</v>
          </cell>
          <cell r="AC132">
            <v>1</v>
          </cell>
          <cell r="AD132">
            <v>6</v>
          </cell>
          <cell r="AG132">
            <v>1</v>
          </cell>
          <cell r="AH132">
            <v>1</v>
          </cell>
          <cell r="AI132">
            <v>24</v>
          </cell>
          <cell r="AK132">
            <v>2</v>
          </cell>
          <cell r="AL132">
            <v>2</v>
          </cell>
          <cell r="AM132">
            <v>2</v>
          </cell>
          <cell r="AN132">
            <v>2</v>
          </cell>
          <cell r="AO132">
            <v>2</v>
          </cell>
          <cell r="AP132">
            <v>11.5</v>
          </cell>
          <cell r="AQ132">
            <v>0</v>
          </cell>
          <cell r="AR132">
            <v>0</v>
          </cell>
          <cell r="AS132">
            <v>2</v>
          </cell>
          <cell r="AT132">
            <v>2</v>
          </cell>
          <cell r="AU132">
            <v>2</v>
          </cell>
          <cell r="AV132">
            <v>2</v>
          </cell>
          <cell r="AW132">
            <v>11.5</v>
          </cell>
          <cell r="AX132">
            <v>0</v>
          </cell>
          <cell r="AY132">
            <v>2</v>
          </cell>
          <cell r="AZ132">
            <v>2</v>
          </cell>
          <cell r="BA132">
            <v>2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47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6</v>
          </cell>
          <cell r="L133">
            <v>1</v>
          </cell>
          <cell r="N133">
            <v>1</v>
          </cell>
          <cell r="O133">
            <v>1</v>
          </cell>
          <cell r="P133">
            <v>6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6</v>
          </cell>
          <cell r="Y133">
            <v>1</v>
          </cell>
          <cell r="Z133">
            <v>1</v>
          </cell>
          <cell r="AC133">
            <v>1</v>
          </cell>
          <cell r="AD133">
            <v>6</v>
          </cell>
          <cell r="AG133">
            <v>1</v>
          </cell>
          <cell r="AI133">
            <v>22</v>
          </cell>
          <cell r="AK133">
            <v>2</v>
          </cell>
          <cell r="AL133">
            <v>2</v>
          </cell>
          <cell r="AM133">
            <v>2</v>
          </cell>
          <cell r="AN133">
            <v>2</v>
          </cell>
          <cell r="AO133">
            <v>2</v>
          </cell>
          <cell r="AP133">
            <v>11.5</v>
          </cell>
          <cell r="AQ133">
            <v>0</v>
          </cell>
          <cell r="AR133">
            <v>0</v>
          </cell>
          <cell r="AS133">
            <v>2</v>
          </cell>
          <cell r="AT133">
            <v>0</v>
          </cell>
          <cell r="AU133">
            <v>2</v>
          </cell>
          <cell r="AV133">
            <v>2</v>
          </cell>
          <cell r="AW133">
            <v>11.5</v>
          </cell>
          <cell r="AX133">
            <v>0</v>
          </cell>
          <cell r="AY133">
            <v>0</v>
          </cell>
          <cell r="AZ133">
            <v>2</v>
          </cell>
          <cell r="BA133">
            <v>2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43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2</v>
          </cell>
          <cell r="L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Y134">
            <v>1</v>
          </cell>
          <cell r="Z134">
            <v>1</v>
          </cell>
          <cell r="AC134">
            <v>1</v>
          </cell>
          <cell r="AD134">
            <v>6</v>
          </cell>
          <cell r="AE134">
            <v>7</v>
          </cell>
          <cell r="AF134">
            <v>7</v>
          </cell>
          <cell r="AG134">
            <v>1</v>
          </cell>
          <cell r="AH134">
            <v>1</v>
          </cell>
          <cell r="AI134">
            <v>11</v>
          </cell>
          <cell r="AK134">
            <v>2</v>
          </cell>
          <cell r="AL134">
            <v>2</v>
          </cell>
          <cell r="AM134">
            <v>2</v>
          </cell>
          <cell r="AN134">
            <v>2</v>
          </cell>
          <cell r="AO134">
            <v>2</v>
          </cell>
          <cell r="AP134">
            <v>3.5</v>
          </cell>
          <cell r="AQ134">
            <v>0</v>
          </cell>
          <cell r="AR134">
            <v>0</v>
          </cell>
          <cell r="AS134">
            <v>2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2</v>
          </cell>
          <cell r="AZ134">
            <v>2</v>
          </cell>
          <cell r="BA134">
            <v>2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21.5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6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6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6</v>
          </cell>
          <cell r="X135">
            <v>7</v>
          </cell>
          <cell r="Y135">
            <v>1</v>
          </cell>
          <cell r="Z135">
            <v>1</v>
          </cell>
          <cell r="AG135">
            <v>1</v>
          </cell>
          <cell r="AI135">
            <v>23</v>
          </cell>
          <cell r="AK135">
            <v>0</v>
          </cell>
          <cell r="AL135">
            <v>2</v>
          </cell>
          <cell r="AM135">
            <v>2</v>
          </cell>
          <cell r="AN135">
            <v>2</v>
          </cell>
          <cell r="AO135">
            <v>2</v>
          </cell>
          <cell r="AP135">
            <v>11.5</v>
          </cell>
          <cell r="AQ135">
            <v>0</v>
          </cell>
          <cell r="AR135">
            <v>0</v>
          </cell>
          <cell r="AS135">
            <v>2</v>
          </cell>
          <cell r="AT135">
            <v>2</v>
          </cell>
          <cell r="AU135">
            <v>2</v>
          </cell>
          <cell r="AV135">
            <v>2</v>
          </cell>
          <cell r="AW135">
            <v>11.5</v>
          </cell>
          <cell r="AX135">
            <v>0</v>
          </cell>
          <cell r="AY135">
            <v>2</v>
          </cell>
          <cell r="AZ135">
            <v>2</v>
          </cell>
          <cell r="BA135">
            <v>2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45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6</v>
          </cell>
          <cell r="L136">
            <v>1</v>
          </cell>
          <cell r="O136">
            <v>1</v>
          </cell>
          <cell r="P136">
            <v>6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6</v>
          </cell>
          <cell r="Y136">
            <v>1</v>
          </cell>
          <cell r="Z136">
            <v>1</v>
          </cell>
          <cell r="AC136">
            <v>1</v>
          </cell>
          <cell r="AD136">
            <v>6</v>
          </cell>
          <cell r="AG136">
            <v>1</v>
          </cell>
          <cell r="AH136">
            <v>1</v>
          </cell>
          <cell r="AI136">
            <v>21</v>
          </cell>
          <cell r="AK136">
            <v>2</v>
          </cell>
          <cell r="AL136">
            <v>2</v>
          </cell>
          <cell r="AM136">
            <v>2</v>
          </cell>
          <cell r="AN136">
            <v>2</v>
          </cell>
          <cell r="AO136">
            <v>2</v>
          </cell>
          <cell r="AP136">
            <v>11.5</v>
          </cell>
          <cell r="AQ136">
            <v>0</v>
          </cell>
          <cell r="AR136">
            <v>0</v>
          </cell>
          <cell r="AS136">
            <v>2</v>
          </cell>
          <cell r="AT136">
            <v>0</v>
          </cell>
          <cell r="AU136">
            <v>0</v>
          </cell>
          <cell r="AV136">
            <v>2</v>
          </cell>
          <cell r="AW136">
            <v>11.5</v>
          </cell>
          <cell r="AX136">
            <v>0</v>
          </cell>
          <cell r="AY136">
            <v>0</v>
          </cell>
          <cell r="AZ136">
            <v>2</v>
          </cell>
          <cell r="BA136">
            <v>2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41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6</v>
          </cell>
          <cell r="O137">
            <v>1</v>
          </cell>
          <cell r="P137">
            <v>6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W137">
            <v>6</v>
          </cell>
          <cell r="Y137">
            <v>1</v>
          </cell>
          <cell r="Z137">
            <v>1</v>
          </cell>
          <cell r="AD137">
            <v>6</v>
          </cell>
          <cell r="AG137">
            <v>1</v>
          </cell>
          <cell r="AH137">
            <v>1</v>
          </cell>
          <cell r="AI137">
            <v>20</v>
          </cell>
          <cell r="AK137">
            <v>0</v>
          </cell>
          <cell r="AL137">
            <v>2</v>
          </cell>
          <cell r="AM137">
            <v>2</v>
          </cell>
          <cell r="AN137">
            <v>2</v>
          </cell>
          <cell r="AO137">
            <v>2</v>
          </cell>
          <cell r="AP137">
            <v>11.5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2</v>
          </cell>
          <cell r="AW137">
            <v>11.5</v>
          </cell>
          <cell r="AX137">
            <v>0</v>
          </cell>
          <cell r="AY137">
            <v>2</v>
          </cell>
          <cell r="AZ137">
            <v>2</v>
          </cell>
          <cell r="BA137">
            <v>2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39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L138">
            <v>1</v>
          </cell>
          <cell r="O138">
            <v>1</v>
          </cell>
          <cell r="P138">
            <v>6</v>
          </cell>
          <cell r="S138">
            <v>1</v>
          </cell>
          <cell r="T138">
            <v>1</v>
          </cell>
          <cell r="V138">
            <v>1</v>
          </cell>
          <cell r="W138">
            <v>5</v>
          </cell>
          <cell r="Y138">
            <v>1</v>
          </cell>
          <cell r="Z138">
            <v>1</v>
          </cell>
          <cell r="AC138">
            <v>1</v>
          </cell>
          <cell r="AD138">
            <v>6</v>
          </cell>
          <cell r="AG138">
            <v>1</v>
          </cell>
          <cell r="AI138">
            <v>14</v>
          </cell>
          <cell r="AK138">
            <v>0</v>
          </cell>
          <cell r="AL138">
            <v>2</v>
          </cell>
          <cell r="AM138">
            <v>2</v>
          </cell>
          <cell r="AN138">
            <v>2</v>
          </cell>
          <cell r="AO138">
            <v>2</v>
          </cell>
          <cell r="AP138">
            <v>0</v>
          </cell>
          <cell r="AQ138">
            <v>0</v>
          </cell>
          <cell r="AR138">
            <v>0</v>
          </cell>
          <cell r="AS138">
            <v>2</v>
          </cell>
          <cell r="AT138">
            <v>0</v>
          </cell>
          <cell r="AU138">
            <v>0</v>
          </cell>
          <cell r="AV138">
            <v>2</v>
          </cell>
          <cell r="AW138">
            <v>11.5</v>
          </cell>
          <cell r="AX138">
            <v>0</v>
          </cell>
          <cell r="AY138">
            <v>0</v>
          </cell>
          <cell r="AZ138">
            <v>2</v>
          </cell>
          <cell r="BA138">
            <v>2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27.5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D139">
            <v>1</v>
          </cell>
          <cell r="E139">
            <v>1</v>
          </cell>
          <cell r="I139">
            <v>6</v>
          </cell>
          <cell r="L139">
            <v>1</v>
          </cell>
          <cell r="N139">
            <v>1</v>
          </cell>
          <cell r="O139">
            <v>1</v>
          </cell>
          <cell r="P139">
            <v>6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6</v>
          </cell>
          <cell r="Y139">
            <v>1</v>
          </cell>
          <cell r="Z139">
            <v>1</v>
          </cell>
          <cell r="AC139">
            <v>1</v>
          </cell>
          <cell r="AD139">
            <v>6</v>
          </cell>
          <cell r="AG139">
            <v>1</v>
          </cell>
          <cell r="AI139">
            <v>19</v>
          </cell>
          <cell r="AK139">
            <v>2</v>
          </cell>
          <cell r="AL139">
            <v>2</v>
          </cell>
          <cell r="AM139">
            <v>0</v>
          </cell>
          <cell r="AN139">
            <v>0</v>
          </cell>
          <cell r="AO139">
            <v>0</v>
          </cell>
          <cell r="AP139">
            <v>11.5</v>
          </cell>
          <cell r="AQ139">
            <v>0</v>
          </cell>
          <cell r="AR139">
            <v>0</v>
          </cell>
          <cell r="AS139">
            <v>2</v>
          </cell>
          <cell r="AT139">
            <v>0</v>
          </cell>
          <cell r="AU139">
            <v>2</v>
          </cell>
          <cell r="AV139">
            <v>2</v>
          </cell>
          <cell r="AW139">
            <v>11.5</v>
          </cell>
          <cell r="AX139">
            <v>0</v>
          </cell>
          <cell r="AY139">
            <v>0</v>
          </cell>
          <cell r="AZ139">
            <v>2</v>
          </cell>
          <cell r="BA139">
            <v>2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37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D140">
            <v>1</v>
          </cell>
          <cell r="E140">
            <v>1</v>
          </cell>
          <cell r="F140">
            <v>1</v>
          </cell>
          <cell r="H140">
            <v>1</v>
          </cell>
          <cell r="I140">
            <v>6</v>
          </cell>
          <cell r="L140">
            <v>1</v>
          </cell>
          <cell r="N140">
            <v>1</v>
          </cell>
          <cell r="O140">
            <v>1</v>
          </cell>
          <cell r="P140">
            <v>6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6</v>
          </cell>
          <cell r="Y140">
            <v>1</v>
          </cell>
          <cell r="Z140">
            <v>1</v>
          </cell>
          <cell r="AC140">
            <v>1</v>
          </cell>
          <cell r="AD140">
            <v>6</v>
          </cell>
          <cell r="AG140">
            <v>1</v>
          </cell>
          <cell r="AI140">
            <v>21</v>
          </cell>
          <cell r="AK140">
            <v>2</v>
          </cell>
          <cell r="AL140">
            <v>2</v>
          </cell>
          <cell r="AM140">
            <v>2</v>
          </cell>
          <cell r="AN140">
            <v>0</v>
          </cell>
          <cell r="AO140">
            <v>2</v>
          </cell>
          <cell r="AP140">
            <v>11.5</v>
          </cell>
          <cell r="AQ140">
            <v>0</v>
          </cell>
          <cell r="AR140">
            <v>0</v>
          </cell>
          <cell r="AS140">
            <v>2</v>
          </cell>
          <cell r="AT140">
            <v>0</v>
          </cell>
          <cell r="AU140">
            <v>2</v>
          </cell>
          <cell r="AV140">
            <v>2</v>
          </cell>
          <cell r="AW140">
            <v>11.5</v>
          </cell>
          <cell r="AX140">
            <v>0</v>
          </cell>
          <cell r="AY140">
            <v>0</v>
          </cell>
          <cell r="AZ140">
            <v>2</v>
          </cell>
          <cell r="BA140">
            <v>2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41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6</v>
          </cell>
          <cell r="N141">
            <v>1</v>
          </cell>
          <cell r="O141">
            <v>1</v>
          </cell>
          <cell r="P141">
            <v>6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6</v>
          </cell>
          <cell r="Y141">
            <v>1</v>
          </cell>
          <cell r="Z141">
            <v>1</v>
          </cell>
          <cell r="AC141">
            <v>1</v>
          </cell>
          <cell r="AD141">
            <v>6</v>
          </cell>
          <cell r="AG141">
            <v>1</v>
          </cell>
          <cell r="AI141">
            <v>21</v>
          </cell>
          <cell r="AK141">
            <v>2</v>
          </cell>
          <cell r="AL141">
            <v>2</v>
          </cell>
          <cell r="AM141">
            <v>2</v>
          </cell>
          <cell r="AN141">
            <v>2</v>
          </cell>
          <cell r="AO141">
            <v>2</v>
          </cell>
          <cell r="AP141">
            <v>11.5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2</v>
          </cell>
          <cell r="AV141">
            <v>2</v>
          </cell>
          <cell r="AW141">
            <v>11.5</v>
          </cell>
          <cell r="AX141">
            <v>0</v>
          </cell>
          <cell r="AY141">
            <v>0</v>
          </cell>
          <cell r="AZ141">
            <v>2</v>
          </cell>
          <cell r="BA141">
            <v>2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41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6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6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6</v>
          </cell>
          <cell r="Y142">
            <v>1</v>
          </cell>
          <cell r="Z142">
            <v>1</v>
          </cell>
          <cell r="AD142">
            <v>6</v>
          </cell>
          <cell r="AG142">
            <v>1</v>
          </cell>
          <cell r="AI142">
            <v>23</v>
          </cell>
          <cell r="AK142">
            <v>2</v>
          </cell>
          <cell r="AL142">
            <v>2</v>
          </cell>
          <cell r="AM142">
            <v>2</v>
          </cell>
          <cell r="AN142">
            <v>2</v>
          </cell>
          <cell r="AO142">
            <v>2</v>
          </cell>
          <cell r="AP142">
            <v>11.5</v>
          </cell>
          <cell r="AQ142">
            <v>0</v>
          </cell>
          <cell r="AR142">
            <v>0</v>
          </cell>
          <cell r="AS142">
            <v>2</v>
          </cell>
          <cell r="AT142">
            <v>2</v>
          </cell>
          <cell r="AU142">
            <v>2</v>
          </cell>
          <cell r="AV142">
            <v>2</v>
          </cell>
          <cell r="AW142">
            <v>11.5</v>
          </cell>
          <cell r="AX142">
            <v>0</v>
          </cell>
          <cell r="AY142">
            <v>0</v>
          </cell>
          <cell r="AZ142">
            <v>2</v>
          </cell>
          <cell r="BA142">
            <v>2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45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6</v>
          </cell>
          <cell r="L143">
            <v>1</v>
          </cell>
          <cell r="O143">
            <v>1</v>
          </cell>
          <cell r="P143">
            <v>6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6</v>
          </cell>
          <cell r="Y143">
            <v>1</v>
          </cell>
          <cell r="AC143">
            <v>1</v>
          </cell>
          <cell r="AD143">
            <v>6</v>
          </cell>
          <cell r="AG143">
            <v>1</v>
          </cell>
          <cell r="AI143">
            <v>21</v>
          </cell>
          <cell r="AK143">
            <v>2</v>
          </cell>
          <cell r="AL143">
            <v>2</v>
          </cell>
          <cell r="AM143">
            <v>2</v>
          </cell>
          <cell r="AN143">
            <v>2</v>
          </cell>
          <cell r="AO143">
            <v>2</v>
          </cell>
          <cell r="AP143">
            <v>11.5</v>
          </cell>
          <cell r="AQ143">
            <v>0</v>
          </cell>
          <cell r="AR143">
            <v>0</v>
          </cell>
          <cell r="AS143">
            <v>2</v>
          </cell>
          <cell r="AT143">
            <v>0</v>
          </cell>
          <cell r="AU143">
            <v>0</v>
          </cell>
          <cell r="AV143">
            <v>2</v>
          </cell>
          <cell r="AW143">
            <v>11.5</v>
          </cell>
          <cell r="AX143">
            <v>0</v>
          </cell>
          <cell r="AY143">
            <v>0</v>
          </cell>
          <cell r="AZ143">
            <v>2</v>
          </cell>
          <cell r="BA143">
            <v>2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41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D144">
            <v>1</v>
          </cell>
          <cell r="E144">
            <v>1</v>
          </cell>
          <cell r="N144">
            <v>1</v>
          </cell>
          <cell r="O144">
            <v>1</v>
          </cell>
          <cell r="P144">
            <v>2</v>
          </cell>
          <cell r="S144">
            <v>1</v>
          </cell>
          <cell r="T144">
            <v>1</v>
          </cell>
          <cell r="U144">
            <v>1</v>
          </cell>
          <cell r="AC144">
            <v>1</v>
          </cell>
          <cell r="AD144">
            <v>6</v>
          </cell>
          <cell r="AG144">
            <v>1</v>
          </cell>
          <cell r="AI144">
            <v>8</v>
          </cell>
          <cell r="AK144">
            <v>2</v>
          </cell>
          <cell r="AL144">
            <v>2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2</v>
          </cell>
          <cell r="AV144">
            <v>2</v>
          </cell>
          <cell r="AW144">
            <v>3.5</v>
          </cell>
          <cell r="AX144">
            <v>0</v>
          </cell>
          <cell r="AY144">
            <v>0</v>
          </cell>
          <cell r="AZ144">
            <v>2</v>
          </cell>
          <cell r="BA144">
            <v>2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15.5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6</v>
          </cell>
          <cell r="L145">
            <v>1</v>
          </cell>
          <cell r="N145">
            <v>1</v>
          </cell>
          <cell r="O145">
            <v>1</v>
          </cell>
          <cell r="P145">
            <v>6</v>
          </cell>
          <cell r="AI145">
            <v>20</v>
          </cell>
          <cell r="AK145">
            <v>2</v>
          </cell>
          <cell r="AL145">
            <v>2</v>
          </cell>
          <cell r="AM145">
            <v>2</v>
          </cell>
          <cell r="AN145">
            <v>2</v>
          </cell>
          <cell r="AO145">
            <v>2</v>
          </cell>
          <cell r="AP145">
            <v>11.5</v>
          </cell>
          <cell r="AQ145">
            <v>0</v>
          </cell>
          <cell r="AR145">
            <v>0</v>
          </cell>
          <cell r="AS145">
            <v>2</v>
          </cell>
          <cell r="AT145">
            <v>0</v>
          </cell>
          <cell r="AU145">
            <v>2</v>
          </cell>
          <cell r="AV145">
            <v>2</v>
          </cell>
          <cell r="AW145">
            <v>11.5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39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6</v>
          </cell>
          <cell r="L146">
            <v>1</v>
          </cell>
          <cell r="O146">
            <v>1</v>
          </cell>
          <cell r="P146">
            <v>6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6</v>
          </cell>
          <cell r="Y146">
            <v>1</v>
          </cell>
          <cell r="Z146">
            <v>1</v>
          </cell>
          <cell r="AC146">
            <v>1</v>
          </cell>
          <cell r="AD146">
            <v>6</v>
          </cell>
          <cell r="AG146">
            <v>1</v>
          </cell>
          <cell r="AI146">
            <v>21</v>
          </cell>
          <cell r="AK146">
            <v>2</v>
          </cell>
          <cell r="AL146">
            <v>2</v>
          </cell>
          <cell r="AM146">
            <v>2</v>
          </cell>
          <cell r="AN146">
            <v>2</v>
          </cell>
          <cell r="AO146">
            <v>2</v>
          </cell>
          <cell r="AP146">
            <v>11.5</v>
          </cell>
          <cell r="AQ146">
            <v>0</v>
          </cell>
          <cell r="AR146">
            <v>0</v>
          </cell>
          <cell r="AS146">
            <v>2</v>
          </cell>
          <cell r="AT146">
            <v>0</v>
          </cell>
          <cell r="AU146">
            <v>0</v>
          </cell>
          <cell r="AV146">
            <v>2</v>
          </cell>
          <cell r="AW146">
            <v>11.5</v>
          </cell>
          <cell r="AX146">
            <v>0</v>
          </cell>
          <cell r="AY146">
            <v>0</v>
          </cell>
          <cell r="AZ146">
            <v>2</v>
          </cell>
          <cell r="BA146">
            <v>2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41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6</v>
          </cell>
          <cell r="L147">
            <v>1</v>
          </cell>
          <cell r="N147">
            <v>1</v>
          </cell>
          <cell r="O147">
            <v>1</v>
          </cell>
          <cell r="P147">
            <v>6</v>
          </cell>
          <cell r="U147">
            <v>1</v>
          </cell>
          <cell r="V147">
            <v>1</v>
          </cell>
          <cell r="W147">
            <v>6</v>
          </cell>
          <cell r="Y147">
            <v>1</v>
          </cell>
          <cell r="Z147">
            <v>1</v>
          </cell>
          <cell r="AC147">
            <v>1</v>
          </cell>
          <cell r="AD147">
            <v>6</v>
          </cell>
          <cell r="AG147">
            <v>1</v>
          </cell>
          <cell r="AI147">
            <v>20</v>
          </cell>
          <cell r="AK147">
            <v>2</v>
          </cell>
          <cell r="AL147">
            <v>2</v>
          </cell>
          <cell r="AM147">
            <v>2</v>
          </cell>
          <cell r="AN147">
            <v>2</v>
          </cell>
          <cell r="AO147">
            <v>2</v>
          </cell>
          <cell r="AP147">
            <v>11.5</v>
          </cell>
          <cell r="AQ147">
            <v>0</v>
          </cell>
          <cell r="AR147">
            <v>0</v>
          </cell>
          <cell r="AS147">
            <v>2</v>
          </cell>
          <cell r="AT147">
            <v>0</v>
          </cell>
          <cell r="AU147">
            <v>2</v>
          </cell>
          <cell r="AV147">
            <v>2</v>
          </cell>
          <cell r="AW147">
            <v>11.5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39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I148">
            <v>6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6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6</v>
          </cell>
          <cell r="Y148">
            <v>1</v>
          </cell>
          <cell r="Z148">
            <v>1</v>
          </cell>
          <cell r="AC148">
            <v>1</v>
          </cell>
          <cell r="AD148">
            <v>6</v>
          </cell>
          <cell r="AG148">
            <v>1</v>
          </cell>
          <cell r="AH148">
            <v>1</v>
          </cell>
          <cell r="AI148">
            <v>22</v>
          </cell>
          <cell r="AK148">
            <v>2</v>
          </cell>
          <cell r="AL148">
            <v>2</v>
          </cell>
          <cell r="AM148">
            <v>2</v>
          </cell>
          <cell r="AN148">
            <v>2</v>
          </cell>
          <cell r="AO148">
            <v>0</v>
          </cell>
          <cell r="AP148">
            <v>11.5</v>
          </cell>
          <cell r="AQ148">
            <v>0</v>
          </cell>
          <cell r="AR148">
            <v>0</v>
          </cell>
          <cell r="AS148">
            <v>2</v>
          </cell>
          <cell r="AT148">
            <v>2</v>
          </cell>
          <cell r="AU148">
            <v>2</v>
          </cell>
          <cell r="AV148">
            <v>2</v>
          </cell>
          <cell r="AW148">
            <v>11.5</v>
          </cell>
          <cell r="AX148">
            <v>0</v>
          </cell>
          <cell r="AY148">
            <v>0</v>
          </cell>
          <cell r="AZ148">
            <v>2</v>
          </cell>
          <cell r="BA148">
            <v>2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43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6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6</v>
          </cell>
          <cell r="Q149">
            <v>7</v>
          </cell>
          <cell r="R149">
            <v>1</v>
          </cell>
          <cell r="S149">
            <v>1</v>
          </cell>
          <cell r="T149">
            <v>1</v>
          </cell>
          <cell r="W149">
            <v>6</v>
          </cell>
          <cell r="Y149">
            <v>1</v>
          </cell>
          <cell r="Z149">
            <v>1</v>
          </cell>
          <cell r="AC149">
            <v>1</v>
          </cell>
          <cell r="AD149">
            <v>6</v>
          </cell>
          <cell r="AG149">
            <v>1</v>
          </cell>
          <cell r="AI149">
            <v>31</v>
          </cell>
          <cell r="AK149">
            <v>2</v>
          </cell>
          <cell r="AL149">
            <v>2</v>
          </cell>
          <cell r="AM149">
            <v>2</v>
          </cell>
          <cell r="AN149">
            <v>2</v>
          </cell>
          <cell r="AO149">
            <v>2</v>
          </cell>
          <cell r="AP149">
            <v>11.5</v>
          </cell>
          <cell r="AQ149">
            <v>0</v>
          </cell>
          <cell r="AR149">
            <v>0</v>
          </cell>
          <cell r="AS149">
            <v>2</v>
          </cell>
          <cell r="AT149">
            <v>2</v>
          </cell>
          <cell r="AU149">
            <v>2</v>
          </cell>
          <cell r="AV149">
            <v>2</v>
          </cell>
          <cell r="AW149">
            <v>11.5</v>
          </cell>
          <cell r="AX149">
            <v>14</v>
          </cell>
          <cell r="AY149">
            <v>2</v>
          </cell>
          <cell r="AZ149">
            <v>2</v>
          </cell>
          <cell r="BA149">
            <v>2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61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D150">
            <v>1</v>
          </cell>
          <cell r="E150">
            <v>1</v>
          </cell>
          <cell r="G150">
            <v>1</v>
          </cell>
          <cell r="H150">
            <v>1</v>
          </cell>
          <cell r="AI150">
            <v>4</v>
          </cell>
          <cell r="AK150">
            <v>2</v>
          </cell>
          <cell r="AL150">
            <v>2</v>
          </cell>
          <cell r="AM150">
            <v>0</v>
          </cell>
          <cell r="AN150">
            <v>2</v>
          </cell>
          <cell r="AO150">
            <v>1.5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7.5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L151">
            <v>1</v>
          </cell>
          <cell r="O151">
            <v>1</v>
          </cell>
          <cell r="P151">
            <v>6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6</v>
          </cell>
          <cell r="Y151">
            <v>1</v>
          </cell>
          <cell r="Z151">
            <v>1</v>
          </cell>
          <cell r="AC151">
            <v>1</v>
          </cell>
          <cell r="AD151">
            <v>6</v>
          </cell>
          <cell r="AG151">
            <v>1</v>
          </cell>
          <cell r="AH151">
            <v>1</v>
          </cell>
          <cell r="AI151">
            <v>16</v>
          </cell>
          <cell r="AK151">
            <v>2</v>
          </cell>
          <cell r="AL151">
            <v>2</v>
          </cell>
          <cell r="AM151">
            <v>2</v>
          </cell>
          <cell r="AN151">
            <v>2</v>
          </cell>
          <cell r="AO151">
            <v>2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0</v>
          </cell>
          <cell r="AU151">
            <v>0</v>
          </cell>
          <cell r="AV151">
            <v>2</v>
          </cell>
          <cell r="AW151">
            <v>11.5</v>
          </cell>
          <cell r="AX151">
            <v>0</v>
          </cell>
          <cell r="AY151">
            <v>2</v>
          </cell>
          <cell r="AZ151">
            <v>2</v>
          </cell>
          <cell r="BA151">
            <v>2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31.5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6</v>
          </cell>
          <cell r="N152">
            <v>1</v>
          </cell>
          <cell r="O152">
            <v>1</v>
          </cell>
          <cell r="P152">
            <v>6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6</v>
          </cell>
          <cell r="Z152">
            <v>1</v>
          </cell>
          <cell r="AC152">
            <v>1</v>
          </cell>
          <cell r="AD152">
            <v>6</v>
          </cell>
          <cell r="AG152">
            <v>1</v>
          </cell>
          <cell r="AI152">
            <v>21</v>
          </cell>
          <cell r="AK152">
            <v>2</v>
          </cell>
          <cell r="AL152">
            <v>2</v>
          </cell>
          <cell r="AM152">
            <v>2</v>
          </cell>
          <cell r="AN152">
            <v>2</v>
          </cell>
          <cell r="AO152">
            <v>2</v>
          </cell>
          <cell r="AP152">
            <v>11.5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2</v>
          </cell>
          <cell r="AV152">
            <v>2</v>
          </cell>
          <cell r="AW152">
            <v>11.5</v>
          </cell>
          <cell r="AX152">
            <v>0</v>
          </cell>
          <cell r="AY152">
            <v>0</v>
          </cell>
          <cell r="AZ152">
            <v>2</v>
          </cell>
          <cell r="BA152">
            <v>2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41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6</v>
          </cell>
          <cell r="L153">
            <v>1</v>
          </cell>
          <cell r="O153">
            <v>1</v>
          </cell>
          <cell r="P153">
            <v>6</v>
          </cell>
          <cell r="R153">
            <v>1</v>
          </cell>
          <cell r="T153">
            <v>1</v>
          </cell>
          <cell r="U153">
            <v>1</v>
          </cell>
          <cell r="V153">
            <v>1</v>
          </cell>
          <cell r="Y153">
            <v>1</v>
          </cell>
          <cell r="AC153">
            <v>1</v>
          </cell>
          <cell r="AD153">
            <v>6</v>
          </cell>
          <cell r="AI153">
            <v>21</v>
          </cell>
          <cell r="AK153">
            <v>2</v>
          </cell>
          <cell r="AL153">
            <v>2</v>
          </cell>
          <cell r="AM153">
            <v>2</v>
          </cell>
          <cell r="AN153">
            <v>2</v>
          </cell>
          <cell r="AO153">
            <v>2</v>
          </cell>
          <cell r="AP153">
            <v>11.5</v>
          </cell>
          <cell r="AQ153">
            <v>0</v>
          </cell>
          <cell r="AR153">
            <v>0</v>
          </cell>
          <cell r="AS153">
            <v>2</v>
          </cell>
          <cell r="AT153">
            <v>0</v>
          </cell>
          <cell r="AU153">
            <v>0</v>
          </cell>
          <cell r="AV153">
            <v>2</v>
          </cell>
          <cell r="AW153">
            <v>11.5</v>
          </cell>
          <cell r="AX153">
            <v>0</v>
          </cell>
          <cell r="AY153">
            <v>2</v>
          </cell>
          <cell r="AZ153">
            <v>0</v>
          </cell>
          <cell r="BA153">
            <v>2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41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6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6</v>
          </cell>
          <cell r="AC154">
            <v>1</v>
          </cell>
          <cell r="AD154">
            <v>6</v>
          </cell>
          <cell r="AI154">
            <v>21</v>
          </cell>
          <cell r="AK154">
            <v>2</v>
          </cell>
          <cell r="AL154">
            <v>2</v>
          </cell>
          <cell r="AM154">
            <v>2</v>
          </cell>
          <cell r="AN154">
            <v>2</v>
          </cell>
          <cell r="AO154">
            <v>2</v>
          </cell>
          <cell r="AP154">
            <v>11.5</v>
          </cell>
          <cell r="AQ154">
            <v>0</v>
          </cell>
          <cell r="AR154">
            <v>0</v>
          </cell>
          <cell r="AS154">
            <v>2</v>
          </cell>
          <cell r="AT154">
            <v>2</v>
          </cell>
          <cell r="AU154">
            <v>2</v>
          </cell>
          <cell r="AV154">
            <v>2</v>
          </cell>
          <cell r="AW154">
            <v>11.5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41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6</v>
          </cell>
          <cell r="L155">
            <v>1</v>
          </cell>
          <cell r="N155">
            <v>1</v>
          </cell>
          <cell r="O155">
            <v>1</v>
          </cell>
          <cell r="P155">
            <v>6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6</v>
          </cell>
          <cell r="Y155">
            <v>1</v>
          </cell>
          <cell r="Z155">
            <v>1</v>
          </cell>
          <cell r="AC155">
            <v>1</v>
          </cell>
          <cell r="AD155">
            <v>6</v>
          </cell>
          <cell r="AG155">
            <v>1</v>
          </cell>
          <cell r="AI155">
            <v>22</v>
          </cell>
          <cell r="AK155">
            <v>2</v>
          </cell>
          <cell r="AL155">
            <v>2</v>
          </cell>
          <cell r="AM155">
            <v>2</v>
          </cell>
          <cell r="AN155">
            <v>2</v>
          </cell>
          <cell r="AO155">
            <v>2</v>
          </cell>
          <cell r="AP155">
            <v>11.5</v>
          </cell>
          <cell r="AQ155">
            <v>0</v>
          </cell>
          <cell r="AR155">
            <v>0</v>
          </cell>
          <cell r="AS155">
            <v>2</v>
          </cell>
          <cell r="AT155">
            <v>0</v>
          </cell>
          <cell r="AU155">
            <v>2</v>
          </cell>
          <cell r="AV155">
            <v>2</v>
          </cell>
          <cell r="AW155">
            <v>11.5</v>
          </cell>
          <cell r="AX155">
            <v>0</v>
          </cell>
          <cell r="AY155">
            <v>0</v>
          </cell>
          <cell r="AZ155">
            <v>2</v>
          </cell>
          <cell r="BA155">
            <v>2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43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6</v>
          </cell>
          <cell r="L156">
            <v>1</v>
          </cell>
          <cell r="N156">
            <v>1</v>
          </cell>
          <cell r="O156">
            <v>1</v>
          </cell>
          <cell r="P156">
            <v>7</v>
          </cell>
          <cell r="U156">
            <v>1</v>
          </cell>
          <cell r="V156">
            <v>1</v>
          </cell>
          <cell r="W156">
            <v>6</v>
          </cell>
          <cell r="Y156">
            <v>1</v>
          </cell>
          <cell r="Z156">
            <v>1</v>
          </cell>
          <cell r="AC156">
            <v>1</v>
          </cell>
          <cell r="AD156">
            <v>6</v>
          </cell>
          <cell r="AG156">
            <v>1</v>
          </cell>
          <cell r="AI156">
            <v>21</v>
          </cell>
          <cell r="AK156">
            <v>2</v>
          </cell>
          <cell r="AL156">
            <v>2</v>
          </cell>
          <cell r="AM156">
            <v>2</v>
          </cell>
          <cell r="AN156">
            <v>2</v>
          </cell>
          <cell r="AO156">
            <v>2</v>
          </cell>
          <cell r="AP156">
            <v>11.5</v>
          </cell>
          <cell r="AQ156">
            <v>0</v>
          </cell>
          <cell r="AR156">
            <v>0</v>
          </cell>
          <cell r="AS156">
            <v>2</v>
          </cell>
          <cell r="AT156">
            <v>0</v>
          </cell>
          <cell r="AU156">
            <v>2</v>
          </cell>
          <cell r="AV156">
            <v>2</v>
          </cell>
          <cell r="AW156">
            <v>13.5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41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D157">
            <v>1</v>
          </cell>
          <cell r="F157">
            <v>1</v>
          </cell>
          <cell r="G157">
            <v>1</v>
          </cell>
          <cell r="H157">
            <v>1</v>
          </cell>
          <cell r="L157">
            <v>1</v>
          </cell>
          <cell r="P157">
            <v>6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6</v>
          </cell>
          <cell r="Y157">
            <v>1</v>
          </cell>
          <cell r="Z157">
            <v>1</v>
          </cell>
          <cell r="AC157">
            <v>1</v>
          </cell>
          <cell r="AD157">
            <v>6</v>
          </cell>
          <cell r="AG157">
            <v>1</v>
          </cell>
          <cell r="AI157">
            <v>13</v>
          </cell>
          <cell r="AK157">
            <v>2</v>
          </cell>
          <cell r="AL157">
            <v>0</v>
          </cell>
          <cell r="AM157">
            <v>2</v>
          </cell>
          <cell r="AN157">
            <v>2</v>
          </cell>
          <cell r="AO157">
            <v>2</v>
          </cell>
          <cell r="AP157">
            <v>0</v>
          </cell>
          <cell r="AQ157">
            <v>0</v>
          </cell>
          <cell r="AR157">
            <v>0</v>
          </cell>
          <cell r="AS157">
            <v>2</v>
          </cell>
          <cell r="AT157">
            <v>0</v>
          </cell>
          <cell r="AU157">
            <v>0</v>
          </cell>
          <cell r="AV157">
            <v>0</v>
          </cell>
          <cell r="AW157">
            <v>11.5</v>
          </cell>
          <cell r="AX157">
            <v>0</v>
          </cell>
          <cell r="AY157">
            <v>0</v>
          </cell>
          <cell r="AZ157">
            <v>2</v>
          </cell>
          <cell r="BA157">
            <v>2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25.5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6</v>
          </cell>
          <cell r="L158">
            <v>1</v>
          </cell>
          <cell r="O158">
            <v>1</v>
          </cell>
          <cell r="P158">
            <v>6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6</v>
          </cell>
          <cell r="Y158">
            <v>1</v>
          </cell>
          <cell r="Z158">
            <v>1</v>
          </cell>
          <cell r="AC158">
            <v>1</v>
          </cell>
          <cell r="AD158">
            <v>6</v>
          </cell>
          <cell r="AG158">
            <v>1</v>
          </cell>
          <cell r="AH158">
            <v>1</v>
          </cell>
          <cell r="AI158">
            <v>21</v>
          </cell>
          <cell r="AK158">
            <v>0</v>
          </cell>
          <cell r="AL158">
            <v>2</v>
          </cell>
          <cell r="AM158">
            <v>2</v>
          </cell>
          <cell r="AN158">
            <v>2</v>
          </cell>
          <cell r="AO158">
            <v>2</v>
          </cell>
          <cell r="AP158">
            <v>11.5</v>
          </cell>
          <cell r="AQ158">
            <v>0</v>
          </cell>
          <cell r="AR158">
            <v>0</v>
          </cell>
          <cell r="AS158">
            <v>2</v>
          </cell>
          <cell r="AT158">
            <v>0</v>
          </cell>
          <cell r="AU158">
            <v>0</v>
          </cell>
          <cell r="AV158">
            <v>2</v>
          </cell>
          <cell r="AW158">
            <v>11.5</v>
          </cell>
          <cell r="AX158">
            <v>0</v>
          </cell>
          <cell r="AY158">
            <v>2</v>
          </cell>
          <cell r="AZ158">
            <v>2</v>
          </cell>
          <cell r="BA158">
            <v>2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41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L159">
            <v>1</v>
          </cell>
          <cell r="N159">
            <v>1</v>
          </cell>
          <cell r="O159">
            <v>1</v>
          </cell>
          <cell r="P159">
            <v>6</v>
          </cell>
          <cell r="Q159">
            <v>7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6</v>
          </cell>
          <cell r="X159">
            <v>7</v>
          </cell>
          <cell r="Y159">
            <v>1</v>
          </cell>
          <cell r="Z159">
            <v>1</v>
          </cell>
          <cell r="AC159">
            <v>1</v>
          </cell>
          <cell r="AD159">
            <v>6</v>
          </cell>
          <cell r="AG159">
            <v>1</v>
          </cell>
          <cell r="AI159">
            <v>22</v>
          </cell>
          <cell r="AK159">
            <v>0</v>
          </cell>
          <cell r="AL159">
            <v>2</v>
          </cell>
          <cell r="AM159">
            <v>2</v>
          </cell>
          <cell r="AN159">
            <v>2</v>
          </cell>
          <cell r="AO159">
            <v>2</v>
          </cell>
          <cell r="AP159">
            <v>0</v>
          </cell>
          <cell r="AQ159">
            <v>0</v>
          </cell>
          <cell r="AR159">
            <v>0</v>
          </cell>
          <cell r="AS159">
            <v>2</v>
          </cell>
          <cell r="AT159">
            <v>0</v>
          </cell>
          <cell r="AU159">
            <v>2</v>
          </cell>
          <cell r="AV159">
            <v>2</v>
          </cell>
          <cell r="AW159">
            <v>11.5</v>
          </cell>
          <cell r="AX159">
            <v>14</v>
          </cell>
          <cell r="AY159">
            <v>0</v>
          </cell>
          <cell r="AZ159">
            <v>2</v>
          </cell>
          <cell r="BA159">
            <v>2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43.5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L160">
            <v>1</v>
          </cell>
          <cell r="O160">
            <v>1</v>
          </cell>
          <cell r="P160">
            <v>6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6</v>
          </cell>
          <cell r="Y160">
            <v>1</v>
          </cell>
          <cell r="AC160">
            <v>1</v>
          </cell>
          <cell r="AD160">
            <v>6</v>
          </cell>
          <cell r="AG160">
            <v>1</v>
          </cell>
          <cell r="AH160">
            <v>1</v>
          </cell>
          <cell r="AI160">
            <v>16</v>
          </cell>
          <cell r="AK160">
            <v>2</v>
          </cell>
          <cell r="AL160">
            <v>2</v>
          </cell>
          <cell r="AM160">
            <v>2</v>
          </cell>
          <cell r="AN160">
            <v>2</v>
          </cell>
          <cell r="AO160">
            <v>2</v>
          </cell>
          <cell r="AP160">
            <v>0</v>
          </cell>
          <cell r="AQ160">
            <v>0</v>
          </cell>
          <cell r="AR160">
            <v>0</v>
          </cell>
          <cell r="AS160">
            <v>2</v>
          </cell>
          <cell r="AT160">
            <v>0</v>
          </cell>
          <cell r="AU160">
            <v>0</v>
          </cell>
          <cell r="AV160">
            <v>2</v>
          </cell>
          <cell r="AW160">
            <v>11.5</v>
          </cell>
          <cell r="AX160">
            <v>0</v>
          </cell>
          <cell r="AY160">
            <v>2</v>
          </cell>
          <cell r="AZ160">
            <v>2</v>
          </cell>
          <cell r="BA160">
            <v>2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31.5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L161">
            <v>1</v>
          </cell>
          <cell r="N161">
            <v>1</v>
          </cell>
          <cell r="O161">
            <v>1</v>
          </cell>
          <cell r="P161">
            <v>6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6</v>
          </cell>
          <cell r="X161">
            <v>7</v>
          </cell>
          <cell r="Y161">
            <v>1</v>
          </cell>
          <cell r="Z161">
            <v>1</v>
          </cell>
          <cell r="AC161">
            <v>1</v>
          </cell>
          <cell r="AD161">
            <v>6</v>
          </cell>
          <cell r="AE161">
            <v>7</v>
          </cell>
          <cell r="AF161">
            <v>7</v>
          </cell>
          <cell r="AG161">
            <v>1</v>
          </cell>
          <cell r="AI161">
            <v>16</v>
          </cell>
          <cell r="AK161">
            <v>2</v>
          </cell>
          <cell r="AL161">
            <v>2</v>
          </cell>
          <cell r="AM161">
            <v>2</v>
          </cell>
          <cell r="AN161">
            <v>2</v>
          </cell>
          <cell r="AO161">
            <v>2</v>
          </cell>
          <cell r="AP161">
            <v>0</v>
          </cell>
          <cell r="AQ161">
            <v>0</v>
          </cell>
          <cell r="AR161">
            <v>0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11.5</v>
          </cell>
          <cell r="AX161">
            <v>0</v>
          </cell>
          <cell r="AY161">
            <v>0</v>
          </cell>
          <cell r="AZ161">
            <v>2</v>
          </cell>
          <cell r="BA161">
            <v>2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31.5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D162">
            <v>1</v>
          </cell>
          <cell r="E162">
            <v>1</v>
          </cell>
          <cell r="F162">
            <v>1</v>
          </cell>
          <cell r="I162">
            <v>2</v>
          </cell>
          <cell r="N162">
            <v>1</v>
          </cell>
          <cell r="P162">
            <v>6</v>
          </cell>
          <cell r="S162">
            <v>1</v>
          </cell>
          <cell r="W162">
            <v>6</v>
          </cell>
          <cell r="AD162">
            <v>4</v>
          </cell>
          <cell r="AE162">
            <v>7</v>
          </cell>
          <cell r="AF162">
            <v>7</v>
          </cell>
          <cell r="AG162">
            <v>1</v>
          </cell>
          <cell r="AH162">
            <v>1</v>
          </cell>
          <cell r="AI162">
            <v>13</v>
          </cell>
          <cell r="AK162">
            <v>2</v>
          </cell>
          <cell r="AL162">
            <v>2</v>
          </cell>
          <cell r="AM162">
            <v>2</v>
          </cell>
          <cell r="AN162">
            <v>0</v>
          </cell>
          <cell r="AO162">
            <v>0</v>
          </cell>
          <cell r="AP162">
            <v>3.5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2</v>
          </cell>
          <cell r="AV162">
            <v>0</v>
          </cell>
          <cell r="AW162">
            <v>11.5</v>
          </cell>
          <cell r="AX162">
            <v>0</v>
          </cell>
          <cell r="AY162">
            <v>0</v>
          </cell>
          <cell r="AZ162">
            <v>2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25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6</v>
          </cell>
          <cell r="L163">
            <v>1</v>
          </cell>
          <cell r="O163">
            <v>1</v>
          </cell>
          <cell r="P163">
            <v>6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6</v>
          </cell>
          <cell r="Y163">
            <v>1</v>
          </cell>
          <cell r="Z163">
            <v>1</v>
          </cell>
          <cell r="AC163">
            <v>1</v>
          </cell>
          <cell r="AG163">
            <v>1</v>
          </cell>
          <cell r="AI163">
            <v>21</v>
          </cell>
          <cell r="AK163">
            <v>0</v>
          </cell>
          <cell r="AL163">
            <v>2</v>
          </cell>
          <cell r="AM163">
            <v>2</v>
          </cell>
          <cell r="AN163">
            <v>2</v>
          </cell>
          <cell r="AO163">
            <v>2</v>
          </cell>
          <cell r="AP163">
            <v>11.5</v>
          </cell>
          <cell r="AQ163">
            <v>0</v>
          </cell>
          <cell r="AR163">
            <v>0</v>
          </cell>
          <cell r="AS163">
            <v>2</v>
          </cell>
          <cell r="AT163">
            <v>0</v>
          </cell>
          <cell r="AU163">
            <v>0</v>
          </cell>
          <cell r="AV163">
            <v>2</v>
          </cell>
          <cell r="AW163">
            <v>11.5</v>
          </cell>
          <cell r="AX163">
            <v>0</v>
          </cell>
          <cell r="AY163">
            <v>2</v>
          </cell>
          <cell r="AZ163">
            <v>2</v>
          </cell>
          <cell r="BA163">
            <v>2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41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6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6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6</v>
          </cell>
          <cell r="Y164">
            <v>1</v>
          </cell>
          <cell r="Z164">
            <v>1</v>
          </cell>
          <cell r="AC164">
            <v>1</v>
          </cell>
          <cell r="AD164">
            <v>6</v>
          </cell>
          <cell r="AG164">
            <v>1</v>
          </cell>
          <cell r="AH164">
            <v>1</v>
          </cell>
          <cell r="AI164">
            <v>24</v>
          </cell>
          <cell r="AK164">
            <v>2</v>
          </cell>
          <cell r="AL164">
            <v>2</v>
          </cell>
          <cell r="AM164">
            <v>2</v>
          </cell>
          <cell r="AN164">
            <v>2</v>
          </cell>
          <cell r="AO164">
            <v>2</v>
          </cell>
          <cell r="AP164">
            <v>11.5</v>
          </cell>
          <cell r="AQ164">
            <v>0</v>
          </cell>
          <cell r="AR164">
            <v>0</v>
          </cell>
          <cell r="AS164">
            <v>2</v>
          </cell>
          <cell r="AT164">
            <v>2</v>
          </cell>
          <cell r="AU164">
            <v>2</v>
          </cell>
          <cell r="AV164">
            <v>2</v>
          </cell>
          <cell r="AW164">
            <v>11.5</v>
          </cell>
          <cell r="AX164">
            <v>0</v>
          </cell>
          <cell r="AY164">
            <v>2</v>
          </cell>
          <cell r="AZ164">
            <v>2</v>
          </cell>
          <cell r="BA164">
            <v>2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47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6</v>
          </cell>
          <cell r="L165">
            <v>1</v>
          </cell>
          <cell r="O165">
            <v>1</v>
          </cell>
          <cell r="P165">
            <v>6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6</v>
          </cell>
          <cell r="Y165">
            <v>1</v>
          </cell>
          <cell r="Z165">
            <v>1</v>
          </cell>
          <cell r="AC165">
            <v>1</v>
          </cell>
          <cell r="AD165">
            <v>6</v>
          </cell>
          <cell r="AG165">
            <v>1</v>
          </cell>
          <cell r="AH165">
            <v>1</v>
          </cell>
          <cell r="AI165">
            <v>22</v>
          </cell>
          <cell r="AK165">
            <v>2</v>
          </cell>
          <cell r="AL165">
            <v>2</v>
          </cell>
          <cell r="AM165">
            <v>2</v>
          </cell>
          <cell r="AN165">
            <v>2</v>
          </cell>
          <cell r="AO165">
            <v>2</v>
          </cell>
          <cell r="AP165">
            <v>11.5</v>
          </cell>
          <cell r="AQ165">
            <v>0</v>
          </cell>
          <cell r="AR165">
            <v>0</v>
          </cell>
          <cell r="AS165">
            <v>2</v>
          </cell>
          <cell r="AT165">
            <v>0</v>
          </cell>
          <cell r="AU165">
            <v>0</v>
          </cell>
          <cell r="AV165">
            <v>2</v>
          </cell>
          <cell r="AW165">
            <v>11.5</v>
          </cell>
          <cell r="AX165">
            <v>0</v>
          </cell>
          <cell r="AY165">
            <v>2</v>
          </cell>
          <cell r="AZ165">
            <v>2</v>
          </cell>
          <cell r="BA165">
            <v>2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43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F166">
            <v>1</v>
          </cell>
          <cell r="G166">
            <v>1</v>
          </cell>
          <cell r="H166">
            <v>1</v>
          </cell>
          <cell r="I166">
            <v>6</v>
          </cell>
          <cell r="O166">
            <v>1</v>
          </cell>
          <cell r="P166">
            <v>6</v>
          </cell>
          <cell r="R166">
            <v>1</v>
          </cell>
          <cell r="T166">
            <v>1</v>
          </cell>
          <cell r="U166">
            <v>1</v>
          </cell>
          <cell r="Y166">
            <v>1</v>
          </cell>
          <cell r="Z166">
            <v>1</v>
          </cell>
          <cell r="AC166">
            <v>1</v>
          </cell>
          <cell r="AD166">
            <v>6</v>
          </cell>
          <cell r="AG166">
            <v>1</v>
          </cell>
          <cell r="AH166">
            <v>1</v>
          </cell>
          <cell r="AI166">
            <v>18</v>
          </cell>
          <cell r="AK166">
            <v>0</v>
          </cell>
          <cell r="AL166">
            <v>0</v>
          </cell>
          <cell r="AM166">
            <v>2</v>
          </cell>
          <cell r="AN166">
            <v>2</v>
          </cell>
          <cell r="AO166">
            <v>2</v>
          </cell>
          <cell r="AP166">
            <v>11.5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2</v>
          </cell>
          <cell r="AW166">
            <v>11.5</v>
          </cell>
          <cell r="AX166">
            <v>0</v>
          </cell>
          <cell r="AY166">
            <v>2</v>
          </cell>
          <cell r="AZ166">
            <v>0</v>
          </cell>
          <cell r="BA166">
            <v>2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35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L167">
            <v>1</v>
          </cell>
          <cell r="N167">
            <v>1</v>
          </cell>
          <cell r="O167">
            <v>1</v>
          </cell>
          <cell r="P167">
            <v>6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6</v>
          </cell>
          <cell r="Y167">
            <v>1</v>
          </cell>
          <cell r="Z167">
            <v>1</v>
          </cell>
          <cell r="AC167">
            <v>1</v>
          </cell>
          <cell r="AD167">
            <v>6</v>
          </cell>
          <cell r="AG167">
            <v>1</v>
          </cell>
          <cell r="AI167">
            <v>15</v>
          </cell>
          <cell r="AK167">
            <v>2</v>
          </cell>
          <cell r="AL167">
            <v>2</v>
          </cell>
          <cell r="AM167">
            <v>2</v>
          </cell>
          <cell r="AN167">
            <v>2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2</v>
          </cell>
          <cell r="AT167">
            <v>0</v>
          </cell>
          <cell r="AU167">
            <v>2</v>
          </cell>
          <cell r="AV167">
            <v>2</v>
          </cell>
          <cell r="AW167">
            <v>11.5</v>
          </cell>
          <cell r="AX167">
            <v>0</v>
          </cell>
          <cell r="AY167">
            <v>0</v>
          </cell>
          <cell r="AZ167">
            <v>2</v>
          </cell>
          <cell r="BA167">
            <v>2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29.5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G168">
            <v>1</v>
          </cell>
          <cell r="H168">
            <v>1</v>
          </cell>
          <cell r="I168">
            <v>6</v>
          </cell>
          <cell r="L168">
            <v>1</v>
          </cell>
          <cell r="O168">
            <v>1</v>
          </cell>
          <cell r="P168">
            <v>6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W168">
            <v>6</v>
          </cell>
          <cell r="X168">
            <v>7</v>
          </cell>
          <cell r="Y168">
            <v>1</v>
          </cell>
          <cell r="AD168">
            <v>6</v>
          </cell>
          <cell r="AI168">
            <v>19</v>
          </cell>
          <cell r="AK168">
            <v>0</v>
          </cell>
          <cell r="AL168">
            <v>0</v>
          </cell>
          <cell r="AM168">
            <v>0</v>
          </cell>
          <cell r="AN168">
            <v>2</v>
          </cell>
          <cell r="AO168">
            <v>2</v>
          </cell>
          <cell r="AP168">
            <v>11.5</v>
          </cell>
          <cell r="AQ168">
            <v>0</v>
          </cell>
          <cell r="AR168">
            <v>0</v>
          </cell>
          <cell r="AS168">
            <v>2</v>
          </cell>
          <cell r="AT168">
            <v>0</v>
          </cell>
          <cell r="AU168">
            <v>0</v>
          </cell>
          <cell r="AV168">
            <v>2</v>
          </cell>
          <cell r="AW168">
            <v>11.5</v>
          </cell>
          <cell r="AX168">
            <v>0</v>
          </cell>
          <cell r="AY168">
            <v>2</v>
          </cell>
          <cell r="AZ168">
            <v>2</v>
          </cell>
          <cell r="BA168">
            <v>2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37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O169">
            <v>1</v>
          </cell>
          <cell r="P169">
            <v>6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6</v>
          </cell>
          <cell r="Z169">
            <v>1</v>
          </cell>
          <cell r="AC169">
            <v>1</v>
          </cell>
          <cell r="AD169">
            <v>6</v>
          </cell>
          <cell r="AG169">
            <v>1</v>
          </cell>
          <cell r="AI169">
            <v>15</v>
          </cell>
          <cell r="AK169">
            <v>2</v>
          </cell>
          <cell r="AL169">
            <v>2</v>
          </cell>
          <cell r="AM169">
            <v>2</v>
          </cell>
          <cell r="AN169">
            <v>2</v>
          </cell>
          <cell r="AO169">
            <v>1.5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2</v>
          </cell>
          <cell r="AW169">
            <v>11.5</v>
          </cell>
          <cell r="AX169">
            <v>0</v>
          </cell>
          <cell r="AY169">
            <v>2</v>
          </cell>
          <cell r="AZ169">
            <v>2</v>
          </cell>
          <cell r="BA169">
            <v>2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29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D170">
            <v>1</v>
          </cell>
          <cell r="F170">
            <v>1</v>
          </cell>
          <cell r="G170">
            <v>1</v>
          </cell>
          <cell r="H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6</v>
          </cell>
          <cell r="Y170">
            <v>1</v>
          </cell>
          <cell r="Z170">
            <v>1</v>
          </cell>
          <cell r="AC170">
            <v>1</v>
          </cell>
          <cell r="AD170">
            <v>6</v>
          </cell>
          <cell r="AG170">
            <v>1</v>
          </cell>
          <cell r="AI170">
            <v>6</v>
          </cell>
          <cell r="AK170">
            <v>2</v>
          </cell>
          <cell r="AL170">
            <v>0</v>
          </cell>
          <cell r="AM170">
            <v>2</v>
          </cell>
          <cell r="AN170">
            <v>2</v>
          </cell>
          <cell r="AO170">
            <v>2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2</v>
          </cell>
          <cell r="BA170">
            <v>2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12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6</v>
          </cell>
          <cell r="L171">
            <v>1</v>
          </cell>
          <cell r="M171">
            <v>1</v>
          </cell>
          <cell r="N171">
            <v>1</v>
          </cell>
          <cell r="P171">
            <v>6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Y171">
            <v>1</v>
          </cell>
          <cell r="Z171">
            <v>1</v>
          </cell>
          <cell r="AC171">
            <v>1</v>
          </cell>
          <cell r="AD171">
            <v>6</v>
          </cell>
          <cell r="AG171">
            <v>1</v>
          </cell>
          <cell r="AI171">
            <v>21</v>
          </cell>
          <cell r="AK171">
            <v>0</v>
          </cell>
          <cell r="AL171">
            <v>2</v>
          </cell>
          <cell r="AM171">
            <v>2</v>
          </cell>
          <cell r="AN171">
            <v>2</v>
          </cell>
          <cell r="AO171">
            <v>2</v>
          </cell>
          <cell r="AP171">
            <v>11.5</v>
          </cell>
          <cell r="AQ171">
            <v>0</v>
          </cell>
          <cell r="AR171">
            <v>0</v>
          </cell>
          <cell r="AS171">
            <v>2</v>
          </cell>
          <cell r="AT171">
            <v>2</v>
          </cell>
          <cell r="AU171">
            <v>2</v>
          </cell>
          <cell r="AV171">
            <v>0</v>
          </cell>
          <cell r="AW171">
            <v>11.5</v>
          </cell>
          <cell r="AX171">
            <v>0</v>
          </cell>
          <cell r="AY171">
            <v>0</v>
          </cell>
          <cell r="AZ171">
            <v>2</v>
          </cell>
          <cell r="BA171">
            <v>2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41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D172">
            <v>1</v>
          </cell>
          <cell r="G172">
            <v>1</v>
          </cell>
          <cell r="H172">
            <v>1</v>
          </cell>
          <cell r="I172">
            <v>6</v>
          </cell>
          <cell r="L172">
            <v>1</v>
          </cell>
          <cell r="S172">
            <v>1</v>
          </cell>
          <cell r="U172">
            <v>1</v>
          </cell>
          <cell r="V172">
            <v>1</v>
          </cell>
          <cell r="W172">
            <v>6</v>
          </cell>
          <cell r="Y172">
            <v>1</v>
          </cell>
          <cell r="Z172">
            <v>1</v>
          </cell>
          <cell r="AC172">
            <v>1</v>
          </cell>
          <cell r="AD172">
            <v>6</v>
          </cell>
          <cell r="AG172">
            <v>1</v>
          </cell>
          <cell r="AI172">
            <v>11</v>
          </cell>
          <cell r="AK172">
            <v>2</v>
          </cell>
          <cell r="AL172">
            <v>0</v>
          </cell>
          <cell r="AM172">
            <v>0</v>
          </cell>
          <cell r="AN172">
            <v>2</v>
          </cell>
          <cell r="AO172">
            <v>2</v>
          </cell>
          <cell r="AP172">
            <v>11.5</v>
          </cell>
          <cell r="AQ172">
            <v>0</v>
          </cell>
          <cell r="AR172">
            <v>0</v>
          </cell>
          <cell r="AS172">
            <v>2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2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21.5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6</v>
          </cell>
          <cell r="N173">
            <v>1</v>
          </cell>
          <cell r="O173">
            <v>1</v>
          </cell>
          <cell r="P173">
            <v>6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6</v>
          </cell>
          <cell r="Y173">
            <v>1</v>
          </cell>
          <cell r="Z173">
            <v>1</v>
          </cell>
          <cell r="AC173">
            <v>1</v>
          </cell>
          <cell r="AD173">
            <v>6</v>
          </cell>
          <cell r="AG173">
            <v>1</v>
          </cell>
          <cell r="AI173">
            <v>21</v>
          </cell>
          <cell r="AK173">
            <v>2</v>
          </cell>
          <cell r="AL173">
            <v>2</v>
          </cell>
          <cell r="AM173">
            <v>2</v>
          </cell>
          <cell r="AN173">
            <v>2</v>
          </cell>
          <cell r="AO173">
            <v>2</v>
          </cell>
          <cell r="AP173">
            <v>11.5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2</v>
          </cell>
          <cell r="AV173">
            <v>2</v>
          </cell>
          <cell r="AW173">
            <v>11.5</v>
          </cell>
          <cell r="AX173">
            <v>0</v>
          </cell>
          <cell r="AY173">
            <v>0</v>
          </cell>
          <cell r="AZ173">
            <v>2</v>
          </cell>
          <cell r="BA173">
            <v>2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41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6</v>
          </cell>
          <cell r="L174">
            <v>1</v>
          </cell>
          <cell r="O174">
            <v>1</v>
          </cell>
          <cell r="P174">
            <v>2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6</v>
          </cell>
          <cell r="Y174">
            <v>1</v>
          </cell>
          <cell r="Z174">
            <v>1</v>
          </cell>
          <cell r="AC174">
            <v>1</v>
          </cell>
          <cell r="AD174">
            <v>6</v>
          </cell>
          <cell r="AI174">
            <v>17</v>
          </cell>
          <cell r="AK174">
            <v>2</v>
          </cell>
          <cell r="AL174">
            <v>2</v>
          </cell>
          <cell r="AM174">
            <v>2</v>
          </cell>
          <cell r="AN174">
            <v>2</v>
          </cell>
          <cell r="AO174">
            <v>2</v>
          </cell>
          <cell r="AP174">
            <v>11.5</v>
          </cell>
          <cell r="AQ174">
            <v>0</v>
          </cell>
          <cell r="AR174">
            <v>0</v>
          </cell>
          <cell r="AS174">
            <v>2</v>
          </cell>
          <cell r="AT174">
            <v>0</v>
          </cell>
          <cell r="AU174">
            <v>0</v>
          </cell>
          <cell r="AV174">
            <v>2</v>
          </cell>
          <cell r="AW174">
            <v>3.5</v>
          </cell>
          <cell r="AX174">
            <v>0</v>
          </cell>
          <cell r="AY174">
            <v>0</v>
          </cell>
          <cell r="AZ174">
            <v>2</v>
          </cell>
          <cell r="BA174">
            <v>2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33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L175">
            <v>1</v>
          </cell>
          <cell r="N175">
            <v>1</v>
          </cell>
          <cell r="O175">
            <v>1</v>
          </cell>
          <cell r="P175">
            <v>6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6</v>
          </cell>
          <cell r="Y175">
            <v>1</v>
          </cell>
          <cell r="Z175">
            <v>1</v>
          </cell>
          <cell r="AC175">
            <v>1</v>
          </cell>
          <cell r="AD175">
            <v>6</v>
          </cell>
          <cell r="AG175">
            <v>1</v>
          </cell>
          <cell r="AI175">
            <v>15</v>
          </cell>
          <cell r="AK175">
            <v>2</v>
          </cell>
          <cell r="AL175">
            <v>2</v>
          </cell>
          <cell r="AM175">
            <v>2</v>
          </cell>
          <cell r="AN175">
            <v>2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2</v>
          </cell>
          <cell r="AT175">
            <v>0</v>
          </cell>
          <cell r="AU175">
            <v>2</v>
          </cell>
          <cell r="AV175">
            <v>2</v>
          </cell>
          <cell r="AW175">
            <v>11.5</v>
          </cell>
          <cell r="AX175">
            <v>0</v>
          </cell>
          <cell r="AY175">
            <v>0</v>
          </cell>
          <cell r="AZ175">
            <v>2</v>
          </cell>
          <cell r="BA175">
            <v>2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29.5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6</v>
          </cell>
          <cell r="M176">
            <v>1</v>
          </cell>
          <cell r="N176">
            <v>1</v>
          </cell>
          <cell r="O176">
            <v>1</v>
          </cell>
          <cell r="P176">
            <v>6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6</v>
          </cell>
          <cell r="Y176">
            <v>1</v>
          </cell>
          <cell r="Z176">
            <v>1</v>
          </cell>
          <cell r="AC176">
            <v>1</v>
          </cell>
          <cell r="AD176">
            <v>6</v>
          </cell>
          <cell r="AG176">
            <v>1</v>
          </cell>
          <cell r="AI176">
            <v>22</v>
          </cell>
          <cell r="AK176">
            <v>2</v>
          </cell>
          <cell r="AL176">
            <v>2</v>
          </cell>
          <cell r="AM176">
            <v>2</v>
          </cell>
          <cell r="AN176">
            <v>2</v>
          </cell>
          <cell r="AO176">
            <v>2</v>
          </cell>
          <cell r="AP176">
            <v>11.5</v>
          </cell>
          <cell r="AQ176">
            <v>0</v>
          </cell>
          <cell r="AR176">
            <v>0</v>
          </cell>
          <cell r="AS176">
            <v>0</v>
          </cell>
          <cell r="AT176">
            <v>2</v>
          </cell>
          <cell r="AU176">
            <v>2</v>
          </cell>
          <cell r="AV176">
            <v>2</v>
          </cell>
          <cell r="AW176">
            <v>11.5</v>
          </cell>
          <cell r="AX176">
            <v>0</v>
          </cell>
          <cell r="AY176">
            <v>0</v>
          </cell>
          <cell r="AZ176">
            <v>2</v>
          </cell>
          <cell r="BA176">
            <v>2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43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D177">
            <v>1</v>
          </cell>
          <cell r="H177">
            <v>1</v>
          </cell>
          <cell r="I177">
            <v>6</v>
          </cell>
          <cell r="L177">
            <v>1</v>
          </cell>
          <cell r="N177">
            <v>1</v>
          </cell>
          <cell r="O177">
            <v>1</v>
          </cell>
          <cell r="P177">
            <v>6</v>
          </cell>
          <cell r="V177">
            <v>1</v>
          </cell>
          <cell r="AC177">
            <v>1</v>
          </cell>
          <cell r="AD177">
            <v>6</v>
          </cell>
          <cell r="AG177">
            <v>1</v>
          </cell>
          <cell r="AI177">
            <v>17</v>
          </cell>
          <cell r="AK177">
            <v>2</v>
          </cell>
          <cell r="AL177">
            <v>0</v>
          </cell>
          <cell r="AM177">
            <v>0</v>
          </cell>
          <cell r="AN177">
            <v>0</v>
          </cell>
          <cell r="AO177">
            <v>2</v>
          </cell>
          <cell r="AP177">
            <v>11.5</v>
          </cell>
          <cell r="AQ177">
            <v>0</v>
          </cell>
          <cell r="AR177">
            <v>0</v>
          </cell>
          <cell r="AS177">
            <v>2</v>
          </cell>
          <cell r="AT177">
            <v>0</v>
          </cell>
          <cell r="AU177">
            <v>2</v>
          </cell>
          <cell r="AV177">
            <v>2</v>
          </cell>
          <cell r="AW177">
            <v>11.5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33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D178">
            <v>1</v>
          </cell>
          <cell r="E178">
            <v>1</v>
          </cell>
          <cell r="F178">
            <v>1</v>
          </cell>
          <cell r="H178">
            <v>1</v>
          </cell>
          <cell r="I178">
            <v>2</v>
          </cell>
          <cell r="P178">
            <v>2</v>
          </cell>
          <cell r="W178">
            <v>4</v>
          </cell>
          <cell r="AC178">
            <v>1</v>
          </cell>
          <cell r="AD178">
            <v>4</v>
          </cell>
          <cell r="AI178">
            <v>8</v>
          </cell>
          <cell r="AK178">
            <v>2</v>
          </cell>
          <cell r="AL178">
            <v>2</v>
          </cell>
          <cell r="AM178">
            <v>2</v>
          </cell>
          <cell r="AN178">
            <v>0</v>
          </cell>
          <cell r="AO178">
            <v>2</v>
          </cell>
          <cell r="AP178">
            <v>3.5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3.5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15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D179">
            <v>1</v>
          </cell>
          <cell r="F179">
            <v>1</v>
          </cell>
          <cell r="N179">
            <v>1</v>
          </cell>
          <cell r="P179">
            <v>6</v>
          </cell>
          <cell r="W179">
            <v>4</v>
          </cell>
          <cell r="AD179">
            <v>4</v>
          </cell>
          <cell r="AG179">
            <v>1</v>
          </cell>
          <cell r="AI179">
            <v>9</v>
          </cell>
          <cell r="AK179">
            <v>2</v>
          </cell>
          <cell r="AL179">
            <v>0</v>
          </cell>
          <cell r="AM179">
            <v>2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2</v>
          </cell>
          <cell r="AV179">
            <v>0</v>
          </cell>
          <cell r="AW179">
            <v>11.5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17.5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D180">
            <v>1</v>
          </cell>
          <cell r="E180">
            <v>1</v>
          </cell>
          <cell r="F180">
            <v>1</v>
          </cell>
          <cell r="H180">
            <v>1</v>
          </cell>
          <cell r="I180">
            <v>6</v>
          </cell>
          <cell r="L180">
            <v>1</v>
          </cell>
          <cell r="M180">
            <v>1</v>
          </cell>
          <cell r="N180">
            <v>1</v>
          </cell>
          <cell r="P180">
            <v>6</v>
          </cell>
          <cell r="Q180">
            <v>7</v>
          </cell>
          <cell r="T180">
            <v>1</v>
          </cell>
          <cell r="U180">
            <v>1</v>
          </cell>
          <cell r="V180">
            <v>1</v>
          </cell>
          <cell r="W180">
            <v>6</v>
          </cell>
          <cell r="X180">
            <v>7</v>
          </cell>
          <cell r="Y180">
            <v>1</v>
          </cell>
          <cell r="Z180">
            <v>1</v>
          </cell>
          <cell r="AC180">
            <v>1</v>
          </cell>
          <cell r="AD180">
            <v>6</v>
          </cell>
          <cell r="AG180">
            <v>1</v>
          </cell>
          <cell r="AI180">
            <v>27</v>
          </cell>
          <cell r="AK180">
            <v>2</v>
          </cell>
          <cell r="AL180">
            <v>2</v>
          </cell>
          <cell r="AM180">
            <v>2</v>
          </cell>
          <cell r="AN180">
            <v>0</v>
          </cell>
          <cell r="AO180">
            <v>2</v>
          </cell>
          <cell r="AP180">
            <v>11.5</v>
          </cell>
          <cell r="AQ180">
            <v>0</v>
          </cell>
          <cell r="AR180">
            <v>0</v>
          </cell>
          <cell r="AS180">
            <v>2</v>
          </cell>
          <cell r="AT180">
            <v>2</v>
          </cell>
          <cell r="AU180">
            <v>2</v>
          </cell>
          <cell r="AV180">
            <v>0</v>
          </cell>
          <cell r="AW180">
            <v>11.5</v>
          </cell>
          <cell r="AX180">
            <v>14</v>
          </cell>
          <cell r="AY180">
            <v>0</v>
          </cell>
          <cell r="AZ180">
            <v>0</v>
          </cell>
          <cell r="BA180">
            <v>2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53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D181">
            <v>1</v>
          </cell>
          <cell r="F181">
            <v>1</v>
          </cell>
          <cell r="I181">
            <v>2</v>
          </cell>
          <cell r="P181">
            <v>6</v>
          </cell>
          <cell r="W181">
            <v>4</v>
          </cell>
          <cell r="AD181">
            <v>2</v>
          </cell>
          <cell r="AG181">
            <v>1</v>
          </cell>
          <cell r="AH181">
            <v>1</v>
          </cell>
          <cell r="AI181">
            <v>10</v>
          </cell>
          <cell r="AK181">
            <v>2</v>
          </cell>
          <cell r="AL181">
            <v>0</v>
          </cell>
          <cell r="AM181">
            <v>2</v>
          </cell>
          <cell r="AN181">
            <v>0</v>
          </cell>
          <cell r="AO181">
            <v>0</v>
          </cell>
          <cell r="AP181">
            <v>3.5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11.5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19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L182">
            <v>1</v>
          </cell>
          <cell r="N182">
            <v>1</v>
          </cell>
          <cell r="O182">
            <v>1</v>
          </cell>
          <cell r="P182">
            <v>6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6</v>
          </cell>
          <cell r="Y182">
            <v>1</v>
          </cell>
          <cell r="Z182">
            <v>1</v>
          </cell>
          <cell r="AI182">
            <v>16</v>
          </cell>
          <cell r="AK182">
            <v>2</v>
          </cell>
          <cell r="AL182">
            <v>2</v>
          </cell>
          <cell r="AM182">
            <v>2</v>
          </cell>
          <cell r="AN182">
            <v>2</v>
          </cell>
          <cell r="AO182">
            <v>2</v>
          </cell>
          <cell r="AP182">
            <v>0</v>
          </cell>
          <cell r="AQ182">
            <v>0</v>
          </cell>
          <cell r="AR182">
            <v>0</v>
          </cell>
          <cell r="AS182">
            <v>2</v>
          </cell>
          <cell r="AT182">
            <v>0</v>
          </cell>
          <cell r="AU182">
            <v>2</v>
          </cell>
          <cell r="AV182">
            <v>2</v>
          </cell>
          <cell r="AW182">
            <v>11.5</v>
          </cell>
          <cell r="AX182">
            <v>0</v>
          </cell>
          <cell r="AY182">
            <v>0</v>
          </cell>
          <cell r="AZ182">
            <v>2</v>
          </cell>
          <cell r="BA182">
            <v>2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31.5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D183">
            <v>1</v>
          </cell>
          <cell r="E183">
            <v>1</v>
          </cell>
          <cell r="G183">
            <v>1</v>
          </cell>
          <cell r="H183">
            <v>1</v>
          </cell>
          <cell r="I183">
            <v>6</v>
          </cell>
          <cell r="L183">
            <v>1</v>
          </cell>
          <cell r="O183">
            <v>1</v>
          </cell>
          <cell r="P183">
            <v>6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Y183">
            <v>1</v>
          </cell>
          <cell r="Z183">
            <v>1</v>
          </cell>
          <cell r="AI183">
            <v>21</v>
          </cell>
          <cell r="AK183">
            <v>2</v>
          </cell>
          <cell r="AL183">
            <v>2</v>
          </cell>
          <cell r="AM183">
            <v>0</v>
          </cell>
          <cell r="AN183">
            <v>2</v>
          </cell>
          <cell r="AO183">
            <v>2</v>
          </cell>
          <cell r="AP183">
            <v>11.5</v>
          </cell>
          <cell r="AQ183">
            <v>0</v>
          </cell>
          <cell r="AR183">
            <v>0</v>
          </cell>
          <cell r="AS183">
            <v>2</v>
          </cell>
          <cell r="AT183">
            <v>0</v>
          </cell>
          <cell r="AU183">
            <v>0</v>
          </cell>
          <cell r="AV183">
            <v>2</v>
          </cell>
          <cell r="AW183">
            <v>11.5</v>
          </cell>
          <cell r="AX183">
            <v>0</v>
          </cell>
          <cell r="AY183">
            <v>2</v>
          </cell>
          <cell r="AZ183">
            <v>2</v>
          </cell>
          <cell r="BA183">
            <v>2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41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6</v>
          </cell>
          <cell r="L184">
            <v>1</v>
          </cell>
          <cell r="N184">
            <v>1</v>
          </cell>
          <cell r="O184">
            <v>1</v>
          </cell>
          <cell r="P184">
            <v>6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6</v>
          </cell>
          <cell r="Y184">
            <v>1</v>
          </cell>
          <cell r="Z184">
            <v>1</v>
          </cell>
          <cell r="AC184">
            <v>1</v>
          </cell>
          <cell r="AD184">
            <v>6</v>
          </cell>
          <cell r="AG184">
            <v>1</v>
          </cell>
          <cell r="AI184">
            <v>22</v>
          </cell>
          <cell r="AK184">
            <v>2</v>
          </cell>
          <cell r="AL184">
            <v>2</v>
          </cell>
          <cell r="AM184">
            <v>2</v>
          </cell>
          <cell r="AN184">
            <v>2</v>
          </cell>
          <cell r="AO184">
            <v>2</v>
          </cell>
          <cell r="AP184">
            <v>11.5</v>
          </cell>
          <cell r="AQ184">
            <v>0</v>
          </cell>
          <cell r="AR184">
            <v>0</v>
          </cell>
          <cell r="AS184">
            <v>2</v>
          </cell>
          <cell r="AT184">
            <v>0</v>
          </cell>
          <cell r="AU184">
            <v>2</v>
          </cell>
          <cell r="AV184">
            <v>2</v>
          </cell>
          <cell r="AW184">
            <v>11.5</v>
          </cell>
          <cell r="AX184">
            <v>0</v>
          </cell>
          <cell r="AY184">
            <v>0</v>
          </cell>
          <cell r="AZ184">
            <v>2</v>
          </cell>
          <cell r="BA184">
            <v>2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43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D185">
            <v>1</v>
          </cell>
          <cell r="E185">
            <v>1</v>
          </cell>
          <cell r="F185">
            <v>1</v>
          </cell>
          <cell r="H185">
            <v>1</v>
          </cell>
          <cell r="I185">
            <v>6</v>
          </cell>
          <cell r="L185">
            <v>1</v>
          </cell>
          <cell r="O185">
            <v>1</v>
          </cell>
          <cell r="P185">
            <v>6</v>
          </cell>
          <cell r="R185">
            <v>1</v>
          </cell>
          <cell r="T185">
            <v>1</v>
          </cell>
          <cell r="U185">
            <v>1</v>
          </cell>
          <cell r="V185">
            <v>1</v>
          </cell>
          <cell r="Y185">
            <v>1</v>
          </cell>
          <cell r="Z185">
            <v>1</v>
          </cell>
          <cell r="AC185">
            <v>1</v>
          </cell>
          <cell r="AD185">
            <v>6</v>
          </cell>
          <cell r="AG185">
            <v>1</v>
          </cell>
          <cell r="AI185">
            <v>20</v>
          </cell>
          <cell r="AK185">
            <v>2</v>
          </cell>
          <cell r="AL185">
            <v>2</v>
          </cell>
          <cell r="AM185">
            <v>2</v>
          </cell>
          <cell r="AN185">
            <v>0</v>
          </cell>
          <cell r="AO185">
            <v>2</v>
          </cell>
          <cell r="AP185">
            <v>11.5</v>
          </cell>
          <cell r="AQ185">
            <v>0</v>
          </cell>
          <cell r="AR185">
            <v>0</v>
          </cell>
          <cell r="AS185">
            <v>2</v>
          </cell>
          <cell r="AT185">
            <v>0</v>
          </cell>
          <cell r="AU185">
            <v>0</v>
          </cell>
          <cell r="AV185">
            <v>2</v>
          </cell>
          <cell r="AW185">
            <v>11.5</v>
          </cell>
          <cell r="AX185">
            <v>0</v>
          </cell>
          <cell r="AY185">
            <v>2</v>
          </cell>
          <cell r="AZ185">
            <v>0</v>
          </cell>
          <cell r="BA185">
            <v>2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39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AI186">
            <v>5</v>
          </cell>
          <cell r="AK186">
            <v>2</v>
          </cell>
          <cell r="AL186">
            <v>2</v>
          </cell>
          <cell r="AM186">
            <v>2</v>
          </cell>
          <cell r="AN186">
            <v>2</v>
          </cell>
          <cell r="AO186">
            <v>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10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I187">
            <v>6</v>
          </cell>
          <cell r="L187">
            <v>1</v>
          </cell>
          <cell r="N187">
            <v>1</v>
          </cell>
          <cell r="O187">
            <v>1</v>
          </cell>
          <cell r="P187">
            <v>6</v>
          </cell>
          <cell r="T187">
            <v>1</v>
          </cell>
          <cell r="U187">
            <v>1</v>
          </cell>
          <cell r="V187">
            <v>1</v>
          </cell>
          <cell r="W187">
            <v>6</v>
          </cell>
          <cell r="Y187">
            <v>1</v>
          </cell>
          <cell r="Z187">
            <v>1</v>
          </cell>
          <cell r="AC187">
            <v>1</v>
          </cell>
          <cell r="AG187">
            <v>1</v>
          </cell>
          <cell r="AI187">
            <v>20</v>
          </cell>
          <cell r="AK187">
            <v>2</v>
          </cell>
          <cell r="AL187">
            <v>2</v>
          </cell>
          <cell r="AM187">
            <v>2</v>
          </cell>
          <cell r="AN187">
            <v>2</v>
          </cell>
          <cell r="AO187">
            <v>0</v>
          </cell>
          <cell r="AP187">
            <v>11.5</v>
          </cell>
          <cell r="AQ187">
            <v>0</v>
          </cell>
          <cell r="AR187">
            <v>0</v>
          </cell>
          <cell r="AS187">
            <v>2</v>
          </cell>
          <cell r="AT187">
            <v>0</v>
          </cell>
          <cell r="AU187">
            <v>2</v>
          </cell>
          <cell r="AV187">
            <v>2</v>
          </cell>
          <cell r="AW187">
            <v>11.5</v>
          </cell>
          <cell r="AX187">
            <v>0</v>
          </cell>
          <cell r="AY187">
            <v>0</v>
          </cell>
          <cell r="AZ187">
            <v>0</v>
          </cell>
          <cell r="BA187">
            <v>2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39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6</v>
          </cell>
          <cell r="J188">
            <v>7</v>
          </cell>
          <cell r="L188">
            <v>1</v>
          </cell>
          <cell r="M188">
            <v>1</v>
          </cell>
          <cell r="O188">
            <v>1</v>
          </cell>
          <cell r="P188">
            <v>6</v>
          </cell>
          <cell r="Q188">
            <v>7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6</v>
          </cell>
          <cell r="X188">
            <v>7</v>
          </cell>
          <cell r="Z188">
            <v>1</v>
          </cell>
          <cell r="AC188">
            <v>1</v>
          </cell>
          <cell r="AD188">
            <v>6</v>
          </cell>
          <cell r="AG188">
            <v>1</v>
          </cell>
          <cell r="AI188">
            <v>36</v>
          </cell>
          <cell r="AK188">
            <v>2</v>
          </cell>
          <cell r="AL188">
            <v>2</v>
          </cell>
          <cell r="AM188">
            <v>2</v>
          </cell>
          <cell r="AN188">
            <v>2</v>
          </cell>
          <cell r="AO188">
            <v>2</v>
          </cell>
          <cell r="AP188">
            <v>11.5</v>
          </cell>
          <cell r="AQ188">
            <v>14</v>
          </cell>
          <cell r="AR188">
            <v>0</v>
          </cell>
          <cell r="AS188">
            <v>2</v>
          </cell>
          <cell r="AT188">
            <v>2</v>
          </cell>
          <cell r="AU188">
            <v>0</v>
          </cell>
          <cell r="AV188">
            <v>2</v>
          </cell>
          <cell r="AW188">
            <v>11.5</v>
          </cell>
          <cell r="AX188">
            <v>14</v>
          </cell>
          <cell r="AY188">
            <v>0</v>
          </cell>
          <cell r="AZ188">
            <v>2</v>
          </cell>
          <cell r="BA188">
            <v>2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71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6</v>
          </cell>
          <cell r="L189">
            <v>1</v>
          </cell>
          <cell r="O189">
            <v>1</v>
          </cell>
          <cell r="P189">
            <v>6</v>
          </cell>
          <cell r="R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6</v>
          </cell>
          <cell r="Y189">
            <v>1</v>
          </cell>
          <cell r="Z189">
            <v>1</v>
          </cell>
          <cell r="AC189">
            <v>1</v>
          </cell>
          <cell r="AD189">
            <v>6</v>
          </cell>
          <cell r="AG189">
            <v>1</v>
          </cell>
          <cell r="AI189">
            <v>21</v>
          </cell>
          <cell r="AK189">
            <v>2</v>
          </cell>
          <cell r="AL189">
            <v>2</v>
          </cell>
          <cell r="AM189">
            <v>2</v>
          </cell>
          <cell r="AN189">
            <v>2</v>
          </cell>
          <cell r="AO189">
            <v>2</v>
          </cell>
          <cell r="AP189">
            <v>11.5</v>
          </cell>
          <cell r="AQ189">
            <v>0</v>
          </cell>
          <cell r="AR189">
            <v>0</v>
          </cell>
          <cell r="AS189">
            <v>2</v>
          </cell>
          <cell r="AT189">
            <v>0</v>
          </cell>
          <cell r="AU189">
            <v>0</v>
          </cell>
          <cell r="AV189">
            <v>2</v>
          </cell>
          <cell r="AW189">
            <v>11.5</v>
          </cell>
          <cell r="AX189">
            <v>0</v>
          </cell>
          <cell r="AY189">
            <v>2</v>
          </cell>
          <cell r="AZ189">
            <v>0</v>
          </cell>
          <cell r="BA189">
            <v>2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41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6</v>
          </cell>
          <cell r="L190">
            <v>1</v>
          </cell>
          <cell r="N190">
            <v>1</v>
          </cell>
          <cell r="O190">
            <v>1</v>
          </cell>
          <cell r="P190">
            <v>6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6</v>
          </cell>
          <cell r="Y190">
            <v>1</v>
          </cell>
          <cell r="Z190">
            <v>1</v>
          </cell>
          <cell r="AC190">
            <v>1</v>
          </cell>
          <cell r="AD190">
            <v>6</v>
          </cell>
          <cell r="AG190">
            <v>1</v>
          </cell>
          <cell r="AI190">
            <v>22</v>
          </cell>
          <cell r="AK190">
            <v>2</v>
          </cell>
          <cell r="AL190">
            <v>2</v>
          </cell>
          <cell r="AM190">
            <v>2</v>
          </cell>
          <cell r="AN190">
            <v>2</v>
          </cell>
          <cell r="AO190">
            <v>2</v>
          </cell>
          <cell r="AP190">
            <v>11.5</v>
          </cell>
          <cell r="AQ190">
            <v>0</v>
          </cell>
          <cell r="AR190">
            <v>0</v>
          </cell>
          <cell r="AS190">
            <v>2</v>
          </cell>
          <cell r="AT190">
            <v>0</v>
          </cell>
          <cell r="AU190">
            <v>2</v>
          </cell>
          <cell r="AV190">
            <v>2</v>
          </cell>
          <cell r="AW190">
            <v>11.5</v>
          </cell>
          <cell r="AX190">
            <v>0</v>
          </cell>
          <cell r="AY190">
            <v>0</v>
          </cell>
          <cell r="AZ190">
            <v>2</v>
          </cell>
          <cell r="BA190">
            <v>2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43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6</v>
          </cell>
          <cell r="L191">
            <v>1</v>
          </cell>
          <cell r="O191">
            <v>1</v>
          </cell>
          <cell r="P191">
            <v>6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6</v>
          </cell>
          <cell r="Y191">
            <v>1</v>
          </cell>
          <cell r="Z191">
            <v>1</v>
          </cell>
          <cell r="AC191">
            <v>1</v>
          </cell>
          <cell r="AD191">
            <v>6</v>
          </cell>
          <cell r="AG191">
            <v>1</v>
          </cell>
          <cell r="AI191">
            <v>21</v>
          </cell>
          <cell r="AK191">
            <v>2</v>
          </cell>
          <cell r="AL191">
            <v>2</v>
          </cell>
          <cell r="AM191">
            <v>2</v>
          </cell>
          <cell r="AN191">
            <v>2</v>
          </cell>
          <cell r="AO191">
            <v>2</v>
          </cell>
          <cell r="AP191">
            <v>11.5</v>
          </cell>
          <cell r="AQ191">
            <v>0</v>
          </cell>
          <cell r="AR191">
            <v>0</v>
          </cell>
          <cell r="AS191">
            <v>2</v>
          </cell>
          <cell r="AT191">
            <v>0</v>
          </cell>
          <cell r="AU191">
            <v>0</v>
          </cell>
          <cell r="AV191">
            <v>2</v>
          </cell>
          <cell r="AW191">
            <v>11.5</v>
          </cell>
          <cell r="AX191">
            <v>0</v>
          </cell>
          <cell r="AY191">
            <v>0</v>
          </cell>
          <cell r="AZ191">
            <v>2</v>
          </cell>
          <cell r="BA191">
            <v>2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41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6</v>
          </cell>
          <cell r="L192">
            <v>1</v>
          </cell>
          <cell r="O192">
            <v>1</v>
          </cell>
          <cell r="P192">
            <v>6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6</v>
          </cell>
          <cell r="Y192">
            <v>1</v>
          </cell>
          <cell r="Z192">
            <v>1</v>
          </cell>
          <cell r="AC192">
            <v>1</v>
          </cell>
          <cell r="AD192">
            <v>6</v>
          </cell>
          <cell r="AG192">
            <v>1</v>
          </cell>
          <cell r="AI192">
            <v>22</v>
          </cell>
          <cell r="AK192">
            <v>2</v>
          </cell>
          <cell r="AL192">
            <v>2</v>
          </cell>
          <cell r="AM192">
            <v>2</v>
          </cell>
          <cell r="AN192">
            <v>2</v>
          </cell>
          <cell r="AO192">
            <v>2</v>
          </cell>
          <cell r="AP192">
            <v>11.5</v>
          </cell>
          <cell r="AQ192">
            <v>0</v>
          </cell>
          <cell r="AR192">
            <v>0</v>
          </cell>
          <cell r="AS192">
            <v>2</v>
          </cell>
          <cell r="AT192">
            <v>0</v>
          </cell>
          <cell r="AU192">
            <v>0</v>
          </cell>
          <cell r="AV192">
            <v>2</v>
          </cell>
          <cell r="AW192">
            <v>11.5</v>
          </cell>
          <cell r="AX192">
            <v>0</v>
          </cell>
          <cell r="AY192">
            <v>2</v>
          </cell>
          <cell r="AZ192">
            <v>2</v>
          </cell>
          <cell r="BA192">
            <v>2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43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6</v>
          </cell>
          <cell r="L193">
            <v>1</v>
          </cell>
          <cell r="N193">
            <v>1</v>
          </cell>
          <cell r="O193">
            <v>1</v>
          </cell>
          <cell r="P193">
            <v>6</v>
          </cell>
          <cell r="S193">
            <v>1</v>
          </cell>
          <cell r="T193">
            <v>1</v>
          </cell>
          <cell r="V193">
            <v>1</v>
          </cell>
          <cell r="W193">
            <v>6</v>
          </cell>
          <cell r="Y193">
            <v>1</v>
          </cell>
          <cell r="Z193">
            <v>1</v>
          </cell>
          <cell r="AC193">
            <v>1</v>
          </cell>
          <cell r="AD193">
            <v>6</v>
          </cell>
          <cell r="AG193">
            <v>1</v>
          </cell>
          <cell r="AI193">
            <v>22</v>
          </cell>
          <cell r="AK193">
            <v>2</v>
          </cell>
          <cell r="AL193">
            <v>2</v>
          </cell>
          <cell r="AM193">
            <v>2</v>
          </cell>
          <cell r="AN193">
            <v>2</v>
          </cell>
          <cell r="AO193">
            <v>2</v>
          </cell>
          <cell r="AP193">
            <v>11.5</v>
          </cell>
          <cell r="AQ193">
            <v>0</v>
          </cell>
          <cell r="AR193">
            <v>0</v>
          </cell>
          <cell r="AS193">
            <v>2</v>
          </cell>
          <cell r="AT193">
            <v>0</v>
          </cell>
          <cell r="AU193">
            <v>2</v>
          </cell>
          <cell r="AV193">
            <v>2</v>
          </cell>
          <cell r="AW193">
            <v>11.5</v>
          </cell>
          <cell r="AX193">
            <v>0</v>
          </cell>
          <cell r="AY193">
            <v>0</v>
          </cell>
          <cell r="AZ193">
            <v>2</v>
          </cell>
          <cell r="BA193">
            <v>2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43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D194">
            <v>1</v>
          </cell>
          <cell r="E194">
            <v>1</v>
          </cell>
          <cell r="F194">
            <v>1</v>
          </cell>
          <cell r="I194">
            <v>2</v>
          </cell>
          <cell r="P194">
            <v>2</v>
          </cell>
          <cell r="W194">
            <v>4</v>
          </cell>
          <cell r="AD194">
            <v>4</v>
          </cell>
          <cell r="AI194">
            <v>7</v>
          </cell>
          <cell r="AK194">
            <v>2</v>
          </cell>
          <cell r="AL194">
            <v>2</v>
          </cell>
          <cell r="AM194">
            <v>2</v>
          </cell>
          <cell r="AN194">
            <v>0</v>
          </cell>
          <cell r="AO194">
            <v>0</v>
          </cell>
          <cell r="AP194">
            <v>3.5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3.5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13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6</v>
          </cell>
          <cell r="L195">
            <v>1</v>
          </cell>
          <cell r="O195">
            <v>1</v>
          </cell>
          <cell r="P195">
            <v>6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Y195">
            <v>1</v>
          </cell>
          <cell r="Z195">
            <v>1</v>
          </cell>
          <cell r="AC195">
            <v>1</v>
          </cell>
          <cell r="AD195">
            <v>6</v>
          </cell>
          <cell r="AG195">
            <v>1</v>
          </cell>
          <cell r="AH195">
            <v>1</v>
          </cell>
          <cell r="AI195">
            <v>22</v>
          </cell>
          <cell r="AK195">
            <v>2</v>
          </cell>
          <cell r="AL195">
            <v>2</v>
          </cell>
          <cell r="AM195">
            <v>2</v>
          </cell>
          <cell r="AN195">
            <v>2</v>
          </cell>
          <cell r="AO195">
            <v>2</v>
          </cell>
          <cell r="AP195">
            <v>11.5</v>
          </cell>
          <cell r="AQ195">
            <v>0</v>
          </cell>
          <cell r="AR195">
            <v>0</v>
          </cell>
          <cell r="AS195">
            <v>2</v>
          </cell>
          <cell r="AT195">
            <v>0</v>
          </cell>
          <cell r="AU195">
            <v>0</v>
          </cell>
          <cell r="AV195">
            <v>2</v>
          </cell>
          <cell r="AW195">
            <v>11.5</v>
          </cell>
          <cell r="AX195">
            <v>0</v>
          </cell>
          <cell r="AY195">
            <v>2</v>
          </cell>
          <cell r="AZ195">
            <v>2</v>
          </cell>
          <cell r="BA195">
            <v>2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43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D196">
            <v>1</v>
          </cell>
          <cell r="E196">
            <v>1</v>
          </cell>
          <cell r="F196">
            <v>1</v>
          </cell>
          <cell r="H196">
            <v>1</v>
          </cell>
          <cell r="L196">
            <v>1</v>
          </cell>
          <cell r="M196">
            <v>1</v>
          </cell>
          <cell r="O196">
            <v>1</v>
          </cell>
          <cell r="P196">
            <v>6</v>
          </cell>
          <cell r="Q196">
            <v>7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6</v>
          </cell>
          <cell r="X196">
            <v>7</v>
          </cell>
          <cell r="Y196">
            <v>1</v>
          </cell>
          <cell r="Z196">
            <v>1</v>
          </cell>
          <cell r="AC196">
            <v>1</v>
          </cell>
          <cell r="AD196">
            <v>6</v>
          </cell>
          <cell r="AE196">
            <v>7</v>
          </cell>
          <cell r="AG196">
            <v>1</v>
          </cell>
          <cell r="AI196">
            <v>23</v>
          </cell>
          <cell r="AK196">
            <v>2</v>
          </cell>
          <cell r="AL196">
            <v>2</v>
          </cell>
          <cell r="AM196">
            <v>2</v>
          </cell>
          <cell r="AN196">
            <v>0</v>
          </cell>
          <cell r="AO196">
            <v>2</v>
          </cell>
          <cell r="AP196">
            <v>0</v>
          </cell>
          <cell r="AQ196">
            <v>0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2</v>
          </cell>
          <cell r="AW196">
            <v>11.5</v>
          </cell>
          <cell r="AX196">
            <v>14</v>
          </cell>
          <cell r="AY196">
            <v>2</v>
          </cell>
          <cell r="AZ196">
            <v>2</v>
          </cell>
          <cell r="BA196">
            <v>2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45.5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6</v>
          </cell>
          <cell r="L197">
            <v>1</v>
          </cell>
          <cell r="N197">
            <v>1</v>
          </cell>
          <cell r="O197">
            <v>1</v>
          </cell>
          <cell r="P197">
            <v>6</v>
          </cell>
          <cell r="S197">
            <v>1</v>
          </cell>
          <cell r="T197">
            <v>1</v>
          </cell>
          <cell r="V197">
            <v>1</v>
          </cell>
          <cell r="W197">
            <v>6</v>
          </cell>
          <cell r="Z197">
            <v>1</v>
          </cell>
          <cell r="AC197">
            <v>1</v>
          </cell>
          <cell r="AD197">
            <v>6</v>
          </cell>
          <cell r="AG197">
            <v>1</v>
          </cell>
          <cell r="AI197">
            <v>22</v>
          </cell>
          <cell r="AK197">
            <v>2</v>
          </cell>
          <cell r="AL197">
            <v>2</v>
          </cell>
          <cell r="AM197">
            <v>2</v>
          </cell>
          <cell r="AN197">
            <v>2</v>
          </cell>
          <cell r="AO197">
            <v>2</v>
          </cell>
          <cell r="AP197">
            <v>11.5</v>
          </cell>
          <cell r="AQ197">
            <v>0</v>
          </cell>
          <cell r="AR197">
            <v>0</v>
          </cell>
          <cell r="AS197">
            <v>2</v>
          </cell>
          <cell r="AT197">
            <v>0</v>
          </cell>
          <cell r="AU197">
            <v>2</v>
          </cell>
          <cell r="AV197">
            <v>2</v>
          </cell>
          <cell r="AW197">
            <v>11.5</v>
          </cell>
          <cell r="AX197">
            <v>0</v>
          </cell>
          <cell r="AY197">
            <v>0</v>
          </cell>
          <cell r="AZ197">
            <v>2</v>
          </cell>
          <cell r="BA197">
            <v>2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43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6</v>
          </cell>
          <cell r="L198">
            <v>1</v>
          </cell>
          <cell r="O198">
            <v>1</v>
          </cell>
          <cell r="P198">
            <v>6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6</v>
          </cell>
          <cell r="Y198">
            <v>1</v>
          </cell>
          <cell r="Z198">
            <v>1</v>
          </cell>
          <cell r="AC198">
            <v>1</v>
          </cell>
          <cell r="AD198">
            <v>6</v>
          </cell>
          <cell r="AG198">
            <v>1</v>
          </cell>
          <cell r="AI198">
            <v>21</v>
          </cell>
          <cell r="AK198">
            <v>0</v>
          </cell>
          <cell r="AL198">
            <v>2</v>
          </cell>
          <cell r="AM198">
            <v>2</v>
          </cell>
          <cell r="AN198">
            <v>2</v>
          </cell>
          <cell r="AO198">
            <v>2</v>
          </cell>
          <cell r="AP198">
            <v>11.5</v>
          </cell>
          <cell r="AQ198">
            <v>0</v>
          </cell>
          <cell r="AR198">
            <v>0</v>
          </cell>
          <cell r="AS198">
            <v>2</v>
          </cell>
          <cell r="AT198">
            <v>0</v>
          </cell>
          <cell r="AU198">
            <v>0</v>
          </cell>
          <cell r="AV198">
            <v>2</v>
          </cell>
          <cell r="AW198">
            <v>11.5</v>
          </cell>
          <cell r="AX198">
            <v>0</v>
          </cell>
          <cell r="AY198">
            <v>2</v>
          </cell>
          <cell r="AZ198">
            <v>2</v>
          </cell>
          <cell r="BA198">
            <v>2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41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D199">
            <v>1</v>
          </cell>
          <cell r="E199">
            <v>1</v>
          </cell>
          <cell r="F199">
            <v>1</v>
          </cell>
          <cell r="I199">
            <v>2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U199">
            <v>1</v>
          </cell>
          <cell r="V199">
            <v>1</v>
          </cell>
          <cell r="W199">
            <v>4</v>
          </cell>
          <cell r="AD199">
            <v>4</v>
          </cell>
          <cell r="AE199">
            <v>7</v>
          </cell>
          <cell r="AF199">
            <v>7</v>
          </cell>
          <cell r="AG199">
            <v>1</v>
          </cell>
          <cell r="AH199">
            <v>1</v>
          </cell>
          <cell r="AI199">
            <v>9</v>
          </cell>
          <cell r="AK199">
            <v>2</v>
          </cell>
          <cell r="AL199">
            <v>2</v>
          </cell>
          <cell r="AM199">
            <v>2</v>
          </cell>
          <cell r="AN199">
            <v>0</v>
          </cell>
          <cell r="AO199">
            <v>0</v>
          </cell>
          <cell r="AP199">
            <v>3.5</v>
          </cell>
          <cell r="AQ199">
            <v>0</v>
          </cell>
          <cell r="AR199">
            <v>0</v>
          </cell>
          <cell r="AS199">
            <v>2</v>
          </cell>
          <cell r="AT199">
            <v>2</v>
          </cell>
          <cell r="AU199">
            <v>2</v>
          </cell>
          <cell r="AV199">
            <v>2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17.5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6</v>
          </cell>
          <cell r="L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6</v>
          </cell>
          <cell r="Y200">
            <v>1</v>
          </cell>
          <cell r="Z200">
            <v>1</v>
          </cell>
          <cell r="AC200">
            <v>1</v>
          </cell>
          <cell r="AD200">
            <v>6</v>
          </cell>
          <cell r="AG200">
            <v>1</v>
          </cell>
          <cell r="AI200">
            <v>14</v>
          </cell>
          <cell r="AK200">
            <v>2</v>
          </cell>
          <cell r="AL200">
            <v>2</v>
          </cell>
          <cell r="AM200">
            <v>2</v>
          </cell>
          <cell r="AN200">
            <v>2</v>
          </cell>
          <cell r="AO200">
            <v>2</v>
          </cell>
          <cell r="AP200">
            <v>11.5</v>
          </cell>
          <cell r="AQ200">
            <v>0</v>
          </cell>
          <cell r="AR200">
            <v>0</v>
          </cell>
          <cell r="AS200">
            <v>2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2</v>
          </cell>
          <cell r="BA200">
            <v>2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27.5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6</v>
          </cell>
          <cell r="L201">
            <v>1</v>
          </cell>
          <cell r="P201">
            <v>6</v>
          </cell>
          <cell r="S201">
            <v>1</v>
          </cell>
          <cell r="T201">
            <v>1</v>
          </cell>
          <cell r="W201">
            <v>6</v>
          </cell>
          <cell r="Y201">
            <v>1</v>
          </cell>
          <cell r="Z201">
            <v>1</v>
          </cell>
          <cell r="AC201">
            <v>1</v>
          </cell>
          <cell r="AD201">
            <v>6</v>
          </cell>
          <cell r="AG201">
            <v>1</v>
          </cell>
          <cell r="AI201">
            <v>20</v>
          </cell>
          <cell r="AK201">
            <v>2</v>
          </cell>
          <cell r="AL201">
            <v>2</v>
          </cell>
          <cell r="AM201">
            <v>2</v>
          </cell>
          <cell r="AN201">
            <v>2</v>
          </cell>
          <cell r="AO201">
            <v>2</v>
          </cell>
          <cell r="AP201">
            <v>11.5</v>
          </cell>
          <cell r="AQ201">
            <v>0</v>
          </cell>
          <cell r="AR201">
            <v>0</v>
          </cell>
          <cell r="AS201">
            <v>2</v>
          </cell>
          <cell r="AT201">
            <v>0</v>
          </cell>
          <cell r="AU201">
            <v>0</v>
          </cell>
          <cell r="AV201">
            <v>0</v>
          </cell>
          <cell r="AW201">
            <v>11.5</v>
          </cell>
          <cell r="AX201">
            <v>0</v>
          </cell>
          <cell r="AY201">
            <v>0</v>
          </cell>
          <cell r="AZ201">
            <v>2</v>
          </cell>
          <cell r="BA201">
            <v>2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39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6</v>
          </cell>
          <cell r="L202">
            <v>1</v>
          </cell>
          <cell r="P202">
            <v>1</v>
          </cell>
          <cell r="Q202">
            <v>6</v>
          </cell>
          <cell r="AI202">
            <v>19</v>
          </cell>
          <cell r="AK202">
            <v>2</v>
          </cell>
          <cell r="AL202">
            <v>2</v>
          </cell>
          <cell r="AM202">
            <v>2</v>
          </cell>
          <cell r="AN202">
            <v>2</v>
          </cell>
          <cell r="AO202">
            <v>2</v>
          </cell>
          <cell r="AP202">
            <v>11.5</v>
          </cell>
          <cell r="AQ202">
            <v>0</v>
          </cell>
          <cell r="AR202">
            <v>0</v>
          </cell>
          <cell r="AS202">
            <v>2</v>
          </cell>
          <cell r="AT202">
            <v>0</v>
          </cell>
          <cell r="AU202">
            <v>0</v>
          </cell>
          <cell r="AV202">
            <v>0</v>
          </cell>
          <cell r="AW202">
            <v>1.5</v>
          </cell>
          <cell r="AX202">
            <v>12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37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AI203">
            <v>5</v>
          </cell>
          <cell r="AK203">
            <v>2</v>
          </cell>
          <cell r="AL203">
            <v>2</v>
          </cell>
          <cell r="AM203">
            <v>2</v>
          </cell>
          <cell r="AN203">
            <v>2</v>
          </cell>
          <cell r="AO203">
            <v>2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10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L204">
            <v>1</v>
          </cell>
          <cell r="N204">
            <v>1</v>
          </cell>
          <cell r="O204">
            <v>1</v>
          </cell>
          <cell r="P204">
            <v>6</v>
          </cell>
          <cell r="S204">
            <v>1</v>
          </cell>
          <cell r="T204">
            <v>1</v>
          </cell>
          <cell r="U204">
            <v>1</v>
          </cell>
          <cell r="Y204">
            <v>1</v>
          </cell>
          <cell r="Z204">
            <v>1</v>
          </cell>
          <cell r="AC204">
            <v>1</v>
          </cell>
          <cell r="AG204">
            <v>1</v>
          </cell>
          <cell r="AI204">
            <v>15</v>
          </cell>
          <cell r="AK204">
            <v>2</v>
          </cell>
          <cell r="AL204">
            <v>2</v>
          </cell>
          <cell r="AM204">
            <v>2</v>
          </cell>
          <cell r="AN204">
            <v>2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2</v>
          </cell>
          <cell r="AT204">
            <v>0</v>
          </cell>
          <cell r="AU204">
            <v>2</v>
          </cell>
          <cell r="AV204">
            <v>2</v>
          </cell>
          <cell r="AW204">
            <v>11.5</v>
          </cell>
          <cell r="AX204">
            <v>0</v>
          </cell>
          <cell r="AY204">
            <v>0</v>
          </cell>
          <cell r="AZ204">
            <v>2</v>
          </cell>
          <cell r="BA204">
            <v>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29.5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D205">
            <v>1</v>
          </cell>
          <cell r="E205">
            <v>1</v>
          </cell>
          <cell r="F205">
            <v>1</v>
          </cell>
          <cell r="L205">
            <v>1</v>
          </cell>
          <cell r="M205">
            <v>1</v>
          </cell>
          <cell r="N205">
            <v>1</v>
          </cell>
          <cell r="P205">
            <v>6</v>
          </cell>
          <cell r="W205">
            <v>4</v>
          </cell>
          <cell r="Y205">
            <v>1</v>
          </cell>
          <cell r="AC205">
            <v>1</v>
          </cell>
          <cell r="AD205">
            <v>4</v>
          </cell>
          <cell r="AE205">
            <v>7</v>
          </cell>
          <cell r="AF205">
            <v>7</v>
          </cell>
          <cell r="AG205">
            <v>1</v>
          </cell>
          <cell r="AI205">
            <v>12</v>
          </cell>
          <cell r="AK205">
            <v>2</v>
          </cell>
          <cell r="AL205">
            <v>2</v>
          </cell>
          <cell r="AM205">
            <v>2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2</v>
          </cell>
          <cell r="AT205">
            <v>2</v>
          </cell>
          <cell r="AU205">
            <v>2</v>
          </cell>
          <cell r="AV205">
            <v>0</v>
          </cell>
          <cell r="AW205">
            <v>11.5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23.5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6</v>
          </cell>
          <cell r="L206">
            <v>1</v>
          </cell>
          <cell r="N206">
            <v>1</v>
          </cell>
          <cell r="O206">
            <v>1</v>
          </cell>
          <cell r="P206">
            <v>6</v>
          </cell>
          <cell r="S206">
            <v>1</v>
          </cell>
          <cell r="T206">
            <v>1</v>
          </cell>
          <cell r="U206">
            <v>1</v>
          </cell>
          <cell r="V206">
            <v>1</v>
          </cell>
          <cell r="W206">
            <v>6</v>
          </cell>
          <cell r="Y206">
            <v>1</v>
          </cell>
          <cell r="AC206">
            <v>1</v>
          </cell>
          <cell r="AD206">
            <v>6</v>
          </cell>
          <cell r="AG206">
            <v>1</v>
          </cell>
          <cell r="AI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6</v>
          </cell>
          <cell r="L207">
            <v>1</v>
          </cell>
          <cell r="N207">
            <v>1</v>
          </cell>
          <cell r="O207">
            <v>1</v>
          </cell>
          <cell r="P207">
            <v>6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Y207">
            <v>1</v>
          </cell>
          <cell r="Z207">
            <v>1</v>
          </cell>
          <cell r="AC207">
            <v>1</v>
          </cell>
          <cell r="AD207">
            <v>6</v>
          </cell>
          <cell r="AH207">
            <v>1</v>
          </cell>
          <cell r="AI207">
            <v>22</v>
          </cell>
          <cell r="AK207">
            <v>2</v>
          </cell>
          <cell r="AL207">
            <v>2</v>
          </cell>
          <cell r="AM207">
            <v>2</v>
          </cell>
          <cell r="AN207">
            <v>2</v>
          </cell>
          <cell r="AO207">
            <v>2</v>
          </cell>
          <cell r="AP207">
            <v>11.5</v>
          </cell>
          <cell r="AQ207">
            <v>0</v>
          </cell>
          <cell r="AR207">
            <v>0</v>
          </cell>
          <cell r="AS207">
            <v>2</v>
          </cell>
          <cell r="AT207">
            <v>0</v>
          </cell>
          <cell r="AU207">
            <v>2</v>
          </cell>
          <cell r="AV207">
            <v>2</v>
          </cell>
          <cell r="AW207">
            <v>11.5</v>
          </cell>
          <cell r="AX207">
            <v>0</v>
          </cell>
          <cell r="AY207">
            <v>0</v>
          </cell>
          <cell r="AZ207">
            <v>2</v>
          </cell>
          <cell r="BA207">
            <v>2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43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6</v>
          </cell>
          <cell r="L208">
            <v>1</v>
          </cell>
          <cell r="O208">
            <v>1</v>
          </cell>
          <cell r="P208">
            <v>6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6</v>
          </cell>
          <cell r="Y208">
            <v>1</v>
          </cell>
          <cell r="Z208">
            <v>1</v>
          </cell>
          <cell r="AC208">
            <v>1</v>
          </cell>
          <cell r="AD208">
            <v>6</v>
          </cell>
          <cell r="AG208">
            <v>1</v>
          </cell>
          <cell r="AI208">
            <v>22</v>
          </cell>
          <cell r="AK208">
            <v>2</v>
          </cell>
          <cell r="AL208">
            <v>2</v>
          </cell>
          <cell r="AM208">
            <v>2</v>
          </cell>
          <cell r="AN208">
            <v>2</v>
          </cell>
          <cell r="AO208">
            <v>2</v>
          </cell>
          <cell r="AP208">
            <v>11.5</v>
          </cell>
          <cell r="AQ208">
            <v>0</v>
          </cell>
          <cell r="AR208">
            <v>0</v>
          </cell>
          <cell r="AS208">
            <v>2</v>
          </cell>
          <cell r="AT208">
            <v>0</v>
          </cell>
          <cell r="AU208">
            <v>0</v>
          </cell>
          <cell r="AV208">
            <v>2</v>
          </cell>
          <cell r="AW208">
            <v>11.5</v>
          </cell>
          <cell r="AX208">
            <v>0</v>
          </cell>
          <cell r="AY208">
            <v>2</v>
          </cell>
          <cell r="AZ208">
            <v>2</v>
          </cell>
          <cell r="BA208">
            <v>2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43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6</v>
          </cell>
          <cell r="L209">
            <v>1</v>
          </cell>
          <cell r="N209">
            <v>1</v>
          </cell>
          <cell r="O209">
            <v>1</v>
          </cell>
          <cell r="P209">
            <v>6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6</v>
          </cell>
          <cell r="Y209">
            <v>1</v>
          </cell>
          <cell r="Z209">
            <v>1</v>
          </cell>
          <cell r="AC209">
            <v>1</v>
          </cell>
          <cell r="AD209">
            <v>6</v>
          </cell>
          <cell r="AG209">
            <v>1</v>
          </cell>
          <cell r="AH209">
            <v>1</v>
          </cell>
          <cell r="AI209">
            <v>21</v>
          </cell>
          <cell r="AK209">
            <v>0</v>
          </cell>
          <cell r="AL209">
            <v>2</v>
          </cell>
          <cell r="AM209">
            <v>2</v>
          </cell>
          <cell r="AN209">
            <v>2</v>
          </cell>
          <cell r="AO209">
            <v>2</v>
          </cell>
          <cell r="AP209">
            <v>11.5</v>
          </cell>
          <cell r="AQ209">
            <v>0</v>
          </cell>
          <cell r="AR209">
            <v>0</v>
          </cell>
          <cell r="AS209">
            <v>2</v>
          </cell>
          <cell r="AT209">
            <v>0</v>
          </cell>
          <cell r="AU209">
            <v>0</v>
          </cell>
          <cell r="AV209">
            <v>2</v>
          </cell>
          <cell r="AW209">
            <v>11.5</v>
          </cell>
          <cell r="AX209">
            <v>0</v>
          </cell>
          <cell r="AY209">
            <v>2</v>
          </cell>
          <cell r="AZ209">
            <v>2</v>
          </cell>
          <cell r="BA209">
            <v>2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41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6</v>
          </cell>
          <cell r="L210">
            <v>1</v>
          </cell>
          <cell r="N210">
            <v>1</v>
          </cell>
          <cell r="O210">
            <v>1</v>
          </cell>
          <cell r="P210">
            <v>6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6</v>
          </cell>
          <cell r="Z210">
            <v>1</v>
          </cell>
          <cell r="AC210">
            <v>1</v>
          </cell>
          <cell r="AD210">
            <v>6</v>
          </cell>
          <cell r="AH210">
            <v>1</v>
          </cell>
          <cell r="AI210">
            <v>22</v>
          </cell>
          <cell r="AK210">
            <v>2</v>
          </cell>
          <cell r="AL210">
            <v>2</v>
          </cell>
          <cell r="AM210">
            <v>2</v>
          </cell>
          <cell r="AN210">
            <v>2</v>
          </cell>
          <cell r="AO210">
            <v>2</v>
          </cell>
          <cell r="AP210">
            <v>11.5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2</v>
          </cell>
          <cell r="AV210">
            <v>2</v>
          </cell>
          <cell r="AW210">
            <v>11.5</v>
          </cell>
          <cell r="AX210">
            <v>0</v>
          </cell>
          <cell r="AY210">
            <v>2</v>
          </cell>
          <cell r="AZ210">
            <v>2</v>
          </cell>
          <cell r="BA210">
            <v>2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43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6</v>
          </cell>
          <cell r="L211">
            <v>1</v>
          </cell>
          <cell r="N211">
            <v>1</v>
          </cell>
          <cell r="O211">
            <v>1</v>
          </cell>
          <cell r="P211">
            <v>6</v>
          </cell>
          <cell r="R211">
            <v>1</v>
          </cell>
          <cell r="S211">
            <v>1</v>
          </cell>
          <cell r="T211">
            <v>1</v>
          </cell>
          <cell r="U211">
            <v>1</v>
          </cell>
          <cell r="W211">
            <v>6</v>
          </cell>
          <cell r="AI211">
            <v>12</v>
          </cell>
          <cell r="AK211">
            <v>0</v>
          </cell>
          <cell r="AL211">
            <v>2</v>
          </cell>
          <cell r="AM211">
            <v>2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</v>
          </cell>
          <cell r="AT211">
            <v>0</v>
          </cell>
          <cell r="AU211">
            <v>0</v>
          </cell>
          <cell r="AV211">
            <v>0</v>
          </cell>
          <cell r="AW211">
            <v>11.5</v>
          </cell>
          <cell r="AX211">
            <v>0</v>
          </cell>
          <cell r="AY211">
            <v>2</v>
          </cell>
          <cell r="AZ211">
            <v>2</v>
          </cell>
          <cell r="BA211">
            <v>2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23.5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6</v>
          </cell>
          <cell r="L212">
            <v>1</v>
          </cell>
          <cell r="N212">
            <v>1</v>
          </cell>
          <cell r="O212">
            <v>1</v>
          </cell>
          <cell r="P212">
            <v>6</v>
          </cell>
          <cell r="S212">
            <v>1</v>
          </cell>
          <cell r="T212">
            <v>1</v>
          </cell>
          <cell r="AI212">
            <v>21</v>
          </cell>
          <cell r="AK212">
            <v>2</v>
          </cell>
          <cell r="AL212">
            <v>0</v>
          </cell>
          <cell r="AM212">
            <v>2</v>
          </cell>
          <cell r="AN212">
            <v>2</v>
          </cell>
          <cell r="AO212">
            <v>2</v>
          </cell>
          <cell r="AP212">
            <v>11.5</v>
          </cell>
          <cell r="AQ212">
            <v>0</v>
          </cell>
          <cell r="AR212">
            <v>0</v>
          </cell>
          <cell r="AS212">
            <v>2</v>
          </cell>
          <cell r="AT212">
            <v>0</v>
          </cell>
          <cell r="AU212">
            <v>2</v>
          </cell>
          <cell r="AV212">
            <v>2</v>
          </cell>
          <cell r="AW212">
            <v>11.5</v>
          </cell>
          <cell r="AX212">
            <v>0</v>
          </cell>
          <cell r="AY212">
            <v>0</v>
          </cell>
          <cell r="AZ212">
            <v>2</v>
          </cell>
          <cell r="BA212">
            <v>2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41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6</v>
          </cell>
          <cell r="L213">
            <v>1</v>
          </cell>
          <cell r="O213">
            <v>1</v>
          </cell>
          <cell r="P213">
            <v>6</v>
          </cell>
          <cell r="R213">
            <v>1</v>
          </cell>
          <cell r="S213">
            <v>1</v>
          </cell>
          <cell r="T213">
            <v>1</v>
          </cell>
          <cell r="U213">
            <v>1</v>
          </cell>
          <cell r="V213">
            <v>1</v>
          </cell>
          <cell r="W213">
            <v>6</v>
          </cell>
          <cell r="AI213">
            <v>1</v>
          </cell>
          <cell r="AK213">
            <v>0</v>
          </cell>
          <cell r="AL213">
            <v>2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2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6</v>
          </cell>
          <cell r="L214">
            <v>1</v>
          </cell>
          <cell r="M214">
            <v>1</v>
          </cell>
          <cell r="O214">
            <v>1</v>
          </cell>
          <cell r="P214">
            <v>6</v>
          </cell>
          <cell r="R214">
            <v>1</v>
          </cell>
          <cell r="S214">
            <v>1</v>
          </cell>
          <cell r="T214">
            <v>1</v>
          </cell>
          <cell r="W214">
            <v>6</v>
          </cell>
          <cell r="Y214">
            <v>1</v>
          </cell>
          <cell r="Z214">
            <v>1</v>
          </cell>
          <cell r="AC214">
            <v>1</v>
          </cell>
          <cell r="AD214">
            <v>6</v>
          </cell>
          <cell r="AI214">
            <v>22</v>
          </cell>
          <cell r="AK214">
            <v>2</v>
          </cell>
          <cell r="AL214">
            <v>2</v>
          </cell>
          <cell r="AM214">
            <v>2</v>
          </cell>
          <cell r="AN214">
            <v>2</v>
          </cell>
          <cell r="AO214">
            <v>2</v>
          </cell>
          <cell r="AP214">
            <v>11.5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0</v>
          </cell>
          <cell r="AV214">
            <v>2</v>
          </cell>
          <cell r="AW214">
            <v>11.5</v>
          </cell>
          <cell r="AX214">
            <v>0</v>
          </cell>
          <cell r="AY214">
            <v>2</v>
          </cell>
          <cell r="AZ214">
            <v>2</v>
          </cell>
          <cell r="BA214">
            <v>2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43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6</v>
          </cell>
          <cell r="L215">
            <v>1</v>
          </cell>
          <cell r="M215">
            <v>1</v>
          </cell>
          <cell r="O215">
            <v>1</v>
          </cell>
          <cell r="P215">
            <v>6</v>
          </cell>
          <cell r="R215">
            <v>1</v>
          </cell>
          <cell r="S215">
            <v>1</v>
          </cell>
          <cell r="T215">
            <v>1</v>
          </cell>
          <cell r="U215">
            <v>1</v>
          </cell>
          <cell r="Y215">
            <v>1</v>
          </cell>
          <cell r="Z215">
            <v>1</v>
          </cell>
          <cell r="AC215">
            <v>1</v>
          </cell>
          <cell r="AD215">
            <v>6</v>
          </cell>
          <cell r="AG215">
            <v>1</v>
          </cell>
          <cell r="AH215">
            <v>1</v>
          </cell>
          <cell r="AI215">
            <v>21</v>
          </cell>
          <cell r="AK215">
            <v>2</v>
          </cell>
          <cell r="AL215">
            <v>2</v>
          </cell>
          <cell r="AM215">
            <v>2</v>
          </cell>
          <cell r="AN215">
            <v>2</v>
          </cell>
          <cell r="AO215">
            <v>0</v>
          </cell>
          <cell r="AP215">
            <v>11.5</v>
          </cell>
          <cell r="AQ215">
            <v>0</v>
          </cell>
          <cell r="AR215">
            <v>0</v>
          </cell>
          <cell r="AS215">
            <v>2</v>
          </cell>
          <cell r="AT215">
            <v>2</v>
          </cell>
          <cell r="AU215">
            <v>0</v>
          </cell>
          <cell r="AV215">
            <v>2</v>
          </cell>
          <cell r="AW215">
            <v>11.5</v>
          </cell>
          <cell r="AX215">
            <v>0</v>
          </cell>
          <cell r="AY215">
            <v>2</v>
          </cell>
          <cell r="AZ215">
            <v>2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41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6</v>
          </cell>
          <cell r="L216">
            <v>1</v>
          </cell>
          <cell r="N216">
            <v>1</v>
          </cell>
          <cell r="O216">
            <v>1</v>
          </cell>
          <cell r="P216">
            <v>6</v>
          </cell>
          <cell r="R216">
            <v>1</v>
          </cell>
          <cell r="S216">
            <v>1</v>
          </cell>
          <cell r="T216">
            <v>1</v>
          </cell>
          <cell r="V216">
            <v>1</v>
          </cell>
          <cell r="W216">
            <v>6</v>
          </cell>
          <cell r="Y216">
            <v>1</v>
          </cell>
          <cell r="Z216">
            <v>1</v>
          </cell>
          <cell r="AC216">
            <v>1</v>
          </cell>
          <cell r="AD216">
            <v>6</v>
          </cell>
          <cell r="AG216">
            <v>1</v>
          </cell>
          <cell r="AI216">
            <v>22</v>
          </cell>
          <cell r="AK216">
            <v>2</v>
          </cell>
          <cell r="AL216">
            <v>2</v>
          </cell>
          <cell r="AM216">
            <v>2</v>
          </cell>
          <cell r="AN216">
            <v>2</v>
          </cell>
          <cell r="AO216">
            <v>2</v>
          </cell>
          <cell r="AP216">
            <v>11.5</v>
          </cell>
          <cell r="AQ216">
            <v>0</v>
          </cell>
          <cell r="AR216">
            <v>0</v>
          </cell>
          <cell r="AS216">
            <v>2</v>
          </cell>
          <cell r="AT216">
            <v>0</v>
          </cell>
          <cell r="AU216">
            <v>0</v>
          </cell>
          <cell r="AV216">
            <v>2</v>
          </cell>
          <cell r="AW216">
            <v>11.5</v>
          </cell>
          <cell r="AX216">
            <v>0</v>
          </cell>
          <cell r="AY216">
            <v>2</v>
          </cell>
          <cell r="AZ216">
            <v>2</v>
          </cell>
          <cell r="BA216">
            <v>2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43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6</v>
          </cell>
          <cell r="L217">
            <v>1</v>
          </cell>
          <cell r="N217">
            <v>1</v>
          </cell>
          <cell r="O217">
            <v>1</v>
          </cell>
          <cell r="P217">
            <v>6</v>
          </cell>
          <cell r="R217">
            <v>1</v>
          </cell>
          <cell r="S217">
            <v>1</v>
          </cell>
          <cell r="T217">
            <v>1</v>
          </cell>
          <cell r="U217">
            <v>1</v>
          </cell>
          <cell r="V217">
            <v>1</v>
          </cell>
          <cell r="Y217">
            <v>1</v>
          </cell>
          <cell r="Z217">
            <v>1</v>
          </cell>
          <cell r="AC217">
            <v>1</v>
          </cell>
          <cell r="AD217">
            <v>6</v>
          </cell>
          <cell r="AG217">
            <v>1</v>
          </cell>
          <cell r="AI217">
            <v>16</v>
          </cell>
          <cell r="AK217">
            <v>2</v>
          </cell>
          <cell r="AL217">
            <v>2</v>
          </cell>
          <cell r="AM217">
            <v>2</v>
          </cell>
          <cell r="AN217">
            <v>2</v>
          </cell>
          <cell r="AO217">
            <v>2</v>
          </cell>
          <cell r="AP217">
            <v>11.5</v>
          </cell>
          <cell r="AQ217">
            <v>0</v>
          </cell>
          <cell r="AR217">
            <v>0</v>
          </cell>
          <cell r="AS217">
            <v>2</v>
          </cell>
          <cell r="AT217">
            <v>0</v>
          </cell>
          <cell r="AU217">
            <v>2</v>
          </cell>
          <cell r="AV217">
            <v>2</v>
          </cell>
          <cell r="AW217">
            <v>0</v>
          </cell>
          <cell r="AX217">
            <v>0</v>
          </cell>
          <cell r="AY217">
            <v>2</v>
          </cell>
          <cell r="AZ217">
            <v>0</v>
          </cell>
          <cell r="BA217">
            <v>2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31.5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6</v>
          </cell>
          <cell r="J218">
            <v>7</v>
          </cell>
          <cell r="L218">
            <v>1</v>
          </cell>
          <cell r="N218">
            <v>1</v>
          </cell>
          <cell r="O218">
            <v>1</v>
          </cell>
          <cell r="P218">
            <v>6</v>
          </cell>
          <cell r="Q218">
            <v>7</v>
          </cell>
          <cell r="R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W218">
            <v>6</v>
          </cell>
          <cell r="X218">
            <v>7</v>
          </cell>
          <cell r="Y218">
            <v>1</v>
          </cell>
          <cell r="Z218">
            <v>1</v>
          </cell>
          <cell r="AC218">
            <v>1</v>
          </cell>
          <cell r="AD218">
            <v>6</v>
          </cell>
          <cell r="AE218">
            <v>7</v>
          </cell>
          <cell r="AF218">
            <v>7</v>
          </cell>
          <cell r="AG218">
            <v>1</v>
          </cell>
          <cell r="AI218">
            <v>22</v>
          </cell>
          <cell r="AK218">
            <v>2</v>
          </cell>
          <cell r="AL218">
            <v>2</v>
          </cell>
          <cell r="AM218">
            <v>2</v>
          </cell>
          <cell r="AN218">
            <v>2</v>
          </cell>
          <cell r="AO218">
            <v>2</v>
          </cell>
          <cell r="AP218">
            <v>11.5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2</v>
          </cell>
          <cell r="AW218">
            <v>11.5</v>
          </cell>
          <cell r="AX218">
            <v>0</v>
          </cell>
          <cell r="AY218">
            <v>2</v>
          </cell>
          <cell r="AZ218">
            <v>2</v>
          </cell>
          <cell r="BA218">
            <v>2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43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6</v>
          </cell>
          <cell r="J219">
            <v>7</v>
          </cell>
          <cell r="L219">
            <v>1</v>
          </cell>
          <cell r="N219">
            <v>1</v>
          </cell>
          <cell r="O219">
            <v>1</v>
          </cell>
          <cell r="P219">
            <v>6</v>
          </cell>
          <cell r="Q219">
            <v>7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6</v>
          </cell>
          <cell r="Y219">
            <v>1</v>
          </cell>
          <cell r="Z219">
            <v>1</v>
          </cell>
          <cell r="AC219">
            <v>1</v>
          </cell>
          <cell r="AD219">
            <v>6</v>
          </cell>
          <cell r="AG219">
            <v>1</v>
          </cell>
          <cell r="AI219">
            <v>35</v>
          </cell>
          <cell r="AK219">
            <v>2</v>
          </cell>
          <cell r="AL219">
            <v>2</v>
          </cell>
          <cell r="AM219">
            <v>1.5</v>
          </cell>
          <cell r="AN219">
            <v>2</v>
          </cell>
          <cell r="AO219">
            <v>2</v>
          </cell>
          <cell r="AP219">
            <v>11.5</v>
          </cell>
          <cell r="AQ219">
            <v>14</v>
          </cell>
          <cell r="AR219">
            <v>0</v>
          </cell>
          <cell r="AS219">
            <v>0</v>
          </cell>
          <cell r="AT219">
            <v>0</v>
          </cell>
          <cell r="AU219">
            <v>2</v>
          </cell>
          <cell r="AV219">
            <v>2</v>
          </cell>
          <cell r="AW219">
            <v>11.5</v>
          </cell>
          <cell r="AX219">
            <v>14</v>
          </cell>
          <cell r="AY219">
            <v>2</v>
          </cell>
          <cell r="AZ219">
            <v>0</v>
          </cell>
          <cell r="BA219">
            <v>2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68.5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6</v>
          </cell>
          <cell r="J220">
            <v>7</v>
          </cell>
          <cell r="L220">
            <v>1</v>
          </cell>
          <cell r="N220">
            <v>1</v>
          </cell>
          <cell r="O220">
            <v>1</v>
          </cell>
          <cell r="P220">
            <v>2</v>
          </cell>
          <cell r="Q220">
            <v>7</v>
          </cell>
          <cell r="R220">
            <v>1</v>
          </cell>
          <cell r="S220">
            <v>1</v>
          </cell>
          <cell r="T220">
            <v>1</v>
          </cell>
          <cell r="U220">
            <v>1</v>
          </cell>
          <cell r="V220">
            <v>1</v>
          </cell>
          <cell r="W220">
            <v>6</v>
          </cell>
          <cell r="Y220">
            <v>1</v>
          </cell>
          <cell r="Z220">
            <v>1</v>
          </cell>
          <cell r="AC220">
            <v>1</v>
          </cell>
          <cell r="AD220">
            <v>6</v>
          </cell>
          <cell r="AG220">
            <v>1</v>
          </cell>
          <cell r="AI220">
            <v>31</v>
          </cell>
          <cell r="AK220">
            <v>2</v>
          </cell>
          <cell r="AL220">
            <v>2</v>
          </cell>
          <cell r="AM220">
            <v>2</v>
          </cell>
          <cell r="AN220">
            <v>2</v>
          </cell>
          <cell r="AO220">
            <v>2</v>
          </cell>
          <cell r="AP220">
            <v>11.5</v>
          </cell>
          <cell r="AQ220">
            <v>14</v>
          </cell>
          <cell r="AR220">
            <v>0</v>
          </cell>
          <cell r="AS220">
            <v>2</v>
          </cell>
          <cell r="AT220">
            <v>0</v>
          </cell>
          <cell r="AU220">
            <v>0</v>
          </cell>
          <cell r="AV220">
            <v>2</v>
          </cell>
          <cell r="AW220">
            <v>3.5</v>
          </cell>
          <cell r="AX220">
            <v>14</v>
          </cell>
          <cell r="AY220">
            <v>0</v>
          </cell>
          <cell r="AZ220">
            <v>2</v>
          </cell>
          <cell r="BA220">
            <v>2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61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I221">
            <v>6</v>
          </cell>
          <cell r="L221">
            <v>1</v>
          </cell>
          <cell r="N221">
            <v>1</v>
          </cell>
          <cell r="O221">
            <v>1</v>
          </cell>
          <cell r="P221">
            <v>6</v>
          </cell>
          <cell r="R221">
            <v>1</v>
          </cell>
          <cell r="T221">
            <v>1</v>
          </cell>
          <cell r="W221">
            <v>2</v>
          </cell>
          <cell r="AC221">
            <v>1</v>
          </cell>
          <cell r="AD221">
            <v>6</v>
          </cell>
          <cell r="AG221">
            <v>1</v>
          </cell>
          <cell r="AI221">
            <v>13</v>
          </cell>
          <cell r="AK221">
            <v>0</v>
          </cell>
          <cell r="AL221">
            <v>0</v>
          </cell>
          <cell r="AM221">
            <v>2</v>
          </cell>
          <cell r="AN221">
            <v>2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2</v>
          </cell>
          <cell r="AT221">
            <v>0</v>
          </cell>
          <cell r="AU221">
            <v>2</v>
          </cell>
          <cell r="AV221">
            <v>2</v>
          </cell>
          <cell r="AW221">
            <v>11.5</v>
          </cell>
          <cell r="AX221">
            <v>0</v>
          </cell>
          <cell r="AY221">
            <v>2</v>
          </cell>
          <cell r="AZ221">
            <v>0</v>
          </cell>
          <cell r="BA221">
            <v>2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25.5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I222">
            <v>6</v>
          </cell>
          <cell r="L222">
            <v>1</v>
          </cell>
          <cell r="N222">
            <v>1</v>
          </cell>
          <cell r="O222">
            <v>1</v>
          </cell>
          <cell r="P222">
            <v>2</v>
          </cell>
          <cell r="R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6</v>
          </cell>
          <cell r="Y222">
            <v>1</v>
          </cell>
          <cell r="Z222">
            <v>1</v>
          </cell>
          <cell r="AC222">
            <v>1</v>
          </cell>
          <cell r="AD222">
            <v>6</v>
          </cell>
          <cell r="AG222">
            <v>1</v>
          </cell>
          <cell r="AI222">
            <v>11</v>
          </cell>
          <cell r="AK222">
            <v>2</v>
          </cell>
          <cell r="AL222">
            <v>2</v>
          </cell>
          <cell r="AM222">
            <v>2</v>
          </cell>
          <cell r="AN222">
            <v>0</v>
          </cell>
          <cell r="AO222">
            <v>0</v>
          </cell>
          <cell r="AP222">
            <v>11.5</v>
          </cell>
          <cell r="AQ222">
            <v>0</v>
          </cell>
          <cell r="AR222">
            <v>0</v>
          </cell>
          <cell r="AS222">
            <v>2</v>
          </cell>
          <cell r="AT222">
            <v>0</v>
          </cell>
          <cell r="AU222">
            <v>2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21.5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6</v>
          </cell>
          <cell r="L223">
            <v>1</v>
          </cell>
          <cell r="O223">
            <v>1</v>
          </cell>
          <cell r="P223">
            <v>2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6</v>
          </cell>
          <cell r="Y223">
            <v>1</v>
          </cell>
          <cell r="Z223">
            <v>1</v>
          </cell>
          <cell r="AC223">
            <v>1</v>
          </cell>
          <cell r="AD223">
            <v>6</v>
          </cell>
          <cell r="AG223">
            <v>1</v>
          </cell>
          <cell r="AI223">
            <v>16</v>
          </cell>
          <cell r="AK223">
            <v>2</v>
          </cell>
          <cell r="AL223">
            <v>2</v>
          </cell>
          <cell r="AM223">
            <v>2</v>
          </cell>
          <cell r="AN223">
            <v>2</v>
          </cell>
          <cell r="AO223">
            <v>0</v>
          </cell>
          <cell r="AP223">
            <v>11.5</v>
          </cell>
          <cell r="AQ223">
            <v>0</v>
          </cell>
          <cell r="AR223">
            <v>0</v>
          </cell>
          <cell r="AS223">
            <v>2</v>
          </cell>
          <cell r="AT223">
            <v>0</v>
          </cell>
          <cell r="AU223">
            <v>0</v>
          </cell>
          <cell r="AV223">
            <v>2</v>
          </cell>
          <cell r="AW223">
            <v>3.5</v>
          </cell>
          <cell r="AX223">
            <v>0</v>
          </cell>
          <cell r="AY223">
            <v>1.5</v>
          </cell>
          <cell r="AZ223">
            <v>0</v>
          </cell>
          <cell r="BA223">
            <v>2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30.5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6</v>
          </cell>
          <cell r="L224">
            <v>1</v>
          </cell>
          <cell r="O224">
            <v>1</v>
          </cell>
          <cell r="P224">
            <v>2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Z224">
            <v>1</v>
          </cell>
          <cell r="AC224">
            <v>1</v>
          </cell>
          <cell r="AD224">
            <v>6</v>
          </cell>
          <cell r="AG224">
            <v>1</v>
          </cell>
          <cell r="AH224">
            <v>1</v>
          </cell>
          <cell r="AI224">
            <v>17</v>
          </cell>
          <cell r="AK224">
            <v>0</v>
          </cell>
          <cell r="AL224">
            <v>2</v>
          </cell>
          <cell r="AM224">
            <v>2</v>
          </cell>
          <cell r="AN224">
            <v>2</v>
          </cell>
          <cell r="AO224">
            <v>2</v>
          </cell>
          <cell r="AP224">
            <v>11.5</v>
          </cell>
          <cell r="AQ224">
            <v>0</v>
          </cell>
          <cell r="AR224">
            <v>0</v>
          </cell>
          <cell r="AS224">
            <v>2</v>
          </cell>
          <cell r="AT224">
            <v>0</v>
          </cell>
          <cell r="AU224">
            <v>0</v>
          </cell>
          <cell r="AV224">
            <v>2</v>
          </cell>
          <cell r="AW224">
            <v>3.5</v>
          </cell>
          <cell r="AX224">
            <v>0</v>
          </cell>
          <cell r="AY224">
            <v>2</v>
          </cell>
          <cell r="AZ224">
            <v>2</v>
          </cell>
          <cell r="BA224">
            <v>2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33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6</v>
          </cell>
          <cell r="L225">
            <v>1</v>
          </cell>
          <cell r="O225">
            <v>1</v>
          </cell>
          <cell r="P225">
            <v>6</v>
          </cell>
          <cell r="R225">
            <v>1</v>
          </cell>
          <cell r="S225">
            <v>1</v>
          </cell>
          <cell r="T225">
            <v>1</v>
          </cell>
          <cell r="U225">
            <v>1</v>
          </cell>
          <cell r="V225">
            <v>1</v>
          </cell>
          <cell r="W225">
            <v>6</v>
          </cell>
          <cell r="Y225">
            <v>1</v>
          </cell>
          <cell r="Z225">
            <v>1</v>
          </cell>
          <cell r="AC225">
            <v>1</v>
          </cell>
          <cell r="AD225">
            <v>6</v>
          </cell>
          <cell r="AG225">
            <v>1</v>
          </cell>
          <cell r="AI225">
            <v>21</v>
          </cell>
          <cell r="AK225">
            <v>0</v>
          </cell>
          <cell r="AL225">
            <v>2</v>
          </cell>
          <cell r="AM225">
            <v>2</v>
          </cell>
          <cell r="AN225">
            <v>2</v>
          </cell>
          <cell r="AO225">
            <v>2</v>
          </cell>
          <cell r="AP225">
            <v>11.5</v>
          </cell>
          <cell r="AQ225">
            <v>0</v>
          </cell>
          <cell r="AR225">
            <v>0</v>
          </cell>
          <cell r="AS225">
            <v>2</v>
          </cell>
          <cell r="AT225">
            <v>0</v>
          </cell>
          <cell r="AU225">
            <v>0</v>
          </cell>
          <cell r="AV225">
            <v>2</v>
          </cell>
          <cell r="AW225">
            <v>11.5</v>
          </cell>
          <cell r="AX225">
            <v>0</v>
          </cell>
          <cell r="AY225">
            <v>2</v>
          </cell>
          <cell r="AZ225">
            <v>2</v>
          </cell>
          <cell r="BA225">
            <v>2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41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6</v>
          </cell>
          <cell r="L226">
            <v>1</v>
          </cell>
          <cell r="O226">
            <v>1</v>
          </cell>
          <cell r="P226">
            <v>6</v>
          </cell>
          <cell r="R226">
            <v>1</v>
          </cell>
          <cell r="S226">
            <v>1</v>
          </cell>
          <cell r="T226">
            <v>1</v>
          </cell>
          <cell r="U226">
            <v>1</v>
          </cell>
          <cell r="V226">
            <v>1</v>
          </cell>
          <cell r="W226">
            <v>6</v>
          </cell>
          <cell r="Y226">
            <v>1</v>
          </cell>
          <cell r="AC226">
            <v>1</v>
          </cell>
          <cell r="AD226">
            <v>6</v>
          </cell>
          <cell r="AG226">
            <v>1</v>
          </cell>
          <cell r="AI226">
            <v>22</v>
          </cell>
          <cell r="AK226">
            <v>2</v>
          </cell>
          <cell r="AL226">
            <v>2</v>
          </cell>
          <cell r="AM226">
            <v>2</v>
          </cell>
          <cell r="AN226">
            <v>2</v>
          </cell>
          <cell r="AO226">
            <v>2</v>
          </cell>
          <cell r="AP226">
            <v>11.5</v>
          </cell>
          <cell r="AQ226">
            <v>0</v>
          </cell>
          <cell r="AR226">
            <v>0</v>
          </cell>
          <cell r="AS226">
            <v>2</v>
          </cell>
          <cell r="AT226">
            <v>0</v>
          </cell>
          <cell r="AU226">
            <v>0</v>
          </cell>
          <cell r="AV226">
            <v>2</v>
          </cell>
          <cell r="AW226">
            <v>11.5</v>
          </cell>
          <cell r="AX226">
            <v>0</v>
          </cell>
          <cell r="AY226">
            <v>2</v>
          </cell>
          <cell r="AZ226">
            <v>2</v>
          </cell>
          <cell r="BA226">
            <v>2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43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6</v>
          </cell>
          <cell r="L227">
            <v>1</v>
          </cell>
          <cell r="M227">
            <v>1</v>
          </cell>
          <cell r="O227">
            <v>1</v>
          </cell>
          <cell r="P227">
            <v>2</v>
          </cell>
          <cell r="Q227">
            <v>7</v>
          </cell>
          <cell r="R227">
            <v>1</v>
          </cell>
          <cell r="S227">
            <v>1</v>
          </cell>
          <cell r="T227">
            <v>1</v>
          </cell>
          <cell r="U227">
            <v>1</v>
          </cell>
          <cell r="V227">
            <v>1</v>
          </cell>
          <cell r="W227">
            <v>6</v>
          </cell>
          <cell r="X227">
            <v>7</v>
          </cell>
          <cell r="Y227">
            <v>1</v>
          </cell>
          <cell r="Z227">
            <v>1</v>
          </cell>
          <cell r="AC227">
            <v>1</v>
          </cell>
          <cell r="AD227">
            <v>6</v>
          </cell>
          <cell r="AG227">
            <v>1</v>
          </cell>
          <cell r="AI227">
            <v>18</v>
          </cell>
          <cell r="AK227">
            <v>2</v>
          </cell>
          <cell r="AL227">
            <v>2</v>
          </cell>
          <cell r="AM227">
            <v>2</v>
          </cell>
          <cell r="AN227">
            <v>2</v>
          </cell>
          <cell r="AO227">
            <v>2</v>
          </cell>
          <cell r="AP227">
            <v>11.5</v>
          </cell>
          <cell r="AQ227">
            <v>0</v>
          </cell>
          <cell r="AR227">
            <v>0</v>
          </cell>
          <cell r="AS227">
            <v>2</v>
          </cell>
          <cell r="AT227">
            <v>0</v>
          </cell>
          <cell r="AU227">
            <v>0</v>
          </cell>
          <cell r="AV227">
            <v>2</v>
          </cell>
          <cell r="AW227">
            <v>3.5</v>
          </cell>
          <cell r="AX227">
            <v>0</v>
          </cell>
          <cell r="AY227">
            <v>2</v>
          </cell>
          <cell r="AZ227">
            <v>2</v>
          </cell>
          <cell r="BA227">
            <v>2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35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6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6</v>
          </cell>
          <cell r="Q228">
            <v>7</v>
          </cell>
          <cell r="S228">
            <v>1</v>
          </cell>
          <cell r="T228">
            <v>1</v>
          </cell>
          <cell r="U228">
            <v>1</v>
          </cell>
          <cell r="V228">
            <v>1</v>
          </cell>
          <cell r="W228">
            <v>6</v>
          </cell>
          <cell r="X228">
            <v>7</v>
          </cell>
          <cell r="Y228">
            <v>1</v>
          </cell>
          <cell r="Z228">
            <v>1</v>
          </cell>
          <cell r="AC228">
            <v>1</v>
          </cell>
          <cell r="AD228">
            <v>6</v>
          </cell>
          <cell r="AE228">
            <v>7</v>
          </cell>
          <cell r="AF228">
            <v>7</v>
          </cell>
          <cell r="AG228">
            <v>1</v>
          </cell>
          <cell r="AI228">
            <v>28</v>
          </cell>
          <cell r="AK228">
            <v>2</v>
          </cell>
          <cell r="AL228">
            <v>2</v>
          </cell>
          <cell r="AM228">
            <v>2</v>
          </cell>
          <cell r="AN228">
            <v>2</v>
          </cell>
          <cell r="AO228">
            <v>2</v>
          </cell>
          <cell r="AP228">
            <v>11.5</v>
          </cell>
          <cell r="AQ228">
            <v>0</v>
          </cell>
          <cell r="AR228">
            <v>0</v>
          </cell>
          <cell r="AS228">
            <v>2</v>
          </cell>
          <cell r="AT228">
            <v>2</v>
          </cell>
          <cell r="AU228">
            <v>0</v>
          </cell>
          <cell r="AV228">
            <v>2</v>
          </cell>
          <cell r="AW228">
            <v>11.5</v>
          </cell>
          <cell r="AX228">
            <v>14</v>
          </cell>
          <cell r="AY228">
            <v>0</v>
          </cell>
          <cell r="AZ228">
            <v>0</v>
          </cell>
          <cell r="BA228">
            <v>2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55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6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6</v>
          </cell>
          <cell r="Q229">
            <v>7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6</v>
          </cell>
          <cell r="Z229">
            <v>1</v>
          </cell>
          <cell r="AC229">
            <v>1</v>
          </cell>
          <cell r="AD229">
            <v>6</v>
          </cell>
          <cell r="AG229">
            <v>1</v>
          </cell>
          <cell r="AI229">
            <v>30</v>
          </cell>
          <cell r="AK229">
            <v>2</v>
          </cell>
          <cell r="AL229">
            <v>2</v>
          </cell>
          <cell r="AM229">
            <v>2</v>
          </cell>
          <cell r="AN229">
            <v>2</v>
          </cell>
          <cell r="AO229">
            <v>2</v>
          </cell>
          <cell r="AP229">
            <v>11.5</v>
          </cell>
          <cell r="AQ229">
            <v>0</v>
          </cell>
          <cell r="AR229">
            <v>0</v>
          </cell>
          <cell r="AS229">
            <v>2</v>
          </cell>
          <cell r="AT229">
            <v>2</v>
          </cell>
          <cell r="AU229">
            <v>2</v>
          </cell>
          <cell r="AV229">
            <v>2</v>
          </cell>
          <cell r="AW229">
            <v>11.5</v>
          </cell>
          <cell r="AX229">
            <v>14</v>
          </cell>
          <cell r="AY229">
            <v>0</v>
          </cell>
          <cell r="AZ229">
            <v>2</v>
          </cell>
          <cell r="BA229">
            <v>2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59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6</v>
          </cell>
          <cell r="J230">
            <v>7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6</v>
          </cell>
          <cell r="Q230">
            <v>7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W230">
            <v>6</v>
          </cell>
          <cell r="X230">
            <v>7</v>
          </cell>
          <cell r="Y230">
            <v>1</v>
          </cell>
          <cell r="Z230">
            <v>1</v>
          </cell>
          <cell r="AC230">
            <v>1</v>
          </cell>
          <cell r="AD230">
            <v>6</v>
          </cell>
          <cell r="AE230">
            <v>7</v>
          </cell>
          <cell r="AF230">
            <v>7</v>
          </cell>
          <cell r="AG230">
            <v>1</v>
          </cell>
          <cell r="AI230">
            <v>20</v>
          </cell>
          <cell r="AK230">
            <v>2</v>
          </cell>
          <cell r="AL230">
            <v>2</v>
          </cell>
          <cell r="AM230">
            <v>2</v>
          </cell>
          <cell r="AN230">
            <v>0</v>
          </cell>
          <cell r="AO230">
            <v>0</v>
          </cell>
          <cell r="AP230">
            <v>11.5</v>
          </cell>
          <cell r="AQ230">
            <v>0</v>
          </cell>
          <cell r="AR230">
            <v>0</v>
          </cell>
          <cell r="AS230">
            <v>2</v>
          </cell>
          <cell r="AT230">
            <v>0</v>
          </cell>
          <cell r="AU230">
            <v>2</v>
          </cell>
          <cell r="AV230">
            <v>2</v>
          </cell>
          <cell r="AW230">
            <v>11.5</v>
          </cell>
          <cell r="AX230">
            <v>0</v>
          </cell>
          <cell r="AY230">
            <v>0</v>
          </cell>
          <cell r="AZ230">
            <v>2</v>
          </cell>
          <cell r="BA230">
            <v>2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39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6</v>
          </cell>
          <cell r="J231">
            <v>7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6</v>
          </cell>
          <cell r="Q231">
            <v>7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>
            <v>1</v>
          </cell>
          <cell r="Y231">
            <v>1</v>
          </cell>
          <cell r="Z231">
            <v>1</v>
          </cell>
          <cell r="AC231">
            <v>1</v>
          </cell>
          <cell r="AD231">
            <v>6</v>
          </cell>
          <cell r="AG231">
            <v>1</v>
          </cell>
          <cell r="AI231">
            <v>38</v>
          </cell>
          <cell r="AK231">
            <v>2</v>
          </cell>
          <cell r="AL231">
            <v>2</v>
          </cell>
          <cell r="AM231">
            <v>2</v>
          </cell>
          <cell r="AN231">
            <v>2</v>
          </cell>
          <cell r="AO231">
            <v>2</v>
          </cell>
          <cell r="AP231">
            <v>11.5</v>
          </cell>
          <cell r="AQ231">
            <v>14</v>
          </cell>
          <cell r="AR231">
            <v>0</v>
          </cell>
          <cell r="AS231">
            <v>2</v>
          </cell>
          <cell r="AT231">
            <v>2</v>
          </cell>
          <cell r="AU231">
            <v>2</v>
          </cell>
          <cell r="AV231">
            <v>2</v>
          </cell>
          <cell r="AW231">
            <v>11.5</v>
          </cell>
          <cell r="AX231">
            <v>14</v>
          </cell>
          <cell r="AY231">
            <v>2</v>
          </cell>
          <cell r="AZ231">
            <v>2</v>
          </cell>
          <cell r="BA231">
            <v>2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75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6</v>
          </cell>
          <cell r="L232">
            <v>1</v>
          </cell>
          <cell r="N232">
            <v>1</v>
          </cell>
          <cell r="O232">
            <v>1</v>
          </cell>
          <cell r="P232">
            <v>6</v>
          </cell>
          <cell r="Q232">
            <v>7</v>
          </cell>
          <cell r="R232">
            <v>1</v>
          </cell>
          <cell r="S232">
            <v>1</v>
          </cell>
          <cell r="T232">
            <v>1</v>
          </cell>
          <cell r="U232">
            <v>1</v>
          </cell>
          <cell r="V232">
            <v>1</v>
          </cell>
          <cell r="W232">
            <v>6</v>
          </cell>
          <cell r="Y232">
            <v>1</v>
          </cell>
          <cell r="Z232">
            <v>1</v>
          </cell>
          <cell r="AC232">
            <v>1</v>
          </cell>
          <cell r="AD232">
            <v>6</v>
          </cell>
          <cell r="AG232">
            <v>1</v>
          </cell>
          <cell r="AI232">
            <v>21</v>
          </cell>
          <cell r="AK232">
            <v>2</v>
          </cell>
          <cell r="AL232">
            <v>2</v>
          </cell>
          <cell r="AM232">
            <v>2</v>
          </cell>
          <cell r="AN232">
            <v>2</v>
          </cell>
          <cell r="AO232">
            <v>2</v>
          </cell>
          <cell r="AP232">
            <v>11.5</v>
          </cell>
          <cell r="AQ232">
            <v>0</v>
          </cell>
          <cell r="AR232">
            <v>0</v>
          </cell>
          <cell r="AS232">
            <v>2</v>
          </cell>
          <cell r="AT232">
            <v>0</v>
          </cell>
          <cell r="AU232">
            <v>0</v>
          </cell>
          <cell r="AV232">
            <v>2</v>
          </cell>
          <cell r="AW232">
            <v>11.5</v>
          </cell>
          <cell r="AX232">
            <v>0</v>
          </cell>
          <cell r="AY232">
            <v>2</v>
          </cell>
          <cell r="AZ232">
            <v>0</v>
          </cell>
          <cell r="BA232">
            <v>2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41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6</v>
          </cell>
          <cell r="L233">
            <v>1</v>
          </cell>
          <cell r="N233">
            <v>1</v>
          </cell>
          <cell r="O233">
            <v>1</v>
          </cell>
          <cell r="P233">
            <v>6</v>
          </cell>
          <cell r="Q233">
            <v>7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6</v>
          </cell>
          <cell r="Y233">
            <v>1</v>
          </cell>
          <cell r="Z233">
            <v>1</v>
          </cell>
          <cell r="AC233">
            <v>1</v>
          </cell>
          <cell r="AD233">
            <v>6</v>
          </cell>
          <cell r="AG233">
            <v>1</v>
          </cell>
          <cell r="AI233">
            <v>29</v>
          </cell>
          <cell r="AK233">
            <v>2</v>
          </cell>
          <cell r="AL233">
            <v>2</v>
          </cell>
          <cell r="AM233">
            <v>2</v>
          </cell>
          <cell r="AN233">
            <v>2</v>
          </cell>
          <cell r="AO233">
            <v>2</v>
          </cell>
          <cell r="AP233">
            <v>11.5</v>
          </cell>
          <cell r="AQ233">
            <v>0</v>
          </cell>
          <cell r="AR233">
            <v>0</v>
          </cell>
          <cell r="AS233">
            <v>2</v>
          </cell>
          <cell r="AT233">
            <v>0</v>
          </cell>
          <cell r="AU233">
            <v>2</v>
          </cell>
          <cell r="AV233">
            <v>2</v>
          </cell>
          <cell r="AW233">
            <v>11.5</v>
          </cell>
          <cell r="AX233">
            <v>14</v>
          </cell>
          <cell r="AY233">
            <v>0</v>
          </cell>
          <cell r="AZ233">
            <v>2</v>
          </cell>
          <cell r="BA233">
            <v>2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57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6</v>
          </cell>
          <cell r="L234">
            <v>1</v>
          </cell>
          <cell r="N234">
            <v>1</v>
          </cell>
          <cell r="O234">
            <v>1</v>
          </cell>
          <cell r="P234">
            <v>6</v>
          </cell>
          <cell r="S234">
            <v>1</v>
          </cell>
          <cell r="T234">
            <v>1</v>
          </cell>
          <cell r="U234">
            <v>1</v>
          </cell>
          <cell r="V234">
            <v>1</v>
          </cell>
          <cell r="W234">
            <v>6</v>
          </cell>
          <cell r="Y234">
            <v>1</v>
          </cell>
          <cell r="Z234">
            <v>1</v>
          </cell>
          <cell r="AC234">
            <v>1</v>
          </cell>
          <cell r="AD234">
            <v>6</v>
          </cell>
          <cell r="AG234">
            <v>1</v>
          </cell>
          <cell r="AI234">
            <v>21</v>
          </cell>
          <cell r="AK234">
            <v>2</v>
          </cell>
          <cell r="AL234">
            <v>2</v>
          </cell>
          <cell r="AM234">
            <v>2</v>
          </cell>
          <cell r="AN234">
            <v>2</v>
          </cell>
          <cell r="AO234">
            <v>2</v>
          </cell>
          <cell r="AP234">
            <v>11.5</v>
          </cell>
          <cell r="AQ234">
            <v>0</v>
          </cell>
          <cell r="AR234">
            <v>0</v>
          </cell>
          <cell r="AS234">
            <v>2</v>
          </cell>
          <cell r="AT234">
            <v>0</v>
          </cell>
          <cell r="AU234">
            <v>2</v>
          </cell>
          <cell r="AV234">
            <v>2</v>
          </cell>
          <cell r="AW234">
            <v>11.5</v>
          </cell>
          <cell r="AX234">
            <v>0</v>
          </cell>
          <cell r="AY234">
            <v>0</v>
          </cell>
          <cell r="AZ234">
            <v>0</v>
          </cell>
          <cell r="BA234">
            <v>2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41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6</v>
          </cell>
          <cell r="L235">
            <v>1</v>
          </cell>
          <cell r="N235">
            <v>1</v>
          </cell>
          <cell r="O235">
            <v>1</v>
          </cell>
          <cell r="P235">
            <v>6</v>
          </cell>
          <cell r="S235">
            <v>1</v>
          </cell>
          <cell r="T235">
            <v>1</v>
          </cell>
          <cell r="U235">
            <v>1</v>
          </cell>
          <cell r="V235">
            <v>1</v>
          </cell>
          <cell r="W235">
            <v>6</v>
          </cell>
          <cell r="Y235">
            <v>1</v>
          </cell>
          <cell r="Z235">
            <v>1</v>
          </cell>
          <cell r="AC235">
            <v>1</v>
          </cell>
          <cell r="AD235">
            <v>6</v>
          </cell>
          <cell r="AG235">
            <v>1</v>
          </cell>
          <cell r="AI235">
            <v>21</v>
          </cell>
          <cell r="AK235">
            <v>2</v>
          </cell>
          <cell r="AL235">
            <v>2</v>
          </cell>
          <cell r="AM235">
            <v>2</v>
          </cell>
          <cell r="AN235">
            <v>0</v>
          </cell>
          <cell r="AO235">
            <v>2</v>
          </cell>
          <cell r="AP235">
            <v>11.5</v>
          </cell>
          <cell r="AQ235">
            <v>0</v>
          </cell>
          <cell r="AR235">
            <v>0</v>
          </cell>
          <cell r="AS235">
            <v>2</v>
          </cell>
          <cell r="AT235">
            <v>0</v>
          </cell>
          <cell r="AU235">
            <v>2</v>
          </cell>
          <cell r="AV235">
            <v>2</v>
          </cell>
          <cell r="AW235">
            <v>11.5</v>
          </cell>
          <cell r="AX235">
            <v>0</v>
          </cell>
          <cell r="AY235">
            <v>0</v>
          </cell>
          <cell r="AZ235">
            <v>2</v>
          </cell>
          <cell r="BA235">
            <v>2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41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6</v>
          </cell>
          <cell r="L236">
            <v>1</v>
          </cell>
          <cell r="N236">
            <v>1</v>
          </cell>
          <cell r="O236">
            <v>1</v>
          </cell>
          <cell r="S236">
            <v>1</v>
          </cell>
          <cell r="T236">
            <v>1</v>
          </cell>
          <cell r="AI236">
            <v>16</v>
          </cell>
          <cell r="AK236">
            <v>2</v>
          </cell>
          <cell r="AL236">
            <v>2</v>
          </cell>
          <cell r="AM236">
            <v>2</v>
          </cell>
          <cell r="AN236">
            <v>2</v>
          </cell>
          <cell r="AO236">
            <v>2</v>
          </cell>
          <cell r="AP236">
            <v>11.5</v>
          </cell>
          <cell r="AQ236">
            <v>0</v>
          </cell>
          <cell r="AR236">
            <v>0</v>
          </cell>
          <cell r="AS236">
            <v>2</v>
          </cell>
          <cell r="AT236">
            <v>0</v>
          </cell>
          <cell r="AU236">
            <v>2</v>
          </cell>
          <cell r="AV236">
            <v>2</v>
          </cell>
          <cell r="AW236">
            <v>0</v>
          </cell>
          <cell r="AX236">
            <v>0</v>
          </cell>
          <cell r="AY236">
            <v>0</v>
          </cell>
          <cell r="AZ236">
            <v>2</v>
          </cell>
          <cell r="BA236">
            <v>2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31.5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6</v>
          </cell>
          <cell r="L237">
            <v>1</v>
          </cell>
          <cell r="O237">
            <v>2</v>
          </cell>
          <cell r="V237">
            <v>1</v>
          </cell>
          <cell r="W237">
            <v>6</v>
          </cell>
          <cell r="Z237">
            <v>1</v>
          </cell>
          <cell r="AC237">
            <v>1</v>
          </cell>
          <cell r="AG237">
            <v>1</v>
          </cell>
          <cell r="AI237">
            <v>9</v>
          </cell>
          <cell r="AK237">
            <v>0</v>
          </cell>
          <cell r="AL237">
            <v>2</v>
          </cell>
          <cell r="AM237">
            <v>2</v>
          </cell>
          <cell r="AN237">
            <v>2</v>
          </cell>
          <cell r="AO237">
            <v>0</v>
          </cell>
          <cell r="AP237">
            <v>11.5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17.5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6</v>
          </cell>
          <cell r="L238">
            <v>1</v>
          </cell>
          <cell r="N238">
            <v>1</v>
          </cell>
          <cell r="O238">
            <v>2</v>
          </cell>
          <cell r="P238">
            <v>6</v>
          </cell>
          <cell r="S238">
            <v>1</v>
          </cell>
          <cell r="T238">
            <v>1</v>
          </cell>
          <cell r="U238">
            <v>1</v>
          </cell>
          <cell r="V238">
            <v>1</v>
          </cell>
          <cell r="W238">
            <v>6</v>
          </cell>
          <cell r="Y238">
            <v>1</v>
          </cell>
          <cell r="Z238">
            <v>1</v>
          </cell>
          <cell r="AC238">
            <v>1</v>
          </cell>
          <cell r="AD238">
            <v>6</v>
          </cell>
          <cell r="AG238">
            <v>1</v>
          </cell>
          <cell r="AI238">
            <v>13</v>
          </cell>
          <cell r="AK238">
            <v>0</v>
          </cell>
          <cell r="AL238">
            <v>2</v>
          </cell>
          <cell r="AM238">
            <v>2</v>
          </cell>
          <cell r="AN238">
            <v>2</v>
          </cell>
          <cell r="AO238">
            <v>2</v>
          </cell>
          <cell r="AP238">
            <v>11.5</v>
          </cell>
          <cell r="AQ238">
            <v>0</v>
          </cell>
          <cell r="AR238">
            <v>0</v>
          </cell>
          <cell r="AS238">
            <v>2</v>
          </cell>
          <cell r="AT238">
            <v>0</v>
          </cell>
          <cell r="AU238">
            <v>0</v>
          </cell>
          <cell r="AV238">
            <v>4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25.5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6</v>
          </cell>
          <cell r="L239">
            <v>1</v>
          </cell>
          <cell r="N239">
            <v>1</v>
          </cell>
          <cell r="O239">
            <v>1</v>
          </cell>
          <cell r="P239">
            <v>6</v>
          </cell>
          <cell r="S239">
            <v>1</v>
          </cell>
          <cell r="T239">
            <v>1</v>
          </cell>
          <cell r="U239">
            <v>1</v>
          </cell>
          <cell r="V239">
            <v>1</v>
          </cell>
          <cell r="W239">
            <v>6</v>
          </cell>
          <cell r="Z239">
            <v>1</v>
          </cell>
          <cell r="AC239">
            <v>1</v>
          </cell>
          <cell r="AD239">
            <v>6</v>
          </cell>
          <cell r="AG239">
            <v>1</v>
          </cell>
          <cell r="AI239">
            <v>22</v>
          </cell>
          <cell r="AK239">
            <v>2</v>
          </cell>
          <cell r="AL239">
            <v>2</v>
          </cell>
          <cell r="AM239">
            <v>2</v>
          </cell>
          <cell r="AN239">
            <v>2</v>
          </cell>
          <cell r="AO239">
            <v>2</v>
          </cell>
          <cell r="AP239">
            <v>11.5</v>
          </cell>
          <cell r="AQ239">
            <v>0</v>
          </cell>
          <cell r="AR239">
            <v>0</v>
          </cell>
          <cell r="AS239">
            <v>2</v>
          </cell>
          <cell r="AT239">
            <v>0</v>
          </cell>
          <cell r="AU239">
            <v>2</v>
          </cell>
          <cell r="AV239">
            <v>2</v>
          </cell>
          <cell r="AW239">
            <v>11.5</v>
          </cell>
          <cell r="AX239">
            <v>0</v>
          </cell>
          <cell r="AY239">
            <v>0</v>
          </cell>
          <cell r="AZ239">
            <v>2</v>
          </cell>
          <cell r="BA239">
            <v>2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43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6</v>
          </cell>
          <cell r="L240">
            <v>1</v>
          </cell>
          <cell r="N240">
            <v>1</v>
          </cell>
          <cell r="O240">
            <v>1</v>
          </cell>
          <cell r="P240">
            <v>6</v>
          </cell>
          <cell r="R240">
            <v>1</v>
          </cell>
          <cell r="S240">
            <v>1</v>
          </cell>
          <cell r="T240">
            <v>1</v>
          </cell>
          <cell r="V240">
            <v>1</v>
          </cell>
          <cell r="W240">
            <v>6</v>
          </cell>
          <cell r="Y240">
            <v>1</v>
          </cell>
          <cell r="Z240">
            <v>1</v>
          </cell>
          <cell r="AC240">
            <v>1</v>
          </cell>
          <cell r="AD240">
            <v>6</v>
          </cell>
          <cell r="AG240">
            <v>1</v>
          </cell>
          <cell r="AH240">
            <v>1</v>
          </cell>
          <cell r="AI240">
            <v>20</v>
          </cell>
          <cell r="AK240">
            <v>2</v>
          </cell>
          <cell r="AL240">
            <v>0</v>
          </cell>
          <cell r="AM240">
            <v>2</v>
          </cell>
          <cell r="AN240">
            <v>2</v>
          </cell>
          <cell r="AO240">
            <v>2</v>
          </cell>
          <cell r="AP240">
            <v>11.5</v>
          </cell>
          <cell r="AQ240">
            <v>0</v>
          </cell>
          <cell r="AR240">
            <v>0</v>
          </cell>
          <cell r="AS240">
            <v>2</v>
          </cell>
          <cell r="AT240">
            <v>0</v>
          </cell>
          <cell r="AU240">
            <v>2</v>
          </cell>
          <cell r="AV240">
            <v>0</v>
          </cell>
          <cell r="AW240">
            <v>11.5</v>
          </cell>
          <cell r="AX240">
            <v>0</v>
          </cell>
          <cell r="AY240">
            <v>0</v>
          </cell>
          <cell r="AZ240">
            <v>2</v>
          </cell>
          <cell r="BA240">
            <v>2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39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6</v>
          </cell>
          <cell r="L241">
            <v>1</v>
          </cell>
          <cell r="N241">
            <v>1</v>
          </cell>
          <cell r="O241">
            <v>1</v>
          </cell>
          <cell r="P241">
            <v>6</v>
          </cell>
          <cell r="R241">
            <v>1</v>
          </cell>
          <cell r="S241">
            <v>1</v>
          </cell>
          <cell r="T241">
            <v>1</v>
          </cell>
          <cell r="Y241">
            <v>1</v>
          </cell>
          <cell r="AC241">
            <v>1</v>
          </cell>
          <cell r="AD241">
            <v>6</v>
          </cell>
          <cell r="AG241">
            <v>1</v>
          </cell>
          <cell r="AH241">
            <v>1</v>
          </cell>
          <cell r="AI241">
            <v>23</v>
          </cell>
          <cell r="AK241">
            <v>2</v>
          </cell>
          <cell r="AL241">
            <v>2</v>
          </cell>
          <cell r="AM241">
            <v>2</v>
          </cell>
          <cell r="AN241">
            <v>2</v>
          </cell>
          <cell r="AO241">
            <v>2</v>
          </cell>
          <cell r="AP241">
            <v>11.5</v>
          </cell>
          <cell r="AQ241">
            <v>0</v>
          </cell>
          <cell r="AR241">
            <v>0</v>
          </cell>
          <cell r="AS241">
            <v>2</v>
          </cell>
          <cell r="AT241">
            <v>0</v>
          </cell>
          <cell r="AU241">
            <v>2</v>
          </cell>
          <cell r="AV241">
            <v>2</v>
          </cell>
          <cell r="AW241">
            <v>11.5</v>
          </cell>
          <cell r="AX241">
            <v>0</v>
          </cell>
          <cell r="AY241">
            <v>2</v>
          </cell>
          <cell r="AZ241">
            <v>2</v>
          </cell>
          <cell r="BA241">
            <v>2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45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6</v>
          </cell>
          <cell r="L242">
            <v>1</v>
          </cell>
          <cell r="O242">
            <v>1</v>
          </cell>
          <cell r="P242">
            <v>6</v>
          </cell>
          <cell r="R242">
            <v>1</v>
          </cell>
          <cell r="S242">
            <v>1</v>
          </cell>
          <cell r="T242">
            <v>1</v>
          </cell>
          <cell r="AC242">
            <v>1</v>
          </cell>
          <cell r="AD242">
            <v>6</v>
          </cell>
          <cell r="AG242">
            <v>1</v>
          </cell>
          <cell r="AH242">
            <v>1</v>
          </cell>
          <cell r="AI242">
            <v>21</v>
          </cell>
          <cell r="AK242">
            <v>2</v>
          </cell>
          <cell r="AL242">
            <v>2</v>
          </cell>
          <cell r="AM242">
            <v>2</v>
          </cell>
          <cell r="AN242">
            <v>2</v>
          </cell>
          <cell r="AO242">
            <v>2</v>
          </cell>
          <cell r="AP242">
            <v>11.5</v>
          </cell>
          <cell r="AQ242">
            <v>0</v>
          </cell>
          <cell r="AR242">
            <v>0</v>
          </cell>
          <cell r="AS242">
            <v>2</v>
          </cell>
          <cell r="AT242">
            <v>0</v>
          </cell>
          <cell r="AU242">
            <v>0</v>
          </cell>
          <cell r="AV242">
            <v>0</v>
          </cell>
          <cell r="AW242">
            <v>11.5</v>
          </cell>
          <cell r="AX242">
            <v>0</v>
          </cell>
          <cell r="AY242">
            <v>2</v>
          </cell>
          <cell r="AZ242">
            <v>1.5</v>
          </cell>
          <cell r="BA242">
            <v>2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40.5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E243">
            <v>1</v>
          </cell>
          <cell r="F243">
            <v>1</v>
          </cell>
          <cell r="G243">
            <v>1</v>
          </cell>
          <cell r="I243">
            <v>6</v>
          </cell>
          <cell r="L243">
            <v>1</v>
          </cell>
          <cell r="O243">
            <v>1</v>
          </cell>
          <cell r="P243">
            <v>6</v>
          </cell>
          <cell r="R243">
            <v>1</v>
          </cell>
          <cell r="T243">
            <v>1</v>
          </cell>
          <cell r="AI243">
            <v>19</v>
          </cell>
          <cell r="AK243">
            <v>0</v>
          </cell>
          <cell r="AL243">
            <v>2</v>
          </cell>
          <cell r="AM243">
            <v>2</v>
          </cell>
          <cell r="AN243">
            <v>2</v>
          </cell>
          <cell r="AO243">
            <v>0</v>
          </cell>
          <cell r="AP243">
            <v>11.5</v>
          </cell>
          <cell r="AQ243">
            <v>0</v>
          </cell>
          <cell r="AR243">
            <v>0</v>
          </cell>
          <cell r="AS243">
            <v>2</v>
          </cell>
          <cell r="AT243">
            <v>0</v>
          </cell>
          <cell r="AU243">
            <v>0</v>
          </cell>
          <cell r="AV243">
            <v>2</v>
          </cell>
          <cell r="AW243">
            <v>11.5</v>
          </cell>
          <cell r="AX243">
            <v>0</v>
          </cell>
          <cell r="AY243">
            <v>2</v>
          </cell>
          <cell r="AZ243">
            <v>0</v>
          </cell>
          <cell r="BA243">
            <v>2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37</v>
          </cell>
        </row>
        <row r="244">
          <cell r="A244">
            <v>236</v>
          </cell>
          <cell r="AI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</row>
        <row r="245">
          <cell r="A245">
            <v>237</v>
          </cell>
          <cell r="AI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</row>
        <row r="246">
          <cell r="A246">
            <v>238</v>
          </cell>
          <cell r="AI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</row>
        <row r="247">
          <cell r="A247">
            <v>239</v>
          </cell>
          <cell r="AI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</row>
        <row r="248">
          <cell r="A248">
            <v>240</v>
          </cell>
          <cell r="AI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</row>
        <row r="249">
          <cell r="A249">
            <v>241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</row>
        <row r="250">
          <cell r="A250">
            <v>242</v>
          </cell>
          <cell r="AI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</row>
        <row r="251">
          <cell r="A251">
            <v>243</v>
          </cell>
          <cell r="AI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</row>
        <row r="252">
          <cell r="A252">
            <v>244</v>
          </cell>
          <cell r="AI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</row>
        <row r="253">
          <cell r="A253">
            <v>245</v>
          </cell>
          <cell r="AI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</row>
        <row r="254">
          <cell r="A254">
            <v>246</v>
          </cell>
          <cell r="AI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</row>
        <row r="255">
          <cell r="A255">
            <v>247</v>
          </cell>
          <cell r="AI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</row>
        <row r="256">
          <cell r="A256">
            <v>248</v>
          </cell>
          <cell r="AI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</row>
        <row r="257">
          <cell r="A257">
            <v>249</v>
          </cell>
          <cell r="AI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</row>
        <row r="258">
          <cell r="A258">
            <v>250</v>
          </cell>
          <cell r="AI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</row>
        <row r="259">
          <cell r="A259">
            <v>251</v>
          </cell>
          <cell r="AI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</row>
        <row r="260">
          <cell r="A260">
            <v>252</v>
          </cell>
          <cell r="AI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</row>
        <row r="261">
          <cell r="A261">
            <v>253</v>
          </cell>
          <cell r="AI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</row>
        <row r="262">
          <cell r="A262">
            <v>254</v>
          </cell>
          <cell r="AI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</row>
        <row r="263">
          <cell r="A263">
            <v>255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</row>
        <row r="264">
          <cell r="A264">
            <v>256</v>
          </cell>
          <cell r="AI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</row>
        <row r="265">
          <cell r="A265">
            <v>257</v>
          </cell>
          <cell r="AI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</row>
        <row r="266">
          <cell r="A266">
            <v>258</v>
          </cell>
          <cell r="AI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</row>
        <row r="267">
          <cell r="A267">
            <v>259</v>
          </cell>
          <cell r="AI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</row>
        <row r="268">
          <cell r="A268">
            <v>260</v>
          </cell>
          <cell r="AI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</row>
        <row r="269">
          <cell r="A269">
            <v>261</v>
          </cell>
          <cell r="AI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</row>
        <row r="270">
          <cell r="A270">
            <v>262</v>
          </cell>
          <cell r="AI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</row>
        <row r="271">
          <cell r="A271">
            <v>263</v>
          </cell>
          <cell r="AI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</row>
        <row r="272">
          <cell r="A272">
            <v>264</v>
          </cell>
          <cell r="AI272">
            <v>0</v>
          </cell>
          <cell r="AK272" t="e">
            <v>#REF!</v>
          </cell>
          <cell r="AL272" t="e">
            <v>#REF!</v>
          </cell>
          <cell r="AM272" t="e">
            <v>#REF!</v>
          </cell>
          <cell r="AN272" t="e">
            <v>#REF!</v>
          </cell>
          <cell r="AO272" t="e">
            <v>#REF!</v>
          </cell>
          <cell r="AP272" t="e">
            <v>#REF!</v>
          </cell>
          <cell r="AQ272" t="e">
            <v>#REF!</v>
          </cell>
          <cell r="AR272" t="e">
            <v>#REF!</v>
          </cell>
          <cell r="AS272" t="e">
            <v>#REF!</v>
          </cell>
          <cell r="AT272" t="e">
            <v>#REF!</v>
          </cell>
          <cell r="AU272" t="e">
            <v>#REF!</v>
          </cell>
          <cell r="AV272" t="e">
            <v>#REF!</v>
          </cell>
          <cell r="AW272" t="e">
            <v>#REF!</v>
          </cell>
          <cell r="AX272" t="e">
            <v>#REF!</v>
          </cell>
          <cell r="AY272" t="e">
            <v>#REF!</v>
          </cell>
          <cell r="AZ272" t="e">
            <v>#REF!</v>
          </cell>
          <cell r="BA272" t="e">
            <v>#REF!</v>
          </cell>
          <cell r="BB272" t="e">
            <v>#REF!</v>
          </cell>
          <cell r="BC272" t="e">
            <v>#REF!</v>
          </cell>
          <cell r="BD272" t="e">
            <v>#REF!</v>
          </cell>
          <cell r="BE272" t="e">
            <v>#REF!</v>
          </cell>
          <cell r="BF272" t="e">
            <v>#REF!</v>
          </cell>
          <cell r="BG272" t="e">
            <v>#REF!</v>
          </cell>
          <cell r="BH272" t="e">
            <v>#REF!</v>
          </cell>
          <cell r="BI272" t="e">
            <v>#REF!</v>
          </cell>
          <cell r="BJ272" t="e">
            <v>#REF!</v>
          </cell>
          <cell r="BK272" t="e">
            <v>#REF!</v>
          </cell>
          <cell r="BL272" t="e">
            <v>#REF!</v>
          </cell>
          <cell r="BM272" t="e">
            <v>#REF!</v>
          </cell>
          <cell r="BN272" t="e">
            <v>#REF!</v>
          </cell>
          <cell r="BO272" t="e">
            <v>#REF!</v>
          </cell>
          <cell r="BP272" t="e">
            <v>#REF!</v>
          </cell>
        </row>
        <row r="273">
          <cell r="A273">
            <v>265</v>
          </cell>
          <cell r="AI273">
            <v>0</v>
          </cell>
          <cell r="AK273" t="e">
            <v>#REF!</v>
          </cell>
          <cell r="AL273" t="e">
            <v>#REF!</v>
          </cell>
          <cell r="AM273" t="e">
            <v>#REF!</v>
          </cell>
          <cell r="AN273" t="e">
            <v>#REF!</v>
          </cell>
          <cell r="AO273" t="e">
            <v>#REF!</v>
          </cell>
          <cell r="AP273" t="e">
            <v>#REF!</v>
          </cell>
          <cell r="AQ273" t="e">
            <v>#REF!</v>
          </cell>
          <cell r="AR273" t="e">
            <v>#REF!</v>
          </cell>
          <cell r="AS273" t="e">
            <v>#REF!</v>
          </cell>
          <cell r="AT273" t="e">
            <v>#REF!</v>
          </cell>
          <cell r="AU273" t="e">
            <v>#REF!</v>
          </cell>
          <cell r="AV273" t="e">
            <v>#REF!</v>
          </cell>
          <cell r="AW273" t="e">
            <v>#REF!</v>
          </cell>
          <cell r="AX273" t="e">
            <v>#REF!</v>
          </cell>
          <cell r="AY273" t="e">
            <v>#REF!</v>
          </cell>
          <cell r="AZ273" t="e">
            <v>#REF!</v>
          </cell>
          <cell r="BA273" t="e">
            <v>#REF!</v>
          </cell>
          <cell r="BB273" t="e">
            <v>#REF!</v>
          </cell>
          <cell r="BC273" t="e">
            <v>#REF!</v>
          </cell>
          <cell r="BD273" t="e">
            <v>#REF!</v>
          </cell>
          <cell r="BE273" t="e">
            <v>#REF!</v>
          </cell>
          <cell r="BF273" t="e">
            <v>#REF!</v>
          </cell>
          <cell r="BG273" t="e">
            <v>#REF!</v>
          </cell>
          <cell r="BH273" t="e">
            <v>#REF!</v>
          </cell>
          <cell r="BI273" t="e">
            <v>#REF!</v>
          </cell>
          <cell r="BJ273" t="e">
            <v>#REF!</v>
          </cell>
          <cell r="BK273" t="e">
            <v>#REF!</v>
          </cell>
          <cell r="BL273" t="e">
            <v>#REF!</v>
          </cell>
          <cell r="BM273" t="e">
            <v>#REF!</v>
          </cell>
          <cell r="BN273" t="e">
            <v>#REF!</v>
          </cell>
          <cell r="BO273" t="e">
            <v>#REF!</v>
          </cell>
          <cell r="BP273" t="e">
            <v>#REF!</v>
          </cell>
        </row>
        <row r="274">
          <cell r="A274">
            <v>266</v>
          </cell>
          <cell r="AI274">
            <v>0</v>
          </cell>
          <cell r="AK274" t="e">
            <v>#REF!</v>
          </cell>
          <cell r="AL274" t="e">
            <v>#REF!</v>
          </cell>
          <cell r="AM274" t="e">
            <v>#REF!</v>
          </cell>
          <cell r="AN274" t="e">
            <v>#REF!</v>
          </cell>
          <cell r="AO274" t="e">
            <v>#REF!</v>
          </cell>
          <cell r="AP274" t="e">
            <v>#REF!</v>
          </cell>
          <cell r="AQ274" t="e">
            <v>#REF!</v>
          </cell>
          <cell r="AR274" t="e">
            <v>#REF!</v>
          </cell>
          <cell r="AS274" t="e">
            <v>#REF!</v>
          </cell>
          <cell r="AT274" t="e">
            <v>#REF!</v>
          </cell>
          <cell r="AU274" t="e">
            <v>#REF!</v>
          </cell>
          <cell r="AV274" t="e">
            <v>#REF!</v>
          </cell>
          <cell r="AW274" t="e">
            <v>#REF!</v>
          </cell>
          <cell r="AX274" t="e">
            <v>#REF!</v>
          </cell>
          <cell r="AY274" t="e">
            <v>#REF!</v>
          </cell>
          <cell r="AZ274" t="e">
            <v>#REF!</v>
          </cell>
          <cell r="BA274" t="e">
            <v>#REF!</v>
          </cell>
          <cell r="BB274" t="e">
            <v>#REF!</v>
          </cell>
          <cell r="BC274" t="e">
            <v>#REF!</v>
          </cell>
          <cell r="BD274" t="e">
            <v>#REF!</v>
          </cell>
          <cell r="BE274" t="e">
            <v>#REF!</v>
          </cell>
          <cell r="BF274" t="e">
            <v>#REF!</v>
          </cell>
          <cell r="BG274" t="e">
            <v>#REF!</v>
          </cell>
          <cell r="BH274" t="e">
            <v>#REF!</v>
          </cell>
          <cell r="BI274" t="e">
            <v>#REF!</v>
          </cell>
          <cell r="BJ274" t="e">
            <v>#REF!</v>
          </cell>
          <cell r="BK274" t="e">
            <v>#REF!</v>
          </cell>
          <cell r="BL274" t="e">
            <v>#REF!</v>
          </cell>
          <cell r="BM274" t="e">
            <v>#REF!</v>
          </cell>
          <cell r="BN274" t="e">
            <v>#REF!</v>
          </cell>
          <cell r="BO274" t="e">
            <v>#REF!</v>
          </cell>
          <cell r="BP274" t="e">
            <v>#REF!</v>
          </cell>
        </row>
        <row r="275">
          <cell r="A275">
            <v>267</v>
          </cell>
          <cell r="AI275">
            <v>0</v>
          </cell>
          <cell r="AK275" t="e">
            <v>#REF!</v>
          </cell>
          <cell r="AL275" t="e">
            <v>#REF!</v>
          </cell>
          <cell r="AM275" t="e">
            <v>#REF!</v>
          </cell>
          <cell r="AN275" t="e">
            <v>#REF!</v>
          </cell>
          <cell r="AO275" t="e">
            <v>#REF!</v>
          </cell>
          <cell r="AP275" t="e">
            <v>#REF!</v>
          </cell>
          <cell r="AQ275" t="e">
            <v>#REF!</v>
          </cell>
          <cell r="AR275" t="e">
            <v>#REF!</v>
          </cell>
          <cell r="AS275" t="e">
            <v>#REF!</v>
          </cell>
          <cell r="AT275" t="e">
            <v>#REF!</v>
          </cell>
          <cell r="AU275" t="e">
            <v>#REF!</v>
          </cell>
          <cell r="AV275" t="e">
            <v>#REF!</v>
          </cell>
          <cell r="AW275" t="e">
            <v>#REF!</v>
          </cell>
          <cell r="AX275" t="e">
            <v>#REF!</v>
          </cell>
          <cell r="AY275" t="e">
            <v>#REF!</v>
          </cell>
          <cell r="AZ275" t="e">
            <v>#REF!</v>
          </cell>
          <cell r="BA275" t="e">
            <v>#REF!</v>
          </cell>
          <cell r="BB275" t="e">
            <v>#REF!</v>
          </cell>
          <cell r="BC275" t="e">
            <v>#REF!</v>
          </cell>
          <cell r="BD275" t="e">
            <v>#REF!</v>
          </cell>
          <cell r="BE275" t="e">
            <v>#REF!</v>
          </cell>
          <cell r="BF275" t="e">
            <v>#REF!</v>
          </cell>
          <cell r="BG275" t="e">
            <v>#REF!</v>
          </cell>
          <cell r="BH275" t="e">
            <v>#REF!</v>
          </cell>
          <cell r="BI275" t="e">
            <v>#REF!</v>
          </cell>
          <cell r="BJ275" t="e">
            <v>#REF!</v>
          </cell>
          <cell r="BK275" t="e">
            <v>#REF!</v>
          </cell>
          <cell r="BL275" t="e">
            <v>#REF!</v>
          </cell>
          <cell r="BM275" t="e">
            <v>#REF!</v>
          </cell>
          <cell r="BN275" t="e">
            <v>#REF!</v>
          </cell>
          <cell r="BO275" t="e">
            <v>#REF!</v>
          </cell>
          <cell r="BP275" t="e">
            <v>#REF!</v>
          </cell>
        </row>
        <row r="276">
          <cell r="A276">
            <v>268</v>
          </cell>
          <cell r="AI276">
            <v>0</v>
          </cell>
          <cell r="AK276" t="e">
            <v>#REF!</v>
          </cell>
          <cell r="AL276" t="e">
            <v>#REF!</v>
          </cell>
          <cell r="AM276" t="e">
            <v>#REF!</v>
          </cell>
          <cell r="AN276" t="e">
            <v>#REF!</v>
          </cell>
          <cell r="AO276" t="e">
            <v>#REF!</v>
          </cell>
          <cell r="AP276" t="e">
            <v>#REF!</v>
          </cell>
          <cell r="AQ276" t="e">
            <v>#REF!</v>
          </cell>
          <cell r="AR276" t="e">
            <v>#REF!</v>
          </cell>
          <cell r="AS276" t="e">
            <v>#REF!</v>
          </cell>
          <cell r="AT276" t="e">
            <v>#REF!</v>
          </cell>
          <cell r="AU276" t="e">
            <v>#REF!</v>
          </cell>
          <cell r="AV276" t="e">
            <v>#REF!</v>
          </cell>
          <cell r="AW276" t="e">
            <v>#REF!</v>
          </cell>
          <cell r="AX276" t="e">
            <v>#REF!</v>
          </cell>
          <cell r="AY276" t="e">
            <v>#REF!</v>
          </cell>
          <cell r="AZ276" t="e">
            <v>#REF!</v>
          </cell>
          <cell r="BA276" t="e">
            <v>#REF!</v>
          </cell>
          <cell r="BB276" t="e">
            <v>#REF!</v>
          </cell>
          <cell r="BC276" t="e">
            <v>#REF!</v>
          </cell>
          <cell r="BD276" t="e">
            <v>#REF!</v>
          </cell>
          <cell r="BE276" t="e">
            <v>#REF!</v>
          </cell>
          <cell r="BF276" t="e">
            <v>#REF!</v>
          </cell>
          <cell r="BG276" t="e">
            <v>#REF!</v>
          </cell>
          <cell r="BH276" t="e">
            <v>#REF!</v>
          </cell>
          <cell r="BI276" t="e">
            <v>#REF!</v>
          </cell>
          <cell r="BJ276" t="e">
            <v>#REF!</v>
          </cell>
          <cell r="BK276" t="e">
            <v>#REF!</v>
          </cell>
          <cell r="BL276" t="e">
            <v>#REF!</v>
          </cell>
          <cell r="BM276" t="e">
            <v>#REF!</v>
          </cell>
          <cell r="BN276" t="e">
            <v>#REF!</v>
          </cell>
          <cell r="BO276" t="e">
            <v>#REF!</v>
          </cell>
          <cell r="BP276" t="e">
            <v>#REF!</v>
          </cell>
        </row>
        <row r="277">
          <cell r="A277">
            <v>269</v>
          </cell>
          <cell r="AI277">
            <v>0</v>
          </cell>
          <cell r="AK277" t="e">
            <v>#REF!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  <cell r="AQ277" t="e">
            <v>#REF!</v>
          </cell>
          <cell r="AR277" t="e">
            <v>#REF!</v>
          </cell>
          <cell r="AS277" t="e">
            <v>#REF!</v>
          </cell>
          <cell r="AT277" t="e">
            <v>#REF!</v>
          </cell>
          <cell r="AU277" t="e">
            <v>#REF!</v>
          </cell>
          <cell r="AV277" t="e">
            <v>#REF!</v>
          </cell>
          <cell r="AW277" t="e">
            <v>#REF!</v>
          </cell>
          <cell r="AX277" t="e">
            <v>#REF!</v>
          </cell>
          <cell r="AY277" t="e">
            <v>#REF!</v>
          </cell>
          <cell r="AZ277" t="e">
            <v>#REF!</v>
          </cell>
          <cell r="BA277" t="e">
            <v>#REF!</v>
          </cell>
          <cell r="BB277" t="e">
            <v>#REF!</v>
          </cell>
          <cell r="BC277" t="e">
            <v>#REF!</v>
          </cell>
          <cell r="BD277" t="e">
            <v>#REF!</v>
          </cell>
          <cell r="BE277" t="e">
            <v>#REF!</v>
          </cell>
          <cell r="BF277" t="e">
            <v>#REF!</v>
          </cell>
          <cell r="BG277" t="e">
            <v>#REF!</v>
          </cell>
          <cell r="BH277" t="e">
            <v>#REF!</v>
          </cell>
          <cell r="BI277" t="e">
            <v>#REF!</v>
          </cell>
          <cell r="BJ277" t="e">
            <v>#REF!</v>
          </cell>
          <cell r="BK277" t="e">
            <v>#REF!</v>
          </cell>
          <cell r="BL277" t="e">
            <v>#REF!</v>
          </cell>
          <cell r="BM277" t="e">
            <v>#REF!</v>
          </cell>
          <cell r="BN277" t="e">
            <v>#REF!</v>
          </cell>
          <cell r="BO277" t="e">
            <v>#REF!</v>
          </cell>
          <cell r="BP277" t="e">
            <v>#REF!</v>
          </cell>
        </row>
        <row r="278">
          <cell r="A278">
            <v>270</v>
          </cell>
          <cell r="AI278">
            <v>0</v>
          </cell>
          <cell r="AK278" t="e">
            <v>#REF!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  <cell r="AQ278" t="e">
            <v>#REF!</v>
          </cell>
          <cell r="AR278" t="e">
            <v>#REF!</v>
          </cell>
          <cell r="AS278" t="e">
            <v>#REF!</v>
          </cell>
          <cell r="AT278" t="e">
            <v>#REF!</v>
          </cell>
          <cell r="AU278" t="e">
            <v>#REF!</v>
          </cell>
          <cell r="AV278" t="e">
            <v>#REF!</v>
          </cell>
          <cell r="AW278" t="e">
            <v>#REF!</v>
          </cell>
          <cell r="AX278" t="e">
            <v>#REF!</v>
          </cell>
          <cell r="AY278" t="e">
            <v>#REF!</v>
          </cell>
          <cell r="AZ278" t="e">
            <v>#REF!</v>
          </cell>
          <cell r="BA278" t="e">
            <v>#REF!</v>
          </cell>
          <cell r="BB278" t="e">
            <v>#REF!</v>
          </cell>
          <cell r="BC278" t="e">
            <v>#REF!</v>
          </cell>
          <cell r="BD278" t="e">
            <v>#REF!</v>
          </cell>
          <cell r="BE278" t="e">
            <v>#REF!</v>
          </cell>
          <cell r="BF278" t="e">
            <v>#REF!</v>
          </cell>
          <cell r="BG278" t="e">
            <v>#REF!</v>
          </cell>
          <cell r="BH278" t="e">
            <v>#REF!</v>
          </cell>
          <cell r="BI278" t="e">
            <v>#REF!</v>
          </cell>
          <cell r="BJ278" t="e">
            <v>#REF!</v>
          </cell>
          <cell r="BK278" t="e">
            <v>#REF!</v>
          </cell>
          <cell r="BL278" t="e">
            <v>#REF!</v>
          </cell>
          <cell r="BM278" t="e">
            <v>#REF!</v>
          </cell>
          <cell r="BN278" t="e">
            <v>#REF!</v>
          </cell>
          <cell r="BO278" t="e">
            <v>#REF!</v>
          </cell>
          <cell r="BP278" t="e">
            <v>#REF!</v>
          </cell>
        </row>
        <row r="279">
          <cell r="A279">
            <v>271</v>
          </cell>
          <cell r="AI279">
            <v>0</v>
          </cell>
          <cell r="AK279" t="e">
            <v>#REF!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  <cell r="AQ279" t="e">
            <v>#REF!</v>
          </cell>
          <cell r="AR279" t="e">
            <v>#REF!</v>
          </cell>
          <cell r="AS279" t="e">
            <v>#REF!</v>
          </cell>
          <cell r="AT279" t="e">
            <v>#REF!</v>
          </cell>
          <cell r="AU279" t="e">
            <v>#REF!</v>
          </cell>
          <cell r="AV279" t="e">
            <v>#REF!</v>
          </cell>
          <cell r="AW279" t="e">
            <v>#REF!</v>
          </cell>
          <cell r="AX279" t="e">
            <v>#REF!</v>
          </cell>
          <cell r="AY279" t="e">
            <v>#REF!</v>
          </cell>
          <cell r="AZ279" t="e">
            <v>#REF!</v>
          </cell>
          <cell r="BA279" t="e">
            <v>#REF!</v>
          </cell>
          <cell r="BB279" t="e">
            <v>#REF!</v>
          </cell>
          <cell r="BC279" t="e">
            <v>#REF!</v>
          </cell>
          <cell r="BD279" t="e">
            <v>#REF!</v>
          </cell>
          <cell r="BE279" t="e">
            <v>#REF!</v>
          </cell>
          <cell r="BF279" t="e">
            <v>#REF!</v>
          </cell>
          <cell r="BG279" t="e">
            <v>#REF!</v>
          </cell>
          <cell r="BH279" t="e">
            <v>#REF!</v>
          </cell>
          <cell r="BI279" t="e">
            <v>#REF!</v>
          </cell>
          <cell r="BJ279" t="e">
            <v>#REF!</v>
          </cell>
          <cell r="BK279" t="e">
            <v>#REF!</v>
          </cell>
          <cell r="BL279" t="e">
            <v>#REF!</v>
          </cell>
          <cell r="BM279" t="e">
            <v>#REF!</v>
          </cell>
          <cell r="BN279" t="e">
            <v>#REF!</v>
          </cell>
          <cell r="BO279" t="e">
            <v>#REF!</v>
          </cell>
          <cell r="BP279" t="e">
            <v>#REF!</v>
          </cell>
        </row>
        <row r="280">
          <cell r="A280">
            <v>272</v>
          </cell>
          <cell r="AI280">
            <v>0</v>
          </cell>
          <cell r="AK280" t="e">
            <v>#REF!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  <cell r="AQ280" t="e">
            <v>#REF!</v>
          </cell>
          <cell r="AR280" t="e">
            <v>#REF!</v>
          </cell>
          <cell r="AS280" t="e">
            <v>#REF!</v>
          </cell>
          <cell r="AT280" t="e">
            <v>#REF!</v>
          </cell>
          <cell r="AU280" t="e">
            <v>#REF!</v>
          </cell>
          <cell r="AV280" t="e">
            <v>#REF!</v>
          </cell>
          <cell r="AW280" t="e">
            <v>#REF!</v>
          </cell>
          <cell r="AX280" t="e">
            <v>#REF!</v>
          </cell>
          <cell r="AY280" t="e">
            <v>#REF!</v>
          </cell>
          <cell r="AZ280" t="e">
            <v>#REF!</v>
          </cell>
          <cell r="BA280" t="e">
            <v>#REF!</v>
          </cell>
          <cell r="BB280" t="e">
            <v>#REF!</v>
          </cell>
          <cell r="BC280" t="e">
            <v>#REF!</v>
          </cell>
          <cell r="BD280" t="e">
            <v>#REF!</v>
          </cell>
          <cell r="BE280" t="e">
            <v>#REF!</v>
          </cell>
          <cell r="BF280" t="e">
            <v>#REF!</v>
          </cell>
          <cell r="BG280" t="e">
            <v>#REF!</v>
          </cell>
          <cell r="BH280" t="e">
            <v>#REF!</v>
          </cell>
          <cell r="BI280" t="e">
            <v>#REF!</v>
          </cell>
          <cell r="BJ280" t="e">
            <v>#REF!</v>
          </cell>
          <cell r="BK280" t="e">
            <v>#REF!</v>
          </cell>
          <cell r="BL280" t="e">
            <v>#REF!</v>
          </cell>
          <cell r="BM280" t="e">
            <v>#REF!</v>
          </cell>
          <cell r="BN280" t="e">
            <v>#REF!</v>
          </cell>
          <cell r="BO280" t="e">
            <v>#REF!</v>
          </cell>
          <cell r="BP280" t="e">
            <v>#REF!</v>
          </cell>
        </row>
        <row r="281">
          <cell r="A281">
            <v>273</v>
          </cell>
          <cell r="D281">
            <v>191</v>
          </cell>
          <cell r="E281">
            <v>203</v>
          </cell>
          <cell r="F281">
            <v>214</v>
          </cell>
          <cell r="G281">
            <v>177</v>
          </cell>
          <cell r="H281">
            <v>169</v>
          </cell>
          <cell r="I281">
            <v>1044</v>
          </cell>
          <cell r="J281">
            <v>49</v>
          </cell>
          <cell r="K281">
            <v>0</v>
          </cell>
          <cell r="L281">
            <v>175</v>
          </cell>
          <cell r="M281">
            <v>40</v>
          </cell>
          <cell r="N281">
            <v>108</v>
          </cell>
          <cell r="O281">
            <v>176</v>
          </cell>
          <cell r="P281">
            <v>1112</v>
          </cell>
          <cell r="Q281">
            <v>112</v>
          </cell>
          <cell r="R281">
            <v>88</v>
          </cell>
          <cell r="S281">
            <v>158</v>
          </cell>
          <cell r="T281">
            <v>169</v>
          </cell>
          <cell r="U281">
            <v>169</v>
          </cell>
          <cell r="V281">
            <v>158</v>
          </cell>
          <cell r="W281">
            <v>1005</v>
          </cell>
          <cell r="X281">
            <v>147</v>
          </cell>
          <cell r="Y281">
            <v>166</v>
          </cell>
          <cell r="Z281">
            <v>166</v>
          </cell>
          <cell r="AA281">
            <v>0</v>
          </cell>
          <cell r="AB281">
            <v>0</v>
          </cell>
          <cell r="AC281">
            <v>177</v>
          </cell>
          <cell r="AD281">
            <v>1074</v>
          </cell>
          <cell r="AE281">
            <v>105</v>
          </cell>
          <cell r="AF281">
            <v>91</v>
          </cell>
          <cell r="AG281">
            <v>162</v>
          </cell>
          <cell r="AH281">
            <v>43</v>
          </cell>
          <cell r="AI281">
            <v>0</v>
          </cell>
          <cell r="AK281" t="e">
            <v>#REF!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  <cell r="AQ281" t="e">
            <v>#REF!</v>
          </cell>
          <cell r="AR281" t="e">
            <v>#REF!</v>
          </cell>
          <cell r="AS281" t="e">
            <v>#REF!</v>
          </cell>
          <cell r="AT281" t="e">
            <v>#REF!</v>
          </cell>
          <cell r="AU281" t="e">
            <v>#REF!</v>
          </cell>
          <cell r="AV281" t="e">
            <v>#REF!</v>
          </cell>
          <cell r="AW281" t="e">
            <v>#REF!</v>
          </cell>
          <cell r="AX281" t="e">
            <v>#REF!</v>
          </cell>
          <cell r="AY281" t="e">
            <v>#REF!</v>
          </cell>
          <cell r="AZ281" t="e">
            <v>#REF!</v>
          </cell>
          <cell r="BA281" t="e">
            <v>#REF!</v>
          </cell>
          <cell r="BB281" t="e">
            <v>#REF!</v>
          </cell>
          <cell r="BC281" t="e">
            <v>#REF!</v>
          </cell>
          <cell r="BD281" t="e">
            <v>#REF!</v>
          </cell>
          <cell r="BE281" t="e">
            <v>#REF!</v>
          </cell>
          <cell r="BF281" t="e">
            <v>#REF!</v>
          </cell>
          <cell r="BG281" t="e">
            <v>#REF!</v>
          </cell>
          <cell r="BH281" t="e">
            <v>#REF!</v>
          </cell>
          <cell r="BI281" t="e">
            <v>#REF!</v>
          </cell>
          <cell r="BJ281" t="e">
            <v>#REF!</v>
          </cell>
          <cell r="BK281" t="e">
            <v>#REF!</v>
          </cell>
          <cell r="BL281" t="e">
            <v>#REF!</v>
          </cell>
          <cell r="BM281" t="e">
            <v>#REF!</v>
          </cell>
          <cell r="BN281" t="e">
            <v>#REF!</v>
          </cell>
          <cell r="BO281" t="e">
            <v>#REF!</v>
          </cell>
          <cell r="BP281" t="e">
            <v>#REF!</v>
          </cell>
        </row>
      </sheetData>
      <sheetData sheetId="11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18</v>
          </cell>
          <cell r="AK9">
            <v>1.5</v>
          </cell>
          <cell r="AL9">
            <v>1.5</v>
          </cell>
          <cell r="AM9">
            <v>1.5</v>
          </cell>
          <cell r="AN9">
            <v>1.5</v>
          </cell>
          <cell r="AO9">
            <v>1.5</v>
          </cell>
          <cell r="AP9">
            <v>3.5</v>
          </cell>
          <cell r="AQ9">
            <v>0</v>
          </cell>
          <cell r="AR9">
            <v>0</v>
          </cell>
          <cell r="AS9">
            <v>1.5</v>
          </cell>
          <cell r="AT9">
            <v>1.5</v>
          </cell>
          <cell r="AU9">
            <v>1.5</v>
          </cell>
          <cell r="AV9">
            <v>1.5</v>
          </cell>
          <cell r="AW9">
            <v>3.5</v>
          </cell>
          <cell r="AX9">
            <v>0</v>
          </cell>
          <cell r="AY9">
            <v>1.5</v>
          </cell>
          <cell r="AZ9">
            <v>1.5</v>
          </cell>
          <cell r="BA9">
            <v>1.5</v>
          </cell>
          <cell r="BB9">
            <v>1.5</v>
          </cell>
          <cell r="BC9">
            <v>1.5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28</v>
          </cell>
          <cell r="BR9">
            <v>0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D10">
            <v>4</v>
          </cell>
          <cell r="E10">
            <v>4</v>
          </cell>
          <cell r="F10">
            <v>4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</v>
          </cell>
          <cell r="M10">
            <v>2</v>
          </cell>
          <cell r="N10">
            <v>0</v>
          </cell>
          <cell r="O10">
            <v>2</v>
          </cell>
          <cell r="P10">
            <v>6</v>
          </cell>
          <cell r="Q10">
            <v>7</v>
          </cell>
          <cell r="R10">
            <v>0</v>
          </cell>
          <cell r="S10">
            <v>4</v>
          </cell>
          <cell r="T10">
            <v>0</v>
          </cell>
          <cell r="U10">
            <v>3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44</v>
          </cell>
          <cell r="AK10">
            <v>7.5</v>
          </cell>
          <cell r="AL10">
            <v>7.5</v>
          </cell>
          <cell r="AM10">
            <v>7.5</v>
          </cell>
          <cell r="AN10">
            <v>3.5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7.5</v>
          </cell>
          <cell r="AT10">
            <v>3.5</v>
          </cell>
          <cell r="AU10">
            <v>0</v>
          </cell>
          <cell r="AV10">
            <v>3.5</v>
          </cell>
          <cell r="AW10">
            <v>11.5</v>
          </cell>
          <cell r="AX10">
            <v>14</v>
          </cell>
          <cell r="AY10">
            <v>0</v>
          </cell>
          <cell r="AZ10">
            <v>7.5</v>
          </cell>
          <cell r="BA10">
            <v>0</v>
          </cell>
          <cell r="BB10">
            <v>5.5</v>
          </cell>
          <cell r="BC10">
            <v>3.5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82.5</v>
          </cell>
          <cell r="BR10">
            <v>8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D11">
            <v>2.5</v>
          </cell>
          <cell r="E11">
            <v>4</v>
          </cell>
          <cell r="F11">
            <v>4</v>
          </cell>
          <cell r="G11">
            <v>4</v>
          </cell>
          <cell r="H11">
            <v>4</v>
          </cell>
          <cell r="I11">
            <v>6</v>
          </cell>
          <cell r="J11">
            <v>0</v>
          </cell>
          <cell r="K11">
            <v>0</v>
          </cell>
          <cell r="L11">
            <v>4</v>
          </cell>
          <cell r="M11">
            <v>2</v>
          </cell>
          <cell r="N11">
            <v>2</v>
          </cell>
          <cell r="O11">
            <v>4</v>
          </cell>
          <cell r="P11">
            <v>6</v>
          </cell>
          <cell r="Q11">
            <v>0</v>
          </cell>
          <cell r="R11">
            <v>4</v>
          </cell>
          <cell r="S11">
            <v>4</v>
          </cell>
          <cell r="T11">
            <v>4</v>
          </cell>
          <cell r="U11">
            <v>3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59.5</v>
          </cell>
          <cell r="AK11">
            <v>4.5</v>
          </cell>
          <cell r="AL11">
            <v>7.5</v>
          </cell>
          <cell r="AM11">
            <v>7.5</v>
          </cell>
          <cell r="AN11">
            <v>7.5</v>
          </cell>
          <cell r="AO11">
            <v>7.5</v>
          </cell>
          <cell r="AP11">
            <v>11.5</v>
          </cell>
          <cell r="AQ11">
            <v>0</v>
          </cell>
          <cell r="AR11">
            <v>0</v>
          </cell>
          <cell r="AS11">
            <v>7.5</v>
          </cell>
          <cell r="AT11">
            <v>3.5</v>
          </cell>
          <cell r="AU11">
            <v>3.5</v>
          </cell>
          <cell r="AV11">
            <v>7.5</v>
          </cell>
          <cell r="AW11">
            <v>11.5</v>
          </cell>
          <cell r="AX11">
            <v>0</v>
          </cell>
          <cell r="AY11">
            <v>7.5</v>
          </cell>
          <cell r="AZ11">
            <v>7.5</v>
          </cell>
          <cell r="BA11">
            <v>7.5</v>
          </cell>
          <cell r="BB11">
            <v>5.5</v>
          </cell>
          <cell r="BC11">
            <v>3.5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111</v>
          </cell>
          <cell r="BR11">
            <v>12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D12">
            <v>0</v>
          </cell>
          <cell r="E12">
            <v>4</v>
          </cell>
          <cell r="F12">
            <v>0</v>
          </cell>
          <cell r="G12">
            <v>4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</v>
          </cell>
          <cell r="N12">
            <v>0</v>
          </cell>
          <cell r="O12">
            <v>4</v>
          </cell>
          <cell r="P12">
            <v>6</v>
          </cell>
          <cell r="Q12">
            <v>0</v>
          </cell>
          <cell r="R12">
            <v>4</v>
          </cell>
          <cell r="S12">
            <v>4</v>
          </cell>
          <cell r="T12">
            <v>4</v>
          </cell>
          <cell r="U12">
            <v>3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46</v>
          </cell>
          <cell r="AK12">
            <v>0</v>
          </cell>
          <cell r="AL12">
            <v>7.5</v>
          </cell>
          <cell r="AM12">
            <v>0</v>
          </cell>
          <cell r="AN12">
            <v>7.5</v>
          </cell>
          <cell r="AO12">
            <v>7.5</v>
          </cell>
          <cell r="AP12">
            <v>0</v>
          </cell>
          <cell r="AQ12">
            <v>0</v>
          </cell>
          <cell r="AR12">
            <v>0</v>
          </cell>
          <cell r="AS12">
            <v>7.5</v>
          </cell>
          <cell r="AT12">
            <v>3.5</v>
          </cell>
          <cell r="AU12">
            <v>0</v>
          </cell>
          <cell r="AV12">
            <v>7.5</v>
          </cell>
          <cell r="AW12">
            <v>11.5</v>
          </cell>
          <cell r="AX12">
            <v>0</v>
          </cell>
          <cell r="AY12">
            <v>7.5</v>
          </cell>
          <cell r="AZ12">
            <v>7.5</v>
          </cell>
          <cell r="BA12">
            <v>7.5</v>
          </cell>
          <cell r="BB12">
            <v>5.5</v>
          </cell>
          <cell r="BC12">
            <v>5.5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86</v>
          </cell>
          <cell r="BR12">
            <v>11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D13">
            <v>4</v>
          </cell>
          <cell r="E13">
            <v>4</v>
          </cell>
          <cell r="F13">
            <v>4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2</v>
          </cell>
          <cell r="N13">
            <v>2</v>
          </cell>
          <cell r="O13">
            <v>4</v>
          </cell>
          <cell r="P13">
            <v>6</v>
          </cell>
          <cell r="Q13">
            <v>0</v>
          </cell>
          <cell r="R13">
            <v>4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41</v>
          </cell>
          <cell r="AK13">
            <v>7.5</v>
          </cell>
          <cell r="AL13">
            <v>7.5</v>
          </cell>
          <cell r="AM13">
            <v>7.5</v>
          </cell>
          <cell r="AN13">
            <v>7.5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7.5</v>
          </cell>
          <cell r="AT13">
            <v>3.5</v>
          </cell>
          <cell r="AU13">
            <v>3.5</v>
          </cell>
          <cell r="AV13">
            <v>7.5</v>
          </cell>
          <cell r="AW13">
            <v>11.5</v>
          </cell>
          <cell r="AX13">
            <v>0</v>
          </cell>
          <cell r="AY13">
            <v>7.5</v>
          </cell>
          <cell r="AZ13">
            <v>0</v>
          </cell>
          <cell r="BA13">
            <v>0</v>
          </cell>
          <cell r="BB13">
            <v>5.5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76.5</v>
          </cell>
          <cell r="BR13">
            <v>9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D14">
            <v>4</v>
          </cell>
          <cell r="E14">
            <v>4</v>
          </cell>
          <cell r="F14">
            <v>4</v>
          </cell>
          <cell r="G14">
            <v>4</v>
          </cell>
          <cell r="H14">
            <v>4</v>
          </cell>
          <cell r="I14">
            <v>6</v>
          </cell>
          <cell r="J14">
            <v>0</v>
          </cell>
          <cell r="K14">
            <v>0</v>
          </cell>
          <cell r="L14">
            <v>4</v>
          </cell>
          <cell r="M14">
            <v>2</v>
          </cell>
          <cell r="N14">
            <v>2</v>
          </cell>
          <cell r="O14">
            <v>4</v>
          </cell>
          <cell r="P14">
            <v>6</v>
          </cell>
          <cell r="Q14">
            <v>0</v>
          </cell>
          <cell r="R14">
            <v>4</v>
          </cell>
          <cell r="S14">
            <v>4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55</v>
          </cell>
          <cell r="AK14">
            <v>7.5</v>
          </cell>
          <cell r="AL14">
            <v>7.5</v>
          </cell>
          <cell r="AM14">
            <v>7.5</v>
          </cell>
          <cell r="AN14">
            <v>7.5</v>
          </cell>
          <cell r="AO14">
            <v>7.5</v>
          </cell>
          <cell r="AP14">
            <v>11.5</v>
          </cell>
          <cell r="AQ14">
            <v>0</v>
          </cell>
          <cell r="AR14">
            <v>0</v>
          </cell>
          <cell r="AS14">
            <v>7.5</v>
          </cell>
          <cell r="AT14">
            <v>3.5</v>
          </cell>
          <cell r="AU14">
            <v>3.5</v>
          </cell>
          <cell r="AV14">
            <v>7.5</v>
          </cell>
          <cell r="AW14">
            <v>11.5</v>
          </cell>
          <cell r="AX14">
            <v>0</v>
          </cell>
          <cell r="AY14">
            <v>7.5</v>
          </cell>
          <cell r="AZ14">
            <v>7.5</v>
          </cell>
          <cell r="BA14">
            <v>0</v>
          </cell>
          <cell r="BB14">
            <v>0</v>
          </cell>
          <cell r="BC14">
            <v>5.5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103</v>
          </cell>
          <cell r="BR14">
            <v>12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D15">
            <v>2.5</v>
          </cell>
          <cell r="E15">
            <v>4</v>
          </cell>
          <cell r="F15">
            <v>4</v>
          </cell>
          <cell r="G15">
            <v>4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4</v>
          </cell>
          <cell r="M15">
            <v>2</v>
          </cell>
          <cell r="N15">
            <v>2</v>
          </cell>
          <cell r="O15">
            <v>4</v>
          </cell>
          <cell r="P15">
            <v>6</v>
          </cell>
          <cell r="Q15">
            <v>0</v>
          </cell>
          <cell r="R15">
            <v>4</v>
          </cell>
          <cell r="S15">
            <v>4</v>
          </cell>
          <cell r="T15">
            <v>4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53.5</v>
          </cell>
          <cell r="AK15">
            <v>4.5</v>
          </cell>
          <cell r="AL15">
            <v>7.5</v>
          </cell>
          <cell r="AM15">
            <v>7.5</v>
          </cell>
          <cell r="AN15">
            <v>7.5</v>
          </cell>
          <cell r="AO15">
            <v>0</v>
          </cell>
          <cell r="AP15">
            <v>11.5</v>
          </cell>
          <cell r="AQ15">
            <v>0</v>
          </cell>
          <cell r="AR15">
            <v>0</v>
          </cell>
          <cell r="AS15">
            <v>7.5</v>
          </cell>
          <cell r="AT15">
            <v>3.5</v>
          </cell>
          <cell r="AU15">
            <v>3.5</v>
          </cell>
          <cell r="AV15">
            <v>7.5</v>
          </cell>
          <cell r="AW15">
            <v>11.5</v>
          </cell>
          <cell r="AX15">
            <v>0</v>
          </cell>
          <cell r="AY15">
            <v>7.5</v>
          </cell>
          <cell r="AZ15">
            <v>7.5</v>
          </cell>
          <cell r="BA15">
            <v>7.5</v>
          </cell>
          <cell r="BB15">
            <v>5.5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100</v>
          </cell>
          <cell r="BR15">
            <v>11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D16">
            <v>4</v>
          </cell>
          <cell r="E16">
            <v>4</v>
          </cell>
          <cell r="F16">
            <v>4</v>
          </cell>
          <cell r="G16">
            <v>4</v>
          </cell>
          <cell r="H16">
            <v>0</v>
          </cell>
          <cell r="I16">
            <v>6</v>
          </cell>
          <cell r="J16">
            <v>0</v>
          </cell>
          <cell r="K16">
            <v>0</v>
          </cell>
          <cell r="L16">
            <v>4</v>
          </cell>
          <cell r="M16">
            <v>2</v>
          </cell>
          <cell r="N16">
            <v>2</v>
          </cell>
          <cell r="O16">
            <v>4</v>
          </cell>
          <cell r="P16">
            <v>6</v>
          </cell>
          <cell r="Q16">
            <v>0</v>
          </cell>
          <cell r="R16">
            <v>4</v>
          </cell>
          <cell r="S16">
            <v>4</v>
          </cell>
          <cell r="T16">
            <v>4</v>
          </cell>
          <cell r="U16">
            <v>3</v>
          </cell>
          <cell r="V16">
            <v>3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58</v>
          </cell>
          <cell r="AK16">
            <v>7.5</v>
          </cell>
          <cell r="AL16">
            <v>7.5</v>
          </cell>
          <cell r="AM16">
            <v>7.5</v>
          </cell>
          <cell r="AN16">
            <v>7.5</v>
          </cell>
          <cell r="AO16">
            <v>0</v>
          </cell>
          <cell r="AP16">
            <v>11.5</v>
          </cell>
          <cell r="AQ16">
            <v>0</v>
          </cell>
          <cell r="AR16">
            <v>0</v>
          </cell>
          <cell r="AS16">
            <v>7.5</v>
          </cell>
          <cell r="AT16">
            <v>3.5</v>
          </cell>
          <cell r="AU16">
            <v>3.5</v>
          </cell>
          <cell r="AV16">
            <v>7.5</v>
          </cell>
          <cell r="AW16">
            <v>11.5</v>
          </cell>
          <cell r="AX16">
            <v>0</v>
          </cell>
          <cell r="AY16">
            <v>7.5</v>
          </cell>
          <cell r="AZ16">
            <v>7.5</v>
          </cell>
          <cell r="BA16">
            <v>7.5</v>
          </cell>
          <cell r="BB16">
            <v>5.5</v>
          </cell>
          <cell r="BC16">
            <v>5.5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108.5</v>
          </cell>
          <cell r="BR16">
            <v>13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D17">
            <v>4</v>
          </cell>
          <cell r="E17">
            <v>4</v>
          </cell>
          <cell r="F17">
            <v>4</v>
          </cell>
          <cell r="G17">
            <v>4</v>
          </cell>
          <cell r="H17">
            <v>4</v>
          </cell>
          <cell r="I17">
            <v>6</v>
          </cell>
          <cell r="J17">
            <v>0</v>
          </cell>
          <cell r="K17">
            <v>0</v>
          </cell>
          <cell r="L17">
            <v>4</v>
          </cell>
          <cell r="M17">
            <v>2</v>
          </cell>
          <cell r="N17">
            <v>4</v>
          </cell>
          <cell r="O17">
            <v>4</v>
          </cell>
          <cell r="P17">
            <v>6</v>
          </cell>
          <cell r="Q17">
            <v>0</v>
          </cell>
          <cell r="R17">
            <v>4</v>
          </cell>
          <cell r="S17">
            <v>4</v>
          </cell>
          <cell r="T17">
            <v>4</v>
          </cell>
          <cell r="U17">
            <v>3</v>
          </cell>
          <cell r="V17">
            <v>3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64</v>
          </cell>
          <cell r="AK17">
            <v>7.5</v>
          </cell>
          <cell r="AL17">
            <v>7.5</v>
          </cell>
          <cell r="AM17">
            <v>7.5</v>
          </cell>
          <cell r="AN17">
            <v>7.5</v>
          </cell>
          <cell r="AO17">
            <v>7.5</v>
          </cell>
          <cell r="AP17">
            <v>11.5</v>
          </cell>
          <cell r="AQ17">
            <v>0</v>
          </cell>
          <cell r="AR17">
            <v>0</v>
          </cell>
          <cell r="AS17">
            <v>7.5</v>
          </cell>
          <cell r="AT17">
            <v>3.5</v>
          </cell>
          <cell r="AU17">
            <v>7.5</v>
          </cell>
          <cell r="AV17">
            <v>7.5</v>
          </cell>
          <cell r="AW17">
            <v>11.5</v>
          </cell>
          <cell r="AX17">
            <v>0</v>
          </cell>
          <cell r="AY17">
            <v>7.5</v>
          </cell>
          <cell r="AZ17">
            <v>7.5</v>
          </cell>
          <cell r="BA17">
            <v>7.5</v>
          </cell>
          <cell r="BB17">
            <v>5.5</v>
          </cell>
          <cell r="BC17">
            <v>5.5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120</v>
          </cell>
          <cell r="BR17">
            <v>15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D18">
            <v>4</v>
          </cell>
          <cell r="E18">
            <v>4</v>
          </cell>
          <cell r="F18">
            <v>4</v>
          </cell>
          <cell r="G18">
            <v>4</v>
          </cell>
          <cell r="H18">
            <v>4</v>
          </cell>
          <cell r="I18">
            <v>6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2</v>
          </cell>
          <cell r="O18">
            <v>4</v>
          </cell>
          <cell r="P18">
            <v>6</v>
          </cell>
          <cell r="Q18">
            <v>0</v>
          </cell>
          <cell r="R18">
            <v>4</v>
          </cell>
          <cell r="S18">
            <v>4</v>
          </cell>
          <cell r="T18">
            <v>4</v>
          </cell>
          <cell r="U18">
            <v>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55</v>
          </cell>
          <cell r="AK18">
            <v>7.5</v>
          </cell>
          <cell r="AL18">
            <v>7.5</v>
          </cell>
          <cell r="AM18">
            <v>7.5</v>
          </cell>
          <cell r="AN18">
            <v>7.5</v>
          </cell>
          <cell r="AO18">
            <v>7.5</v>
          </cell>
          <cell r="AP18">
            <v>11.5</v>
          </cell>
          <cell r="AQ18">
            <v>0</v>
          </cell>
          <cell r="AR18">
            <v>0</v>
          </cell>
          <cell r="AS18">
            <v>0</v>
          </cell>
          <cell r="AT18">
            <v>3.5</v>
          </cell>
          <cell r="AU18">
            <v>3.5</v>
          </cell>
          <cell r="AV18">
            <v>7.5</v>
          </cell>
          <cell r="AW18">
            <v>11.5</v>
          </cell>
          <cell r="AX18">
            <v>0</v>
          </cell>
          <cell r="AY18">
            <v>7.5</v>
          </cell>
          <cell r="AZ18">
            <v>7.5</v>
          </cell>
          <cell r="BA18">
            <v>7.5</v>
          </cell>
          <cell r="BB18">
            <v>5.5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103</v>
          </cell>
          <cell r="BR18">
            <v>12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D19">
            <v>4</v>
          </cell>
          <cell r="E19">
            <v>4</v>
          </cell>
          <cell r="F19">
            <v>4</v>
          </cell>
          <cell r="G19">
            <v>4</v>
          </cell>
          <cell r="H19">
            <v>4</v>
          </cell>
          <cell r="I19">
            <v>6</v>
          </cell>
          <cell r="J19">
            <v>0</v>
          </cell>
          <cell r="K19">
            <v>0</v>
          </cell>
          <cell r="L19">
            <v>4</v>
          </cell>
          <cell r="M19">
            <v>0</v>
          </cell>
          <cell r="N19">
            <v>2</v>
          </cell>
          <cell r="O19">
            <v>4</v>
          </cell>
          <cell r="P19">
            <v>6</v>
          </cell>
          <cell r="Q19">
            <v>0</v>
          </cell>
          <cell r="R19">
            <v>4</v>
          </cell>
          <cell r="S19">
            <v>4</v>
          </cell>
          <cell r="T19">
            <v>4</v>
          </cell>
          <cell r="U19">
            <v>3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60</v>
          </cell>
          <cell r="AK19">
            <v>7.5</v>
          </cell>
          <cell r="AL19">
            <v>7.5</v>
          </cell>
          <cell r="AM19">
            <v>7.5</v>
          </cell>
          <cell r="AN19">
            <v>7.5</v>
          </cell>
          <cell r="AO19">
            <v>7.5</v>
          </cell>
          <cell r="AP19">
            <v>11.5</v>
          </cell>
          <cell r="AQ19">
            <v>0</v>
          </cell>
          <cell r="AR19">
            <v>0</v>
          </cell>
          <cell r="AS19">
            <v>7.5</v>
          </cell>
          <cell r="AT19">
            <v>0</v>
          </cell>
          <cell r="AU19">
            <v>3.5</v>
          </cell>
          <cell r="AV19">
            <v>7.5</v>
          </cell>
          <cell r="AW19">
            <v>11.5</v>
          </cell>
          <cell r="AX19">
            <v>0</v>
          </cell>
          <cell r="AY19">
            <v>7.5</v>
          </cell>
          <cell r="AZ19">
            <v>7.5</v>
          </cell>
          <cell r="BA19">
            <v>7.5</v>
          </cell>
          <cell r="BB19">
            <v>5.5</v>
          </cell>
          <cell r="BC19">
            <v>5.5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112.5</v>
          </cell>
          <cell r="BR19">
            <v>14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D20">
            <v>4</v>
          </cell>
          <cell r="E20">
            <v>4</v>
          </cell>
          <cell r="F20">
            <v>0</v>
          </cell>
          <cell r="G20">
            <v>4</v>
          </cell>
          <cell r="H20">
            <v>4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18</v>
          </cell>
          <cell r="AK20">
            <v>7.5</v>
          </cell>
          <cell r="AL20">
            <v>7.5</v>
          </cell>
          <cell r="AM20">
            <v>0</v>
          </cell>
          <cell r="AN20">
            <v>7.5</v>
          </cell>
          <cell r="AO20">
            <v>7.5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3.5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33.5</v>
          </cell>
          <cell r="BR20">
            <v>4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D21">
            <v>4</v>
          </cell>
          <cell r="E21">
            <v>4</v>
          </cell>
          <cell r="F21">
            <v>4</v>
          </cell>
          <cell r="G21">
            <v>4</v>
          </cell>
          <cell r="H21">
            <v>4</v>
          </cell>
          <cell r="I21">
            <v>6</v>
          </cell>
          <cell r="J21">
            <v>0</v>
          </cell>
          <cell r="K21">
            <v>0</v>
          </cell>
          <cell r="L21">
            <v>4</v>
          </cell>
          <cell r="M21">
            <v>2</v>
          </cell>
          <cell r="N21">
            <v>2</v>
          </cell>
          <cell r="O21">
            <v>0</v>
          </cell>
          <cell r="P21">
            <v>6</v>
          </cell>
          <cell r="Q21">
            <v>0</v>
          </cell>
          <cell r="R21">
            <v>4</v>
          </cell>
          <cell r="S21">
            <v>4</v>
          </cell>
          <cell r="T21">
            <v>4</v>
          </cell>
          <cell r="U21">
            <v>3</v>
          </cell>
          <cell r="V21">
            <v>3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58</v>
          </cell>
          <cell r="AK21">
            <v>7.5</v>
          </cell>
          <cell r="AL21">
            <v>7.5</v>
          </cell>
          <cell r="AM21">
            <v>7.5</v>
          </cell>
          <cell r="AN21">
            <v>7.5</v>
          </cell>
          <cell r="AO21">
            <v>7.5</v>
          </cell>
          <cell r="AP21">
            <v>11.5</v>
          </cell>
          <cell r="AQ21">
            <v>0</v>
          </cell>
          <cell r="AR21">
            <v>0</v>
          </cell>
          <cell r="AS21">
            <v>7.5</v>
          </cell>
          <cell r="AT21">
            <v>3.5</v>
          </cell>
          <cell r="AU21">
            <v>3.5</v>
          </cell>
          <cell r="AV21">
            <v>0</v>
          </cell>
          <cell r="AW21">
            <v>11.5</v>
          </cell>
          <cell r="AX21">
            <v>0</v>
          </cell>
          <cell r="AY21">
            <v>7.5</v>
          </cell>
          <cell r="AZ21">
            <v>7.5</v>
          </cell>
          <cell r="BA21">
            <v>7.5</v>
          </cell>
          <cell r="BB21">
            <v>5.5</v>
          </cell>
          <cell r="BC21">
            <v>5.5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108.5</v>
          </cell>
          <cell r="BR21">
            <v>13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D22">
            <v>4</v>
          </cell>
          <cell r="E22">
            <v>4</v>
          </cell>
          <cell r="F22">
            <v>4</v>
          </cell>
          <cell r="G22">
            <v>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4</v>
          </cell>
          <cell r="P22">
            <v>0</v>
          </cell>
          <cell r="Q22">
            <v>0</v>
          </cell>
          <cell r="R22">
            <v>4</v>
          </cell>
          <cell r="S22">
            <v>4</v>
          </cell>
          <cell r="T22">
            <v>0</v>
          </cell>
          <cell r="U22">
            <v>3</v>
          </cell>
          <cell r="V22">
            <v>3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39</v>
          </cell>
          <cell r="AK22">
            <v>7.5</v>
          </cell>
          <cell r="AL22">
            <v>7.5</v>
          </cell>
          <cell r="AM22">
            <v>7.5</v>
          </cell>
          <cell r="AN22">
            <v>7.5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7.5</v>
          </cell>
          <cell r="AT22">
            <v>1.5</v>
          </cell>
          <cell r="AU22">
            <v>0</v>
          </cell>
          <cell r="AV22">
            <v>7.5</v>
          </cell>
          <cell r="AW22">
            <v>0</v>
          </cell>
          <cell r="AX22">
            <v>0</v>
          </cell>
          <cell r="AY22">
            <v>7.5</v>
          </cell>
          <cell r="AZ22">
            <v>7.5</v>
          </cell>
          <cell r="BA22">
            <v>0</v>
          </cell>
          <cell r="BB22">
            <v>5.5</v>
          </cell>
          <cell r="BC22">
            <v>5.5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72.5</v>
          </cell>
          <cell r="BR22">
            <v>10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D23">
            <v>4</v>
          </cell>
          <cell r="E23">
            <v>4</v>
          </cell>
          <cell r="F23">
            <v>4</v>
          </cell>
          <cell r="G23">
            <v>4</v>
          </cell>
          <cell r="H23">
            <v>4</v>
          </cell>
          <cell r="I23">
            <v>6</v>
          </cell>
          <cell r="J23">
            <v>0</v>
          </cell>
          <cell r="K23">
            <v>0</v>
          </cell>
          <cell r="L23">
            <v>4</v>
          </cell>
          <cell r="M23">
            <v>4</v>
          </cell>
          <cell r="N23">
            <v>0</v>
          </cell>
          <cell r="O23">
            <v>4</v>
          </cell>
          <cell r="P23">
            <v>6</v>
          </cell>
          <cell r="Q23">
            <v>0</v>
          </cell>
          <cell r="R23">
            <v>4</v>
          </cell>
          <cell r="S23">
            <v>4</v>
          </cell>
          <cell r="T23">
            <v>4</v>
          </cell>
          <cell r="U23">
            <v>3</v>
          </cell>
          <cell r="V23">
            <v>3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62</v>
          </cell>
          <cell r="AK23">
            <v>7.5</v>
          </cell>
          <cell r="AL23">
            <v>7.5</v>
          </cell>
          <cell r="AM23">
            <v>7.5</v>
          </cell>
          <cell r="AN23">
            <v>7.5</v>
          </cell>
          <cell r="AO23">
            <v>7.5</v>
          </cell>
          <cell r="AP23">
            <v>11.5</v>
          </cell>
          <cell r="AQ23">
            <v>0</v>
          </cell>
          <cell r="AR23">
            <v>0</v>
          </cell>
          <cell r="AS23">
            <v>7.5</v>
          </cell>
          <cell r="AT23">
            <v>7.5</v>
          </cell>
          <cell r="AU23">
            <v>0</v>
          </cell>
          <cell r="AV23">
            <v>7.5</v>
          </cell>
          <cell r="AW23">
            <v>11.5</v>
          </cell>
          <cell r="AX23">
            <v>0</v>
          </cell>
          <cell r="AY23">
            <v>7.5</v>
          </cell>
          <cell r="AZ23">
            <v>7.5</v>
          </cell>
          <cell r="BA23">
            <v>7.5</v>
          </cell>
          <cell r="BB23">
            <v>5.5</v>
          </cell>
          <cell r="BC23">
            <v>5.5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116.5</v>
          </cell>
          <cell r="BR23">
            <v>15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D24">
            <v>4</v>
          </cell>
          <cell r="E24">
            <v>4</v>
          </cell>
          <cell r="F24">
            <v>4</v>
          </cell>
          <cell r="G24">
            <v>4</v>
          </cell>
          <cell r="H24">
            <v>0</v>
          </cell>
          <cell r="I24">
            <v>6</v>
          </cell>
          <cell r="J24">
            <v>7</v>
          </cell>
          <cell r="K24">
            <v>0</v>
          </cell>
          <cell r="L24">
            <v>4</v>
          </cell>
          <cell r="M24">
            <v>4</v>
          </cell>
          <cell r="N24">
            <v>4</v>
          </cell>
          <cell r="O24">
            <v>4</v>
          </cell>
          <cell r="P24">
            <v>6</v>
          </cell>
          <cell r="Q24">
            <v>7</v>
          </cell>
          <cell r="R24">
            <v>4</v>
          </cell>
          <cell r="S24">
            <v>4</v>
          </cell>
          <cell r="T24">
            <v>4</v>
          </cell>
          <cell r="U24">
            <v>3</v>
          </cell>
          <cell r="V24">
            <v>3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76</v>
          </cell>
          <cell r="AK24">
            <v>7.5</v>
          </cell>
          <cell r="AL24">
            <v>7.5</v>
          </cell>
          <cell r="AM24">
            <v>7.5</v>
          </cell>
          <cell r="AN24">
            <v>7.5</v>
          </cell>
          <cell r="AO24">
            <v>0</v>
          </cell>
          <cell r="AP24">
            <v>11.5</v>
          </cell>
          <cell r="AQ24">
            <v>14</v>
          </cell>
          <cell r="AR24">
            <v>0</v>
          </cell>
          <cell r="AS24">
            <v>7.5</v>
          </cell>
          <cell r="AT24">
            <v>7.5</v>
          </cell>
          <cell r="AU24">
            <v>7.5</v>
          </cell>
          <cell r="AV24">
            <v>7.5</v>
          </cell>
          <cell r="AW24">
            <v>11.5</v>
          </cell>
          <cell r="AX24">
            <v>14</v>
          </cell>
          <cell r="AY24">
            <v>7.5</v>
          </cell>
          <cell r="AZ24">
            <v>7.5</v>
          </cell>
          <cell r="BA24">
            <v>7.5</v>
          </cell>
          <cell r="BB24">
            <v>5.5</v>
          </cell>
          <cell r="BC24">
            <v>5.5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144.5</v>
          </cell>
          <cell r="BR24">
            <v>17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D25">
            <v>4</v>
          </cell>
          <cell r="E25">
            <v>4</v>
          </cell>
          <cell r="F25">
            <v>4</v>
          </cell>
          <cell r="G25">
            <v>4</v>
          </cell>
          <cell r="H25">
            <v>0</v>
          </cell>
          <cell r="I25">
            <v>6</v>
          </cell>
          <cell r="J25">
            <v>0</v>
          </cell>
          <cell r="K25">
            <v>0</v>
          </cell>
          <cell r="L25">
            <v>4</v>
          </cell>
          <cell r="M25">
            <v>4</v>
          </cell>
          <cell r="N25">
            <v>4</v>
          </cell>
          <cell r="O25">
            <v>4</v>
          </cell>
          <cell r="P25">
            <v>6</v>
          </cell>
          <cell r="Q25">
            <v>0</v>
          </cell>
          <cell r="R25">
            <v>4</v>
          </cell>
          <cell r="S25">
            <v>4</v>
          </cell>
          <cell r="T25">
            <v>4</v>
          </cell>
          <cell r="U25">
            <v>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59</v>
          </cell>
          <cell r="AK25">
            <v>7.5</v>
          </cell>
          <cell r="AL25">
            <v>7.5</v>
          </cell>
          <cell r="AM25">
            <v>7.5</v>
          </cell>
          <cell r="AN25">
            <v>7.5</v>
          </cell>
          <cell r="AO25">
            <v>0</v>
          </cell>
          <cell r="AP25">
            <v>11.5</v>
          </cell>
          <cell r="AQ25">
            <v>0</v>
          </cell>
          <cell r="AR25">
            <v>0</v>
          </cell>
          <cell r="AS25">
            <v>7.5</v>
          </cell>
          <cell r="AT25">
            <v>7.5</v>
          </cell>
          <cell r="AU25">
            <v>7.5</v>
          </cell>
          <cell r="AV25">
            <v>7.5</v>
          </cell>
          <cell r="AW25">
            <v>11.5</v>
          </cell>
          <cell r="AX25">
            <v>0</v>
          </cell>
          <cell r="AY25">
            <v>7.5</v>
          </cell>
          <cell r="AZ25">
            <v>7.5</v>
          </cell>
          <cell r="BA25">
            <v>7.5</v>
          </cell>
          <cell r="BB25">
            <v>5.5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111</v>
          </cell>
          <cell r="BR25">
            <v>14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D26">
            <v>4</v>
          </cell>
          <cell r="E26">
            <v>4</v>
          </cell>
          <cell r="F26">
            <v>4</v>
          </cell>
          <cell r="G26">
            <v>4</v>
          </cell>
          <cell r="H26">
            <v>4</v>
          </cell>
          <cell r="I26">
            <v>6</v>
          </cell>
          <cell r="J26">
            <v>0</v>
          </cell>
          <cell r="K26">
            <v>0</v>
          </cell>
          <cell r="L26">
            <v>4</v>
          </cell>
          <cell r="M26">
            <v>4</v>
          </cell>
          <cell r="N26">
            <v>4</v>
          </cell>
          <cell r="O26">
            <v>4</v>
          </cell>
          <cell r="P26">
            <v>6</v>
          </cell>
          <cell r="Q26">
            <v>0</v>
          </cell>
          <cell r="R26">
            <v>4</v>
          </cell>
          <cell r="S26">
            <v>4</v>
          </cell>
          <cell r="T26">
            <v>4</v>
          </cell>
          <cell r="U26">
            <v>3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66</v>
          </cell>
          <cell r="AK26">
            <v>7.5</v>
          </cell>
          <cell r="AL26">
            <v>7.5</v>
          </cell>
          <cell r="AM26">
            <v>7.5</v>
          </cell>
          <cell r="AN26">
            <v>7.5</v>
          </cell>
          <cell r="AO26">
            <v>7.5</v>
          </cell>
          <cell r="AP26">
            <v>11.5</v>
          </cell>
          <cell r="AQ26">
            <v>0</v>
          </cell>
          <cell r="AR26">
            <v>0</v>
          </cell>
          <cell r="AS26">
            <v>7.5</v>
          </cell>
          <cell r="AT26">
            <v>7.5</v>
          </cell>
          <cell r="AU26">
            <v>7.5</v>
          </cell>
          <cell r="AV26">
            <v>7.5</v>
          </cell>
          <cell r="AW26">
            <v>11.5</v>
          </cell>
          <cell r="AX26">
            <v>0</v>
          </cell>
          <cell r="AY26">
            <v>7.5</v>
          </cell>
          <cell r="AZ26">
            <v>7.5</v>
          </cell>
          <cell r="BA26">
            <v>7.5</v>
          </cell>
          <cell r="BB26">
            <v>5.5</v>
          </cell>
          <cell r="BC26">
            <v>5.5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124</v>
          </cell>
          <cell r="BR26">
            <v>16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D27">
            <v>4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6</v>
          </cell>
          <cell r="J27">
            <v>0</v>
          </cell>
          <cell r="K27">
            <v>0</v>
          </cell>
          <cell r="L27">
            <v>4</v>
          </cell>
          <cell r="M27">
            <v>2</v>
          </cell>
          <cell r="N27">
            <v>2</v>
          </cell>
          <cell r="O27">
            <v>0</v>
          </cell>
          <cell r="P27">
            <v>6</v>
          </cell>
          <cell r="Q27">
            <v>1</v>
          </cell>
          <cell r="R27">
            <v>4</v>
          </cell>
          <cell r="S27">
            <v>4</v>
          </cell>
          <cell r="T27">
            <v>4</v>
          </cell>
          <cell r="U27">
            <v>3</v>
          </cell>
          <cell r="V27">
            <v>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59</v>
          </cell>
          <cell r="AK27">
            <v>7.5</v>
          </cell>
          <cell r="AL27">
            <v>7.5</v>
          </cell>
          <cell r="AM27">
            <v>7.5</v>
          </cell>
          <cell r="AN27">
            <v>7.5</v>
          </cell>
          <cell r="AO27">
            <v>7.5</v>
          </cell>
          <cell r="AP27">
            <v>11.5</v>
          </cell>
          <cell r="AQ27">
            <v>0</v>
          </cell>
          <cell r="AR27">
            <v>0</v>
          </cell>
          <cell r="AS27">
            <v>7.5</v>
          </cell>
          <cell r="AT27">
            <v>3.5</v>
          </cell>
          <cell r="AU27">
            <v>3.5</v>
          </cell>
          <cell r="AV27">
            <v>0</v>
          </cell>
          <cell r="AW27">
            <v>11.5</v>
          </cell>
          <cell r="AX27">
            <v>2</v>
          </cell>
          <cell r="AY27">
            <v>7.5</v>
          </cell>
          <cell r="AZ27">
            <v>7.5</v>
          </cell>
          <cell r="BA27">
            <v>7.5</v>
          </cell>
          <cell r="BB27">
            <v>5.5</v>
          </cell>
          <cell r="BC27">
            <v>5.5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110.5</v>
          </cell>
          <cell r="BR27">
            <v>13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D28">
            <v>0</v>
          </cell>
          <cell r="E28">
            <v>4</v>
          </cell>
          <cell r="F28">
            <v>4</v>
          </cell>
          <cell r="G28">
            <v>4</v>
          </cell>
          <cell r="H28">
            <v>4</v>
          </cell>
          <cell r="I28">
            <v>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2</v>
          </cell>
          <cell r="O28">
            <v>4</v>
          </cell>
          <cell r="P28">
            <v>6</v>
          </cell>
          <cell r="Q28">
            <v>0</v>
          </cell>
          <cell r="R28">
            <v>4</v>
          </cell>
          <cell r="S28">
            <v>4</v>
          </cell>
          <cell r="T28">
            <v>0</v>
          </cell>
          <cell r="U28">
            <v>3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48</v>
          </cell>
          <cell r="AK28">
            <v>0</v>
          </cell>
          <cell r="AL28">
            <v>7.5</v>
          </cell>
          <cell r="AM28">
            <v>7.5</v>
          </cell>
          <cell r="AN28">
            <v>7.5</v>
          </cell>
          <cell r="AO28">
            <v>7.5</v>
          </cell>
          <cell r="AP28">
            <v>11.5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3.5</v>
          </cell>
          <cell r="AV28">
            <v>7.5</v>
          </cell>
          <cell r="AW28">
            <v>11.5</v>
          </cell>
          <cell r="AX28">
            <v>0</v>
          </cell>
          <cell r="AY28">
            <v>7.5</v>
          </cell>
          <cell r="AZ28">
            <v>7.5</v>
          </cell>
          <cell r="BA28">
            <v>0</v>
          </cell>
          <cell r="BB28">
            <v>5.5</v>
          </cell>
          <cell r="BC28">
            <v>5.5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90</v>
          </cell>
          <cell r="BR28">
            <v>11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D29">
            <v>0</v>
          </cell>
          <cell r="E29">
            <v>4</v>
          </cell>
          <cell r="F29">
            <v>4</v>
          </cell>
          <cell r="G29">
            <v>4</v>
          </cell>
          <cell r="H29">
            <v>4</v>
          </cell>
          <cell r="I29">
            <v>6</v>
          </cell>
          <cell r="J29">
            <v>0</v>
          </cell>
          <cell r="K29">
            <v>0</v>
          </cell>
          <cell r="L29">
            <v>4</v>
          </cell>
          <cell r="M29">
            <v>2</v>
          </cell>
          <cell r="N29">
            <v>2</v>
          </cell>
          <cell r="O29">
            <v>4</v>
          </cell>
          <cell r="P29">
            <v>6</v>
          </cell>
          <cell r="Q29">
            <v>0</v>
          </cell>
          <cell r="R29">
            <v>4</v>
          </cell>
          <cell r="S29">
            <v>4</v>
          </cell>
          <cell r="T29">
            <v>4</v>
          </cell>
          <cell r="U29">
            <v>3</v>
          </cell>
          <cell r="V29">
            <v>3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58</v>
          </cell>
          <cell r="AK29">
            <v>0</v>
          </cell>
          <cell r="AL29">
            <v>7.5</v>
          </cell>
          <cell r="AM29">
            <v>7.5</v>
          </cell>
          <cell r="AN29">
            <v>7.5</v>
          </cell>
          <cell r="AO29">
            <v>7.5</v>
          </cell>
          <cell r="AP29">
            <v>11.5</v>
          </cell>
          <cell r="AQ29">
            <v>0</v>
          </cell>
          <cell r="AR29">
            <v>0</v>
          </cell>
          <cell r="AS29">
            <v>7.5</v>
          </cell>
          <cell r="AT29">
            <v>3.5</v>
          </cell>
          <cell r="AU29">
            <v>3.5</v>
          </cell>
          <cell r="AV29">
            <v>7.5</v>
          </cell>
          <cell r="AW29">
            <v>11.5</v>
          </cell>
          <cell r="AX29">
            <v>0</v>
          </cell>
          <cell r="AY29">
            <v>7.5</v>
          </cell>
          <cell r="AZ29">
            <v>7.5</v>
          </cell>
          <cell r="BA29">
            <v>7.5</v>
          </cell>
          <cell r="BB29">
            <v>5.5</v>
          </cell>
          <cell r="BC29">
            <v>5.5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108.5</v>
          </cell>
          <cell r="BR29">
            <v>13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D30">
            <v>0</v>
          </cell>
          <cell r="E30">
            <v>4</v>
          </cell>
          <cell r="F30">
            <v>4</v>
          </cell>
          <cell r="G30">
            <v>4</v>
          </cell>
          <cell r="H30">
            <v>4</v>
          </cell>
          <cell r="I30">
            <v>6</v>
          </cell>
          <cell r="J30">
            <v>0</v>
          </cell>
          <cell r="K30">
            <v>0</v>
          </cell>
          <cell r="L30">
            <v>4</v>
          </cell>
          <cell r="M30">
            <v>2</v>
          </cell>
          <cell r="N30">
            <v>2</v>
          </cell>
          <cell r="O30">
            <v>4</v>
          </cell>
          <cell r="P30">
            <v>6</v>
          </cell>
          <cell r="Q30">
            <v>0</v>
          </cell>
          <cell r="R30">
            <v>4</v>
          </cell>
          <cell r="S30">
            <v>4</v>
          </cell>
          <cell r="T30">
            <v>4</v>
          </cell>
          <cell r="U30">
            <v>3</v>
          </cell>
          <cell r="V30">
            <v>3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58</v>
          </cell>
          <cell r="AK30">
            <v>0</v>
          </cell>
          <cell r="AL30">
            <v>7.5</v>
          </cell>
          <cell r="AM30">
            <v>7.5</v>
          </cell>
          <cell r="AN30">
            <v>7.5</v>
          </cell>
          <cell r="AO30">
            <v>7.5</v>
          </cell>
          <cell r="AP30">
            <v>11.5</v>
          </cell>
          <cell r="AQ30">
            <v>0</v>
          </cell>
          <cell r="AR30">
            <v>0</v>
          </cell>
          <cell r="AS30">
            <v>7.5</v>
          </cell>
          <cell r="AT30">
            <v>3.5</v>
          </cell>
          <cell r="AU30">
            <v>3.5</v>
          </cell>
          <cell r="AV30">
            <v>7.5</v>
          </cell>
          <cell r="AW30">
            <v>11.5</v>
          </cell>
          <cell r="AX30">
            <v>0</v>
          </cell>
          <cell r="AY30">
            <v>7.5</v>
          </cell>
          <cell r="AZ30">
            <v>7.5</v>
          </cell>
          <cell r="BA30">
            <v>7.5</v>
          </cell>
          <cell r="BB30">
            <v>5.5</v>
          </cell>
          <cell r="BC30">
            <v>5.5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108.5</v>
          </cell>
          <cell r="BR30">
            <v>13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D31">
            <v>4</v>
          </cell>
          <cell r="E31">
            <v>4</v>
          </cell>
          <cell r="F31">
            <v>4</v>
          </cell>
          <cell r="G31">
            <v>4</v>
          </cell>
          <cell r="H31">
            <v>4</v>
          </cell>
          <cell r="I31">
            <v>6</v>
          </cell>
          <cell r="J31">
            <v>0</v>
          </cell>
          <cell r="K31">
            <v>0</v>
          </cell>
          <cell r="L31">
            <v>4</v>
          </cell>
          <cell r="M31">
            <v>0</v>
          </cell>
          <cell r="N31">
            <v>4</v>
          </cell>
          <cell r="O31">
            <v>4</v>
          </cell>
          <cell r="P31">
            <v>6</v>
          </cell>
          <cell r="Q31">
            <v>0</v>
          </cell>
          <cell r="R31">
            <v>4</v>
          </cell>
          <cell r="S31">
            <v>4</v>
          </cell>
          <cell r="T31">
            <v>4</v>
          </cell>
          <cell r="U31">
            <v>3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59</v>
          </cell>
          <cell r="AK31">
            <v>7.5</v>
          </cell>
          <cell r="AL31">
            <v>7.5</v>
          </cell>
          <cell r="AM31">
            <v>7.5</v>
          </cell>
          <cell r="AN31">
            <v>7.5</v>
          </cell>
          <cell r="AO31">
            <v>7.5</v>
          </cell>
          <cell r="AP31">
            <v>11.5</v>
          </cell>
          <cell r="AQ31">
            <v>0</v>
          </cell>
          <cell r="AR31">
            <v>0</v>
          </cell>
          <cell r="AS31">
            <v>7.5</v>
          </cell>
          <cell r="AT31">
            <v>0</v>
          </cell>
          <cell r="AU31">
            <v>7.5</v>
          </cell>
          <cell r="AV31">
            <v>7.5</v>
          </cell>
          <cell r="AW31">
            <v>11.5</v>
          </cell>
          <cell r="AX31">
            <v>0</v>
          </cell>
          <cell r="AY31">
            <v>7.5</v>
          </cell>
          <cell r="AZ31">
            <v>7.5</v>
          </cell>
          <cell r="BA31">
            <v>7.5</v>
          </cell>
          <cell r="BB31">
            <v>5.5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111</v>
          </cell>
          <cell r="BR31">
            <v>14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D32">
            <v>4</v>
          </cell>
          <cell r="E32">
            <v>0</v>
          </cell>
          <cell r="F32">
            <v>4</v>
          </cell>
          <cell r="G32">
            <v>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  <cell r="O32">
            <v>2</v>
          </cell>
          <cell r="P32">
            <v>0</v>
          </cell>
          <cell r="Q32">
            <v>0</v>
          </cell>
          <cell r="R32">
            <v>2</v>
          </cell>
          <cell r="S32">
            <v>2</v>
          </cell>
          <cell r="T32">
            <v>0</v>
          </cell>
          <cell r="U32">
            <v>0</v>
          </cell>
          <cell r="V32">
            <v>2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20</v>
          </cell>
          <cell r="AK32">
            <v>7.5</v>
          </cell>
          <cell r="AL32">
            <v>0</v>
          </cell>
          <cell r="AM32">
            <v>7.5</v>
          </cell>
          <cell r="AN32">
            <v>3.5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3.5</v>
          </cell>
          <cell r="AV32">
            <v>3.5</v>
          </cell>
          <cell r="AW32">
            <v>0</v>
          </cell>
          <cell r="AX32">
            <v>0</v>
          </cell>
          <cell r="AY32">
            <v>3.5</v>
          </cell>
          <cell r="AZ32">
            <v>3.5</v>
          </cell>
          <cell r="BA32">
            <v>0</v>
          </cell>
          <cell r="BB32">
            <v>0</v>
          </cell>
          <cell r="BC32">
            <v>3.5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36</v>
          </cell>
          <cell r="BR32">
            <v>2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D33">
            <v>4</v>
          </cell>
          <cell r="E33">
            <v>0</v>
          </cell>
          <cell r="F33">
            <v>4</v>
          </cell>
          <cell r="G33">
            <v>3</v>
          </cell>
          <cell r="H33">
            <v>1</v>
          </cell>
          <cell r="I33">
            <v>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  <cell r="O33">
            <v>2</v>
          </cell>
          <cell r="P33">
            <v>0</v>
          </cell>
          <cell r="Q33">
            <v>0</v>
          </cell>
          <cell r="R33">
            <v>2</v>
          </cell>
          <cell r="S33">
            <v>2</v>
          </cell>
          <cell r="T33">
            <v>0</v>
          </cell>
          <cell r="U33">
            <v>3</v>
          </cell>
          <cell r="V33">
            <v>2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27</v>
          </cell>
          <cell r="AK33">
            <v>7.5</v>
          </cell>
          <cell r="AL33">
            <v>0</v>
          </cell>
          <cell r="AM33">
            <v>7.5</v>
          </cell>
          <cell r="AN33">
            <v>5.5</v>
          </cell>
          <cell r="AO33">
            <v>1.5</v>
          </cell>
          <cell r="AP33">
            <v>3.5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3.5</v>
          </cell>
          <cell r="AV33">
            <v>3.5</v>
          </cell>
          <cell r="AW33">
            <v>0</v>
          </cell>
          <cell r="AX33">
            <v>0</v>
          </cell>
          <cell r="AY33">
            <v>3.5</v>
          </cell>
          <cell r="AZ33">
            <v>3.5</v>
          </cell>
          <cell r="BA33">
            <v>0</v>
          </cell>
          <cell r="BB33">
            <v>5.5</v>
          </cell>
          <cell r="BC33">
            <v>3.5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48.5</v>
          </cell>
          <cell r="BR33">
            <v>4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R34">
            <v>0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D35">
            <v>0</v>
          </cell>
          <cell r="E35">
            <v>4</v>
          </cell>
          <cell r="F35">
            <v>4</v>
          </cell>
          <cell r="G35">
            <v>4</v>
          </cell>
          <cell r="H35">
            <v>4</v>
          </cell>
          <cell r="I35">
            <v>6</v>
          </cell>
          <cell r="J35">
            <v>0</v>
          </cell>
          <cell r="K35">
            <v>0</v>
          </cell>
          <cell r="L35">
            <v>4</v>
          </cell>
          <cell r="M35">
            <v>0</v>
          </cell>
          <cell r="N35">
            <v>4</v>
          </cell>
          <cell r="O35">
            <v>0</v>
          </cell>
          <cell r="P35">
            <v>6</v>
          </cell>
          <cell r="Q35">
            <v>0</v>
          </cell>
          <cell r="R35">
            <v>2.5</v>
          </cell>
          <cell r="S35">
            <v>4</v>
          </cell>
          <cell r="T35">
            <v>0</v>
          </cell>
          <cell r="U35">
            <v>0</v>
          </cell>
          <cell r="V35">
            <v>3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45.5</v>
          </cell>
          <cell r="AK35">
            <v>0</v>
          </cell>
          <cell r="AL35">
            <v>7.5</v>
          </cell>
          <cell r="AM35">
            <v>7.5</v>
          </cell>
          <cell r="AN35">
            <v>7.5</v>
          </cell>
          <cell r="AO35">
            <v>7.5</v>
          </cell>
          <cell r="AP35">
            <v>11.5</v>
          </cell>
          <cell r="AQ35">
            <v>0</v>
          </cell>
          <cell r="AR35">
            <v>0</v>
          </cell>
          <cell r="AS35">
            <v>7.5</v>
          </cell>
          <cell r="AT35">
            <v>0</v>
          </cell>
          <cell r="AU35">
            <v>7.5</v>
          </cell>
          <cell r="AV35">
            <v>0</v>
          </cell>
          <cell r="AW35">
            <v>11.5</v>
          </cell>
          <cell r="AX35">
            <v>0</v>
          </cell>
          <cell r="AY35">
            <v>4.5</v>
          </cell>
          <cell r="AZ35">
            <v>7.5</v>
          </cell>
          <cell r="BA35">
            <v>0</v>
          </cell>
          <cell r="BB35">
            <v>0</v>
          </cell>
          <cell r="BC35">
            <v>5.5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85.5</v>
          </cell>
          <cell r="BR35">
            <v>10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D36">
            <v>4</v>
          </cell>
          <cell r="E36">
            <v>4</v>
          </cell>
          <cell r="F36">
            <v>0</v>
          </cell>
          <cell r="G36">
            <v>4</v>
          </cell>
          <cell r="H36">
            <v>4</v>
          </cell>
          <cell r="I36">
            <v>6</v>
          </cell>
          <cell r="J36">
            <v>0</v>
          </cell>
          <cell r="K36">
            <v>0</v>
          </cell>
          <cell r="L36">
            <v>4</v>
          </cell>
          <cell r="M36">
            <v>0</v>
          </cell>
          <cell r="N36">
            <v>2</v>
          </cell>
          <cell r="O36">
            <v>3</v>
          </cell>
          <cell r="P36">
            <v>0</v>
          </cell>
          <cell r="Q36">
            <v>0</v>
          </cell>
          <cell r="R36">
            <v>0</v>
          </cell>
          <cell r="S36">
            <v>4</v>
          </cell>
          <cell r="T36">
            <v>4</v>
          </cell>
          <cell r="U36">
            <v>3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45</v>
          </cell>
          <cell r="AK36">
            <v>7.5</v>
          </cell>
          <cell r="AL36">
            <v>7.5</v>
          </cell>
          <cell r="AM36">
            <v>0</v>
          </cell>
          <cell r="AN36">
            <v>7.5</v>
          </cell>
          <cell r="AO36">
            <v>7.5</v>
          </cell>
          <cell r="AP36">
            <v>11.5</v>
          </cell>
          <cell r="AQ36">
            <v>0</v>
          </cell>
          <cell r="AR36">
            <v>0</v>
          </cell>
          <cell r="AS36">
            <v>7.5</v>
          </cell>
          <cell r="AT36">
            <v>0</v>
          </cell>
          <cell r="AU36">
            <v>3.5</v>
          </cell>
          <cell r="AV36">
            <v>5.5</v>
          </cell>
          <cell r="AW36">
            <v>0</v>
          </cell>
          <cell r="AX36">
            <v>0</v>
          </cell>
          <cell r="AY36">
            <v>0</v>
          </cell>
          <cell r="AZ36">
            <v>7.5</v>
          </cell>
          <cell r="BA36">
            <v>7.5</v>
          </cell>
          <cell r="BB36">
            <v>5.5</v>
          </cell>
          <cell r="BC36">
            <v>5.5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84</v>
          </cell>
          <cell r="BR36">
            <v>11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  <cell r="H37">
            <v>4</v>
          </cell>
          <cell r="I37">
            <v>6</v>
          </cell>
          <cell r="J37">
            <v>0</v>
          </cell>
          <cell r="K37">
            <v>0</v>
          </cell>
          <cell r="L37">
            <v>0</v>
          </cell>
          <cell r="M37">
            <v>2</v>
          </cell>
          <cell r="N37">
            <v>2</v>
          </cell>
          <cell r="O37">
            <v>4</v>
          </cell>
          <cell r="P37">
            <v>6</v>
          </cell>
          <cell r="Q37">
            <v>0</v>
          </cell>
          <cell r="R37">
            <v>4</v>
          </cell>
          <cell r="S37">
            <v>4</v>
          </cell>
          <cell r="T37">
            <v>0</v>
          </cell>
          <cell r="U37">
            <v>3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51</v>
          </cell>
          <cell r="AK37">
            <v>7.5</v>
          </cell>
          <cell r="AL37">
            <v>7.5</v>
          </cell>
          <cell r="AM37">
            <v>7.5</v>
          </cell>
          <cell r="AN37">
            <v>7.5</v>
          </cell>
          <cell r="AO37">
            <v>7.5</v>
          </cell>
          <cell r="AP37">
            <v>11.5</v>
          </cell>
          <cell r="AQ37">
            <v>0</v>
          </cell>
          <cell r="AR37">
            <v>0</v>
          </cell>
          <cell r="AS37">
            <v>0</v>
          </cell>
          <cell r="AT37">
            <v>3.5</v>
          </cell>
          <cell r="AU37">
            <v>3.5</v>
          </cell>
          <cell r="AV37">
            <v>7.5</v>
          </cell>
          <cell r="AW37">
            <v>11.5</v>
          </cell>
          <cell r="AX37">
            <v>0</v>
          </cell>
          <cell r="AY37">
            <v>7.5</v>
          </cell>
          <cell r="AZ37">
            <v>7.5</v>
          </cell>
          <cell r="BA37">
            <v>0</v>
          </cell>
          <cell r="BB37">
            <v>5.5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95.5</v>
          </cell>
          <cell r="BR37">
            <v>11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D38">
            <v>4</v>
          </cell>
          <cell r="E38">
            <v>4</v>
          </cell>
          <cell r="F38">
            <v>4</v>
          </cell>
          <cell r="G38">
            <v>4</v>
          </cell>
          <cell r="H38">
            <v>4</v>
          </cell>
          <cell r="I38">
            <v>6</v>
          </cell>
          <cell r="J38">
            <v>0</v>
          </cell>
          <cell r="K38">
            <v>0</v>
          </cell>
          <cell r="L38">
            <v>4</v>
          </cell>
          <cell r="M38">
            <v>2</v>
          </cell>
          <cell r="N38">
            <v>2</v>
          </cell>
          <cell r="O38">
            <v>4</v>
          </cell>
          <cell r="P38">
            <v>6</v>
          </cell>
          <cell r="Q38">
            <v>0</v>
          </cell>
          <cell r="R38">
            <v>4</v>
          </cell>
          <cell r="S38">
            <v>4</v>
          </cell>
          <cell r="T38">
            <v>4</v>
          </cell>
          <cell r="U38">
            <v>3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62</v>
          </cell>
          <cell r="AK38">
            <v>7.5</v>
          </cell>
          <cell r="AL38">
            <v>7.5</v>
          </cell>
          <cell r="AM38">
            <v>7.5</v>
          </cell>
          <cell r="AN38">
            <v>7.5</v>
          </cell>
          <cell r="AO38">
            <v>7.5</v>
          </cell>
          <cell r="AP38">
            <v>11.5</v>
          </cell>
          <cell r="AQ38">
            <v>0</v>
          </cell>
          <cell r="AR38">
            <v>0</v>
          </cell>
          <cell r="AS38">
            <v>7.5</v>
          </cell>
          <cell r="AT38">
            <v>3.5</v>
          </cell>
          <cell r="AU38">
            <v>3.5</v>
          </cell>
          <cell r="AV38">
            <v>7.5</v>
          </cell>
          <cell r="AW38">
            <v>11.5</v>
          </cell>
          <cell r="AX38">
            <v>0</v>
          </cell>
          <cell r="AY38">
            <v>7.5</v>
          </cell>
          <cell r="AZ38">
            <v>7.5</v>
          </cell>
          <cell r="BA38">
            <v>7.5</v>
          </cell>
          <cell r="BB38">
            <v>5.5</v>
          </cell>
          <cell r="BC38">
            <v>5.5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116</v>
          </cell>
          <cell r="BR38">
            <v>14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D39">
            <v>4</v>
          </cell>
          <cell r="E39">
            <v>4</v>
          </cell>
          <cell r="F39">
            <v>4</v>
          </cell>
          <cell r="G39">
            <v>4</v>
          </cell>
          <cell r="H39">
            <v>4</v>
          </cell>
          <cell r="I39">
            <v>6</v>
          </cell>
          <cell r="J39">
            <v>7</v>
          </cell>
          <cell r="K39">
            <v>0</v>
          </cell>
          <cell r="L39">
            <v>4</v>
          </cell>
          <cell r="M39">
            <v>4</v>
          </cell>
          <cell r="N39">
            <v>4</v>
          </cell>
          <cell r="O39">
            <v>4</v>
          </cell>
          <cell r="P39">
            <v>0</v>
          </cell>
          <cell r="Q39">
            <v>0</v>
          </cell>
          <cell r="R39">
            <v>4</v>
          </cell>
          <cell r="S39">
            <v>4</v>
          </cell>
          <cell r="T39">
            <v>4</v>
          </cell>
          <cell r="U39">
            <v>0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64</v>
          </cell>
          <cell r="AK39">
            <v>7.5</v>
          </cell>
          <cell r="AL39">
            <v>7.5</v>
          </cell>
          <cell r="AM39">
            <v>7.5</v>
          </cell>
          <cell r="AN39">
            <v>7.5</v>
          </cell>
          <cell r="AO39">
            <v>7.5</v>
          </cell>
          <cell r="AP39">
            <v>11.5</v>
          </cell>
          <cell r="AQ39">
            <v>14</v>
          </cell>
          <cell r="AR39">
            <v>0</v>
          </cell>
          <cell r="AS39">
            <v>7.5</v>
          </cell>
          <cell r="AT39">
            <v>7.5</v>
          </cell>
          <cell r="AU39">
            <v>7.5</v>
          </cell>
          <cell r="AV39">
            <v>7.5</v>
          </cell>
          <cell r="AW39">
            <v>0</v>
          </cell>
          <cell r="AX39">
            <v>0</v>
          </cell>
          <cell r="AY39">
            <v>7.5</v>
          </cell>
          <cell r="AZ39">
            <v>7.5</v>
          </cell>
          <cell r="BA39">
            <v>7.5</v>
          </cell>
          <cell r="BB39">
            <v>0</v>
          </cell>
          <cell r="BC39">
            <v>5.5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121</v>
          </cell>
          <cell r="BR39">
            <v>15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6</v>
          </cell>
          <cell r="J40">
            <v>0</v>
          </cell>
          <cell r="K40">
            <v>0</v>
          </cell>
          <cell r="L40">
            <v>4</v>
          </cell>
          <cell r="M40">
            <v>2</v>
          </cell>
          <cell r="N40">
            <v>4</v>
          </cell>
          <cell r="O40">
            <v>4</v>
          </cell>
          <cell r="P40">
            <v>6</v>
          </cell>
          <cell r="Q40">
            <v>0</v>
          </cell>
          <cell r="R40">
            <v>2.5</v>
          </cell>
          <cell r="S40">
            <v>4</v>
          </cell>
          <cell r="T40">
            <v>4</v>
          </cell>
          <cell r="U40">
            <v>3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46.5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7.5</v>
          </cell>
          <cell r="AP40">
            <v>11.5</v>
          </cell>
          <cell r="AQ40">
            <v>0</v>
          </cell>
          <cell r="AR40">
            <v>0</v>
          </cell>
          <cell r="AS40">
            <v>7.5</v>
          </cell>
          <cell r="AT40">
            <v>3.5</v>
          </cell>
          <cell r="AU40">
            <v>7.5</v>
          </cell>
          <cell r="AV40">
            <v>7.5</v>
          </cell>
          <cell r="AW40">
            <v>11.5</v>
          </cell>
          <cell r="AX40">
            <v>0</v>
          </cell>
          <cell r="AY40">
            <v>4.5</v>
          </cell>
          <cell r="AZ40">
            <v>7.5</v>
          </cell>
          <cell r="BA40">
            <v>7.5</v>
          </cell>
          <cell r="BB40">
            <v>5.5</v>
          </cell>
          <cell r="BC40">
            <v>5.5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87</v>
          </cell>
          <cell r="BR40">
            <v>10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D41">
            <v>4</v>
          </cell>
          <cell r="E41">
            <v>4</v>
          </cell>
          <cell r="F41">
            <v>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</v>
          </cell>
          <cell r="O41">
            <v>4</v>
          </cell>
          <cell r="P41">
            <v>6</v>
          </cell>
          <cell r="Q41">
            <v>0</v>
          </cell>
          <cell r="R41">
            <v>4</v>
          </cell>
          <cell r="S41">
            <v>4</v>
          </cell>
          <cell r="T41">
            <v>4</v>
          </cell>
          <cell r="U41">
            <v>3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44</v>
          </cell>
          <cell r="AK41">
            <v>7.5</v>
          </cell>
          <cell r="AL41">
            <v>7.5</v>
          </cell>
          <cell r="AM41">
            <v>7.5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7.5</v>
          </cell>
          <cell r="AV41">
            <v>7.5</v>
          </cell>
          <cell r="AW41">
            <v>11.5</v>
          </cell>
          <cell r="AX41">
            <v>0</v>
          </cell>
          <cell r="AY41">
            <v>7.5</v>
          </cell>
          <cell r="AZ41">
            <v>7.5</v>
          </cell>
          <cell r="BA41">
            <v>7.5</v>
          </cell>
          <cell r="BB41">
            <v>5.5</v>
          </cell>
          <cell r="BC41">
            <v>5.5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82.5</v>
          </cell>
          <cell r="BR41">
            <v>11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D42">
            <v>4</v>
          </cell>
          <cell r="E42">
            <v>4</v>
          </cell>
          <cell r="F42">
            <v>0</v>
          </cell>
          <cell r="G42">
            <v>4</v>
          </cell>
          <cell r="H42">
            <v>4</v>
          </cell>
          <cell r="I42">
            <v>6</v>
          </cell>
          <cell r="J42">
            <v>0</v>
          </cell>
          <cell r="K42">
            <v>0</v>
          </cell>
          <cell r="L42">
            <v>4</v>
          </cell>
          <cell r="M42">
            <v>4</v>
          </cell>
          <cell r="N42">
            <v>0</v>
          </cell>
          <cell r="O42">
            <v>4</v>
          </cell>
          <cell r="P42">
            <v>6</v>
          </cell>
          <cell r="Q42">
            <v>0</v>
          </cell>
          <cell r="R42">
            <v>4</v>
          </cell>
          <cell r="S42">
            <v>0</v>
          </cell>
          <cell r="T42">
            <v>4</v>
          </cell>
          <cell r="U42">
            <v>3</v>
          </cell>
          <cell r="V42">
            <v>3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54</v>
          </cell>
          <cell r="AK42">
            <v>7.5</v>
          </cell>
          <cell r="AL42">
            <v>7.5</v>
          </cell>
          <cell r="AM42">
            <v>0</v>
          </cell>
          <cell r="AN42">
            <v>7.5</v>
          </cell>
          <cell r="AO42">
            <v>7.5</v>
          </cell>
          <cell r="AP42">
            <v>11.5</v>
          </cell>
          <cell r="AQ42">
            <v>0</v>
          </cell>
          <cell r="AR42">
            <v>0</v>
          </cell>
          <cell r="AS42">
            <v>7.5</v>
          </cell>
          <cell r="AT42">
            <v>7.5</v>
          </cell>
          <cell r="AU42">
            <v>0</v>
          </cell>
          <cell r="AV42">
            <v>7.5</v>
          </cell>
          <cell r="AW42">
            <v>11.5</v>
          </cell>
          <cell r="AX42">
            <v>0</v>
          </cell>
          <cell r="AY42">
            <v>7.5</v>
          </cell>
          <cell r="AZ42">
            <v>0</v>
          </cell>
          <cell r="BA42">
            <v>7.5</v>
          </cell>
          <cell r="BB42">
            <v>5.5</v>
          </cell>
          <cell r="BC42">
            <v>5.5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101.5</v>
          </cell>
          <cell r="BR42">
            <v>13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D43">
            <v>4</v>
          </cell>
          <cell r="E43">
            <v>4</v>
          </cell>
          <cell r="F43">
            <v>4</v>
          </cell>
          <cell r="G43">
            <v>4</v>
          </cell>
          <cell r="H43">
            <v>4</v>
          </cell>
          <cell r="I43">
            <v>6</v>
          </cell>
          <cell r="J43">
            <v>0</v>
          </cell>
          <cell r="K43">
            <v>0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P43">
            <v>6</v>
          </cell>
          <cell r="Q43">
            <v>0</v>
          </cell>
          <cell r="R43">
            <v>2.5</v>
          </cell>
          <cell r="S43">
            <v>4</v>
          </cell>
          <cell r="T43">
            <v>4</v>
          </cell>
          <cell r="U43">
            <v>3</v>
          </cell>
          <cell r="V43">
            <v>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64.5</v>
          </cell>
          <cell r="AK43">
            <v>7.5</v>
          </cell>
          <cell r="AL43">
            <v>7.5</v>
          </cell>
          <cell r="AM43">
            <v>7.5</v>
          </cell>
          <cell r="AN43">
            <v>7.5</v>
          </cell>
          <cell r="AO43">
            <v>7.5</v>
          </cell>
          <cell r="AP43">
            <v>11.5</v>
          </cell>
          <cell r="AQ43">
            <v>0</v>
          </cell>
          <cell r="AR43">
            <v>0</v>
          </cell>
          <cell r="AS43">
            <v>7.5</v>
          </cell>
          <cell r="AT43">
            <v>7.5</v>
          </cell>
          <cell r="AU43">
            <v>7.5</v>
          </cell>
          <cell r="AV43">
            <v>7.5</v>
          </cell>
          <cell r="AW43">
            <v>11.5</v>
          </cell>
          <cell r="AX43">
            <v>0</v>
          </cell>
          <cell r="AY43">
            <v>4.5</v>
          </cell>
          <cell r="AZ43">
            <v>7.5</v>
          </cell>
          <cell r="BA43">
            <v>7.5</v>
          </cell>
          <cell r="BB43">
            <v>5.5</v>
          </cell>
          <cell r="BC43">
            <v>5.5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121</v>
          </cell>
          <cell r="BR43">
            <v>15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4</v>
          </cell>
          <cell r="M44">
            <v>3</v>
          </cell>
          <cell r="N44">
            <v>3</v>
          </cell>
          <cell r="O44">
            <v>4</v>
          </cell>
          <cell r="P44">
            <v>6</v>
          </cell>
          <cell r="Q44">
            <v>0</v>
          </cell>
          <cell r="R44">
            <v>2.5</v>
          </cell>
          <cell r="S44">
            <v>0</v>
          </cell>
          <cell r="T44">
            <v>4</v>
          </cell>
          <cell r="U44">
            <v>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45.5</v>
          </cell>
          <cell r="AK44">
            <v>7.5</v>
          </cell>
          <cell r="AL44">
            <v>7.5</v>
          </cell>
          <cell r="AM44">
            <v>7.5</v>
          </cell>
          <cell r="AN44">
            <v>7.5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7.5</v>
          </cell>
          <cell r="AT44">
            <v>5.5</v>
          </cell>
          <cell r="AU44">
            <v>5.5</v>
          </cell>
          <cell r="AV44">
            <v>7.5</v>
          </cell>
          <cell r="AW44">
            <v>11.5</v>
          </cell>
          <cell r="AX44">
            <v>0</v>
          </cell>
          <cell r="AY44">
            <v>4.5</v>
          </cell>
          <cell r="AZ44">
            <v>0</v>
          </cell>
          <cell r="BA44">
            <v>7.5</v>
          </cell>
          <cell r="BB44">
            <v>5.5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85</v>
          </cell>
          <cell r="BR44">
            <v>11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D45">
            <v>4</v>
          </cell>
          <cell r="E45">
            <v>0</v>
          </cell>
          <cell r="F45">
            <v>4</v>
          </cell>
          <cell r="G45">
            <v>4</v>
          </cell>
          <cell r="H45">
            <v>4</v>
          </cell>
          <cell r="I45">
            <v>6</v>
          </cell>
          <cell r="J45">
            <v>0</v>
          </cell>
          <cell r="K45">
            <v>0</v>
          </cell>
          <cell r="L45">
            <v>4</v>
          </cell>
          <cell r="M45">
            <v>2</v>
          </cell>
          <cell r="N45">
            <v>2</v>
          </cell>
          <cell r="O45">
            <v>4</v>
          </cell>
          <cell r="P45">
            <v>2</v>
          </cell>
          <cell r="Q45">
            <v>0</v>
          </cell>
          <cell r="R45">
            <v>2.5</v>
          </cell>
          <cell r="S45">
            <v>3</v>
          </cell>
          <cell r="T45">
            <v>4</v>
          </cell>
          <cell r="U45">
            <v>3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51.5</v>
          </cell>
          <cell r="AK45">
            <v>7.5</v>
          </cell>
          <cell r="AL45">
            <v>0</v>
          </cell>
          <cell r="AM45">
            <v>7.5</v>
          </cell>
          <cell r="AN45">
            <v>7.5</v>
          </cell>
          <cell r="AO45">
            <v>7.5</v>
          </cell>
          <cell r="AP45">
            <v>11.5</v>
          </cell>
          <cell r="AQ45">
            <v>0</v>
          </cell>
          <cell r="AR45">
            <v>0</v>
          </cell>
          <cell r="AS45">
            <v>7.5</v>
          </cell>
          <cell r="AT45">
            <v>3.5</v>
          </cell>
          <cell r="AU45">
            <v>3.5</v>
          </cell>
          <cell r="AV45">
            <v>7.5</v>
          </cell>
          <cell r="AW45">
            <v>3.5</v>
          </cell>
          <cell r="AX45">
            <v>0</v>
          </cell>
          <cell r="AY45">
            <v>4.5</v>
          </cell>
          <cell r="AZ45">
            <v>5.5</v>
          </cell>
          <cell r="BA45">
            <v>7.5</v>
          </cell>
          <cell r="BB45">
            <v>5.5</v>
          </cell>
          <cell r="BC45">
            <v>5.5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95.5</v>
          </cell>
          <cell r="BR45">
            <v>11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D46">
            <v>4</v>
          </cell>
          <cell r="E46">
            <v>4</v>
          </cell>
          <cell r="F46">
            <v>4</v>
          </cell>
          <cell r="G46">
            <v>4</v>
          </cell>
          <cell r="H46">
            <v>4</v>
          </cell>
          <cell r="I46">
            <v>0</v>
          </cell>
          <cell r="J46">
            <v>0</v>
          </cell>
          <cell r="K46">
            <v>0</v>
          </cell>
          <cell r="L46">
            <v>4</v>
          </cell>
          <cell r="M46">
            <v>2</v>
          </cell>
          <cell r="N46">
            <v>2</v>
          </cell>
          <cell r="O46">
            <v>4</v>
          </cell>
          <cell r="P46">
            <v>2</v>
          </cell>
          <cell r="Q46">
            <v>0</v>
          </cell>
          <cell r="R46">
            <v>2.5</v>
          </cell>
          <cell r="S46">
            <v>3</v>
          </cell>
          <cell r="T46">
            <v>4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49.5</v>
          </cell>
          <cell r="AK46">
            <v>7.5</v>
          </cell>
          <cell r="AL46">
            <v>7.5</v>
          </cell>
          <cell r="AM46">
            <v>7.5</v>
          </cell>
          <cell r="AN46">
            <v>7.5</v>
          </cell>
          <cell r="AO46">
            <v>7.5</v>
          </cell>
          <cell r="AP46">
            <v>0</v>
          </cell>
          <cell r="AQ46">
            <v>0</v>
          </cell>
          <cell r="AR46">
            <v>0</v>
          </cell>
          <cell r="AS46">
            <v>7.5</v>
          </cell>
          <cell r="AT46">
            <v>3.5</v>
          </cell>
          <cell r="AU46">
            <v>3.5</v>
          </cell>
          <cell r="AV46">
            <v>7.5</v>
          </cell>
          <cell r="AW46">
            <v>3.5</v>
          </cell>
          <cell r="AX46">
            <v>0</v>
          </cell>
          <cell r="AY46">
            <v>4.5</v>
          </cell>
          <cell r="AZ46">
            <v>5.5</v>
          </cell>
          <cell r="BA46">
            <v>7.5</v>
          </cell>
          <cell r="BB46">
            <v>5.5</v>
          </cell>
          <cell r="BC46">
            <v>5.5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91.5</v>
          </cell>
          <cell r="BR46">
            <v>11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D47">
            <v>4</v>
          </cell>
          <cell r="E47">
            <v>4</v>
          </cell>
          <cell r="F47">
            <v>4</v>
          </cell>
          <cell r="G47">
            <v>4</v>
          </cell>
          <cell r="H47">
            <v>4</v>
          </cell>
          <cell r="I47">
            <v>6</v>
          </cell>
          <cell r="J47">
            <v>0</v>
          </cell>
          <cell r="K47">
            <v>0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6</v>
          </cell>
          <cell r="Q47">
            <v>0</v>
          </cell>
          <cell r="R47">
            <v>2.5</v>
          </cell>
          <cell r="S47">
            <v>4</v>
          </cell>
          <cell r="T47">
            <v>4</v>
          </cell>
          <cell r="U47">
            <v>3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64.5</v>
          </cell>
          <cell r="AK47">
            <v>7.5</v>
          </cell>
          <cell r="AL47">
            <v>7.5</v>
          </cell>
          <cell r="AM47">
            <v>7.5</v>
          </cell>
          <cell r="AN47">
            <v>7.5</v>
          </cell>
          <cell r="AO47">
            <v>7.5</v>
          </cell>
          <cell r="AP47">
            <v>11.5</v>
          </cell>
          <cell r="AQ47">
            <v>0</v>
          </cell>
          <cell r="AR47">
            <v>0</v>
          </cell>
          <cell r="AS47">
            <v>7.5</v>
          </cell>
          <cell r="AT47">
            <v>7.5</v>
          </cell>
          <cell r="AU47">
            <v>7.5</v>
          </cell>
          <cell r="AV47">
            <v>7.5</v>
          </cell>
          <cell r="AW47">
            <v>11.5</v>
          </cell>
          <cell r="AX47">
            <v>0</v>
          </cell>
          <cell r="AY47">
            <v>4.5</v>
          </cell>
          <cell r="AZ47">
            <v>7.5</v>
          </cell>
          <cell r="BA47">
            <v>7.5</v>
          </cell>
          <cell r="BB47">
            <v>5.5</v>
          </cell>
          <cell r="BC47">
            <v>5.5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121</v>
          </cell>
          <cell r="BR47">
            <v>15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D48">
            <v>4</v>
          </cell>
          <cell r="E48">
            <v>4</v>
          </cell>
          <cell r="F48">
            <v>4</v>
          </cell>
          <cell r="G48">
            <v>4</v>
          </cell>
          <cell r="H48">
            <v>4</v>
          </cell>
          <cell r="I48">
            <v>6</v>
          </cell>
          <cell r="J48">
            <v>0</v>
          </cell>
          <cell r="K48">
            <v>0</v>
          </cell>
          <cell r="L48">
            <v>4</v>
          </cell>
          <cell r="M48">
            <v>4</v>
          </cell>
          <cell r="N48">
            <v>4</v>
          </cell>
          <cell r="O48">
            <v>4</v>
          </cell>
          <cell r="P48">
            <v>6</v>
          </cell>
          <cell r="Q48">
            <v>0</v>
          </cell>
          <cell r="R48">
            <v>2.5</v>
          </cell>
          <cell r="S48">
            <v>4</v>
          </cell>
          <cell r="T48">
            <v>4</v>
          </cell>
          <cell r="U48">
            <v>3</v>
          </cell>
          <cell r="V48">
            <v>3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64.5</v>
          </cell>
          <cell r="AK48">
            <v>7.5</v>
          </cell>
          <cell r="AL48">
            <v>7.5</v>
          </cell>
          <cell r="AM48">
            <v>7.5</v>
          </cell>
          <cell r="AN48">
            <v>7.5</v>
          </cell>
          <cell r="AO48">
            <v>7.5</v>
          </cell>
          <cell r="AP48">
            <v>11.5</v>
          </cell>
          <cell r="AQ48">
            <v>0</v>
          </cell>
          <cell r="AR48">
            <v>0</v>
          </cell>
          <cell r="AS48">
            <v>7.5</v>
          </cell>
          <cell r="AT48">
            <v>7.5</v>
          </cell>
          <cell r="AU48">
            <v>7.5</v>
          </cell>
          <cell r="AV48">
            <v>7.5</v>
          </cell>
          <cell r="AW48">
            <v>11.5</v>
          </cell>
          <cell r="AX48">
            <v>0</v>
          </cell>
          <cell r="AY48">
            <v>4.5</v>
          </cell>
          <cell r="AZ48">
            <v>7.5</v>
          </cell>
          <cell r="BA48">
            <v>7.5</v>
          </cell>
          <cell r="BB48">
            <v>5.5</v>
          </cell>
          <cell r="BC48">
            <v>5.5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121</v>
          </cell>
          <cell r="BR48">
            <v>15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D49">
            <v>4</v>
          </cell>
          <cell r="E49">
            <v>0</v>
          </cell>
          <cell r="F49">
            <v>4</v>
          </cell>
          <cell r="G49">
            <v>4</v>
          </cell>
          <cell r="H49">
            <v>4</v>
          </cell>
          <cell r="I49">
            <v>6</v>
          </cell>
          <cell r="J49">
            <v>0</v>
          </cell>
          <cell r="K49">
            <v>0</v>
          </cell>
          <cell r="L49">
            <v>4</v>
          </cell>
          <cell r="M49">
            <v>4</v>
          </cell>
          <cell r="N49">
            <v>4</v>
          </cell>
          <cell r="O49">
            <v>4</v>
          </cell>
          <cell r="P49">
            <v>6</v>
          </cell>
          <cell r="Q49">
            <v>0</v>
          </cell>
          <cell r="R49">
            <v>0</v>
          </cell>
          <cell r="S49">
            <v>4</v>
          </cell>
          <cell r="T49">
            <v>4</v>
          </cell>
          <cell r="U49">
            <v>3</v>
          </cell>
          <cell r="V49">
            <v>3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58</v>
          </cell>
          <cell r="AK49">
            <v>7.5</v>
          </cell>
          <cell r="AL49">
            <v>0</v>
          </cell>
          <cell r="AM49">
            <v>7.5</v>
          </cell>
          <cell r="AN49">
            <v>7.5</v>
          </cell>
          <cell r="AO49">
            <v>7.5</v>
          </cell>
          <cell r="AP49">
            <v>11.5</v>
          </cell>
          <cell r="AQ49">
            <v>0</v>
          </cell>
          <cell r="AR49">
            <v>0</v>
          </cell>
          <cell r="AS49">
            <v>7.5</v>
          </cell>
          <cell r="AT49">
            <v>7.5</v>
          </cell>
          <cell r="AU49">
            <v>7.5</v>
          </cell>
          <cell r="AV49">
            <v>7.5</v>
          </cell>
          <cell r="AW49">
            <v>11.5</v>
          </cell>
          <cell r="AX49">
            <v>0</v>
          </cell>
          <cell r="AY49">
            <v>0</v>
          </cell>
          <cell r="AZ49">
            <v>7.5</v>
          </cell>
          <cell r="BA49">
            <v>7.5</v>
          </cell>
          <cell r="BB49">
            <v>5.5</v>
          </cell>
          <cell r="BC49">
            <v>5.5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109</v>
          </cell>
          <cell r="BR49">
            <v>14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D50">
            <v>4</v>
          </cell>
          <cell r="E50">
            <v>4</v>
          </cell>
          <cell r="F50">
            <v>4</v>
          </cell>
          <cell r="G50">
            <v>4</v>
          </cell>
          <cell r="H50">
            <v>4</v>
          </cell>
          <cell r="I50">
            <v>6</v>
          </cell>
          <cell r="J50">
            <v>0</v>
          </cell>
          <cell r="K50">
            <v>0</v>
          </cell>
          <cell r="L50">
            <v>0</v>
          </cell>
          <cell r="M50">
            <v>4</v>
          </cell>
          <cell r="N50">
            <v>4</v>
          </cell>
          <cell r="O50">
            <v>4</v>
          </cell>
          <cell r="P50">
            <v>6</v>
          </cell>
          <cell r="Q50">
            <v>7</v>
          </cell>
          <cell r="R50">
            <v>2.5</v>
          </cell>
          <cell r="S50">
            <v>3</v>
          </cell>
          <cell r="T50">
            <v>4</v>
          </cell>
          <cell r="U50">
            <v>3</v>
          </cell>
          <cell r="V50">
            <v>3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66.5</v>
          </cell>
          <cell r="AK50">
            <v>7.5</v>
          </cell>
          <cell r="AL50">
            <v>7.5</v>
          </cell>
          <cell r="AM50">
            <v>7.5</v>
          </cell>
          <cell r="AN50">
            <v>7.5</v>
          </cell>
          <cell r="AO50">
            <v>7.5</v>
          </cell>
          <cell r="AP50">
            <v>11.5</v>
          </cell>
          <cell r="AQ50">
            <v>0</v>
          </cell>
          <cell r="AR50">
            <v>0</v>
          </cell>
          <cell r="AS50">
            <v>0</v>
          </cell>
          <cell r="AT50">
            <v>7.5</v>
          </cell>
          <cell r="AU50">
            <v>7.5</v>
          </cell>
          <cell r="AV50">
            <v>7.5</v>
          </cell>
          <cell r="AW50">
            <v>11.5</v>
          </cell>
          <cell r="AX50">
            <v>14</v>
          </cell>
          <cell r="AY50">
            <v>4.5</v>
          </cell>
          <cell r="AZ50">
            <v>5.5</v>
          </cell>
          <cell r="BA50">
            <v>7.5</v>
          </cell>
          <cell r="BB50">
            <v>5.5</v>
          </cell>
          <cell r="BC50">
            <v>5.5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125.5</v>
          </cell>
          <cell r="BR50">
            <v>15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D51">
            <v>4</v>
          </cell>
          <cell r="E51">
            <v>0</v>
          </cell>
          <cell r="F51">
            <v>4</v>
          </cell>
          <cell r="G51">
            <v>4</v>
          </cell>
          <cell r="H51">
            <v>4</v>
          </cell>
          <cell r="I51">
            <v>6</v>
          </cell>
          <cell r="J51">
            <v>0</v>
          </cell>
          <cell r="K51">
            <v>0</v>
          </cell>
          <cell r="L51">
            <v>4</v>
          </cell>
          <cell r="M51">
            <v>2</v>
          </cell>
          <cell r="N51">
            <v>2</v>
          </cell>
          <cell r="O51">
            <v>4</v>
          </cell>
          <cell r="P51">
            <v>2</v>
          </cell>
          <cell r="Q51">
            <v>0</v>
          </cell>
          <cell r="R51">
            <v>2.5</v>
          </cell>
          <cell r="S51">
            <v>4</v>
          </cell>
          <cell r="T51">
            <v>4</v>
          </cell>
          <cell r="U51">
            <v>3</v>
          </cell>
          <cell r="V51">
            <v>3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52.5</v>
          </cell>
          <cell r="AK51">
            <v>7.5</v>
          </cell>
          <cell r="AL51">
            <v>0</v>
          </cell>
          <cell r="AM51">
            <v>7.5</v>
          </cell>
          <cell r="AN51">
            <v>7.5</v>
          </cell>
          <cell r="AO51">
            <v>7.5</v>
          </cell>
          <cell r="AP51">
            <v>11.5</v>
          </cell>
          <cell r="AQ51">
            <v>0</v>
          </cell>
          <cell r="AR51">
            <v>0</v>
          </cell>
          <cell r="AS51">
            <v>7.5</v>
          </cell>
          <cell r="AT51">
            <v>3.5</v>
          </cell>
          <cell r="AU51">
            <v>3.5</v>
          </cell>
          <cell r="AV51">
            <v>7.5</v>
          </cell>
          <cell r="AW51">
            <v>3.5</v>
          </cell>
          <cell r="AX51">
            <v>0</v>
          </cell>
          <cell r="AY51">
            <v>4.5</v>
          </cell>
          <cell r="AZ51">
            <v>7.5</v>
          </cell>
          <cell r="BA51">
            <v>7.5</v>
          </cell>
          <cell r="BB51">
            <v>5.5</v>
          </cell>
          <cell r="BC51">
            <v>5.5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97.5</v>
          </cell>
          <cell r="BR51">
            <v>11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D52">
            <v>4</v>
          </cell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6</v>
          </cell>
          <cell r="J52">
            <v>0</v>
          </cell>
          <cell r="K52">
            <v>0</v>
          </cell>
          <cell r="L52">
            <v>4</v>
          </cell>
          <cell r="M52">
            <v>2</v>
          </cell>
          <cell r="N52">
            <v>4</v>
          </cell>
          <cell r="O52">
            <v>4</v>
          </cell>
          <cell r="P52">
            <v>6</v>
          </cell>
          <cell r="Q52">
            <v>0</v>
          </cell>
          <cell r="R52">
            <v>2.5</v>
          </cell>
          <cell r="S52">
            <v>4</v>
          </cell>
          <cell r="T52">
            <v>4</v>
          </cell>
          <cell r="U52">
            <v>3</v>
          </cell>
          <cell r="V52">
            <v>3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62.5</v>
          </cell>
          <cell r="AK52">
            <v>7.5</v>
          </cell>
          <cell r="AL52">
            <v>7.5</v>
          </cell>
          <cell r="AM52">
            <v>7.5</v>
          </cell>
          <cell r="AN52">
            <v>7.5</v>
          </cell>
          <cell r="AO52">
            <v>7.5</v>
          </cell>
          <cell r="AP52">
            <v>11.5</v>
          </cell>
          <cell r="AQ52">
            <v>0</v>
          </cell>
          <cell r="AR52">
            <v>0</v>
          </cell>
          <cell r="AS52">
            <v>7.5</v>
          </cell>
          <cell r="AT52">
            <v>3.5</v>
          </cell>
          <cell r="AU52">
            <v>7.5</v>
          </cell>
          <cell r="AV52">
            <v>7.5</v>
          </cell>
          <cell r="AW52">
            <v>11.5</v>
          </cell>
          <cell r="AX52">
            <v>0</v>
          </cell>
          <cell r="AY52">
            <v>4.5</v>
          </cell>
          <cell r="AZ52">
            <v>7.5</v>
          </cell>
          <cell r="BA52">
            <v>7.5</v>
          </cell>
          <cell r="BB52">
            <v>5.5</v>
          </cell>
          <cell r="BC52">
            <v>5.5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117</v>
          </cell>
          <cell r="BR52">
            <v>14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D53">
            <v>4</v>
          </cell>
          <cell r="E53">
            <v>4</v>
          </cell>
          <cell r="F53">
            <v>0</v>
          </cell>
          <cell r="G53">
            <v>4</v>
          </cell>
          <cell r="H53">
            <v>4</v>
          </cell>
          <cell r="I53">
            <v>6</v>
          </cell>
          <cell r="J53">
            <v>7</v>
          </cell>
          <cell r="K53">
            <v>0</v>
          </cell>
          <cell r="L53">
            <v>4</v>
          </cell>
          <cell r="M53">
            <v>4</v>
          </cell>
          <cell r="N53">
            <v>4</v>
          </cell>
          <cell r="O53">
            <v>4</v>
          </cell>
          <cell r="P53">
            <v>6</v>
          </cell>
          <cell r="Q53">
            <v>0</v>
          </cell>
          <cell r="R53">
            <v>2.5</v>
          </cell>
          <cell r="S53">
            <v>4</v>
          </cell>
          <cell r="T53">
            <v>4</v>
          </cell>
          <cell r="U53">
            <v>3</v>
          </cell>
          <cell r="V53">
            <v>3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67.5</v>
          </cell>
          <cell r="AK53">
            <v>7.5</v>
          </cell>
          <cell r="AL53">
            <v>7.5</v>
          </cell>
          <cell r="AM53">
            <v>0</v>
          </cell>
          <cell r="AN53">
            <v>7.5</v>
          </cell>
          <cell r="AO53">
            <v>7.5</v>
          </cell>
          <cell r="AP53">
            <v>11.5</v>
          </cell>
          <cell r="AQ53">
            <v>14</v>
          </cell>
          <cell r="AR53">
            <v>0</v>
          </cell>
          <cell r="AS53">
            <v>7.5</v>
          </cell>
          <cell r="AT53">
            <v>7.5</v>
          </cell>
          <cell r="AU53">
            <v>7.5</v>
          </cell>
          <cell r="AV53">
            <v>7.5</v>
          </cell>
          <cell r="AW53">
            <v>11.5</v>
          </cell>
          <cell r="AX53">
            <v>0</v>
          </cell>
          <cell r="AY53">
            <v>4.5</v>
          </cell>
          <cell r="AZ53">
            <v>7.5</v>
          </cell>
          <cell r="BA53">
            <v>7.5</v>
          </cell>
          <cell r="BB53">
            <v>5.5</v>
          </cell>
          <cell r="BC53">
            <v>5.5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127.5</v>
          </cell>
          <cell r="BR53">
            <v>15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D54">
            <v>4</v>
          </cell>
          <cell r="E54">
            <v>4</v>
          </cell>
          <cell r="F54">
            <v>4</v>
          </cell>
          <cell r="G54">
            <v>2</v>
          </cell>
          <cell r="H54">
            <v>0</v>
          </cell>
          <cell r="I54">
            <v>2</v>
          </cell>
          <cell r="J54">
            <v>0</v>
          </cell>
          <cell r="K54">
            <v>0</v>
          </cell>
          <cell r="L54">
            <v>2</v>
          </cell>
          <cell r="M54">
            <v>0</v>
          </cell>
          <cell r="N54">
            <v>2</v>
          </cell>
          <cell r="O54">
            <v>0</v>
          </cell>
          <cell r="P54">
            <v>2</v>
          </cell>
          <cell r="Q54">
            <v>0</v>
          </cell>
          <cell r="R54">
            <v>0</v>
          </cell>
          <cell r="S54">
            <v>2</v>
          </cell>
          <cell r="T54">
            <v>2</v>
          </cell>
          <cell r="U54">
            <v>2</v>
          </cell>
          <cell r="V54">
            <v>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30</v>
          </cell>
          <cell r="AK54">
            <v>7.5</v>
          </cell>
          <cell r="AL54">
            <v>7.5</v>
          </cell>
          <cell r="AM54">
            <v>7.5</v>
          </cell>
          <cell r="AN54">
            <v>3.5</v>
          </cell>
          <cell r="AO54">
            <v>0</v>
          </cell>
          <cell r="AP54">
            <v>3.5</v>
          </cell>
          <cell r="AQ54">
            <v>0</v>
          </cell>
          <cell r="AR54">
            <v>0</v>
          </cell>
          <cell r="AS54">
            <v>3.5</v>
          </cell>
          <cell r="AT54">
            <v>0</v>
          </cell>
          <cell r="AU54">
            <v>3.5</v>
          </cell>
          <cell r="AV54">
            <v>0</v>
          </cell>
          <cell r="AW54">
            <v>3.5</v>
          </cell>
          <cell r="AX54">
            <v>0</v>
          </cell>
          <cell r="AY54">
            <v>0</v>
          </cell>
          <cell r="AZ54">
            <v>3.5</v>
          </cell>
          <cell r="BA54">
            <v>3.5</v>
          </cell>
          <cell r="BB54">
            <v>3.5</v>
          </cell>
          <cell r="BC54">
            <v>3.5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54</v>
          </cell>
          <cell r="BR54">
            <v>3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D55">
            <v>0</v>
          </cell>
          <cell r="E55">
            <v>4</v>
          </cell>
          <cell r="F55">
            <v>4</v>
          </cell>
          <cell r="G55">
            <v>4</v>
          </cell>
          <cell r="H55">
            <v>4</v>
          </cell>
          <cell r="I55">
            <v>6</v>
          </cell>
          <cell r="J55">
            <v>0</v>
          </cell>
          <cell r="K55">
            <v>0</v>
          </cell>
          <cell r="L55">
            <v>4</v>
          </cell>
          <cell r="M55">
            <v>2</v>
          </cell>
          <cell r="N55">
            <v>2</v>
          </cell>
          <cell r="O55">
            <v>0</v>
          </cell>
          <cell r="P55">
            <v>2</v>
          </cell>
          <cell r="Q55">
            <v>0</v>
          </cell>
          <cell r="R55">
            <v>2.5</v>
          </cell>
          <cell r="S55">
            <v>4</v>
          </cell>
          <cell r="T55">
            <v>4</v>
          </cell>
          <cell r="U55">
            <v>3</v>
          </cell>
          <cell r="V55">
            <v>3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48.5</v>
          </cell>
          <cell r="AK55">
            <v>0</v>
          </cell>
          <cell r="AL55">
            <v>7.5</v>
          </cell>
          <cell r="AM55">
            <v>7.5</v>
          </cell>
          <cell r="AN55">
            <v>7.5</v>
          </cell>
          <cell r="AO55">
            <v>7.5</v>
          </cell>
          <cell r="AP55">
            <v>11.5</v>
          </cell>
          <cell r="AQ55">
            <v>0</v>
          </cell>
          <cell r="AR55">
            <v>0</v>
          </cell>
          <cell r="AS55">
            <v>7.5</v>
          </cell>
          <cell r="AT55">
            <v>3.5</v>
          </cell>
          <cell r="AU55">
            <v>3.5</v>
          </cell>
          <cell r="AV55">
            <v>0</v>
          </cell>
          <cell r="AW55">
            <v>3.5</v>
          </cell>
          <cell r="AX55">
            <v>0</v>
          </cell>
          <cell r="AY55">
            <v>4.5</v>
          </cell>
          <cell r="AZ55">
            <v>7.5</v>
          </cell>
          <cell r="BA55">
            <v>7.5</v>
          </cell>
          <cell r="BB55">
            <v>5.5</v>
          </cell>
          <cell r="BC55">
            <v>5.5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90</v>
          </cell>
          <cell r="BR55">
            <v>10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D56">
            <v>4</v>
          </cell>
          <cell r="E56">
            <v>4</v>
          </cell>
          <cell r="F56">
            <v>4</v>
          </cell>
          <cell r="G56">
            <v>4</v>
          </cell>
          <cell r="H56">
            <v>4</v>
          </cell>
          <cell r="I56">
            <v>6</v>
          </cell>
          <cell r="J56">
            <v>0</v>
          </cell>
          <cell r="K56">
            <v>0</v>
          </cell>
          <cell r="L56">
            <v>4</v>
          </cell>
          <cell r="M56">
            <v>2</v>
          </cell>
          <cell r="N56">
            <v>4</v>
          </cell>
          <cell r="O56">
            <v>4</v>
          </cell>
          <cell r="P56">
            <v>6</v>
          </cell>
          <cell r="Q56">
            <v>0</v>
          </cell>
          <cell r="R56">
            <v>2.5</v>
          </cell>
          <cell r="S56">
            <v>4</v>
          </cell>
          <cell r="T56">
            <v>4</v>
          </cell>
          <cell r="U56">
            <v>3</v>
          </cell>
          <cell r="V56">
            <v>3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62.5</v>
          </cell>
          <cell r="AK56">
            <v>7.5</v>
          </cell>
          <cell r="AL56">
            <v>7.5</v>
          </cell>
          <cell r="AM56">
            <v>7.5</v>
          </cell>
          <cell r="AN56">
            <v>7.5</v>
          </cell>
          <cell r="AO56">
            <v>7.5</v>
          </cell>
          <cell r="AP56">
            <v>11.5</v>
          </cell>
          <cell r="AQ56">
            <v>0</v>
          </cell>
          <cell r="AR56">
            <v>0</v>
          </cell>
          <cell r="AS56">
            <v>7.5</v>
          </cell>
          <cell r="AT56">
            <v>3.5</v>
          </cell>
          <cell r="AU56">
            <v>7.5</v>
          </cell>
          <cell r="AV56">
            <v>7.5</v>
          </cell>
          <cell r="AW56">
            <v>11.5</v>
          </cell>
          <cell r="AX56">
            <v>0</v>
          </cell>
          <cell r="AY56">
            <v>4.5</v>
          </cell>
          <cell r="AZ56">
            <v>7.5</v>
          </cell>
          <cell r="BA56">
            <v>7.5</v>
          </cell>
          <cell r="BB56">
            <v>5.5</v>
          </cell>
          <cell r="BC56">
            <v>5.5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117</v>
          </cell>
          <cell r="BR56">
            <v>14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D57">
            <v>4</v>
          </cell>
          <cell r="E57">
            <v>4</v>
          </cell>
          <cell r="F57">
            <v>4</v>
          </cell>
          <cell r="G57">
            <v>2</v>
          </cell>
          <cell r="H57">
            <v>0</v>
          </cell>
          <cell r="I57">
            <v>6</v>
          </cell>
          <cell r="J57">
            <v>0</v>
          </cell>
          <cell r="K57">
            <v>0</v>
          </cell>
          <cell r="L57">
            <v>4</v>
          </cell>
          <cell r="M57">
            <v>2</v>
          </cell>
          <cell r="N57">
            <v>4</v>
          </cell>
          <cell r="O57">
            <v>0</v>
          </cell>
          <cell r="P57">
            <v>0</v>
          </cell>
          <cell r="Q57">
            <v>0</v>
          </cell>
          <cell r="R57">
            <v>4</v>
          </cell>
          <cell r="S57">
            <v>4</v>
          </cell>
          <cell r="T57">
            <v>4</v>
          </cell>
          <cell r="U57">
            <v>3</v>
          </cell>
          <cell r="V57">
            <v>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48</v>
          </cell>
          <cell r="AK57">
            <v>7.5</v>
          </cell>
          <cell r="AL57">
            <v>7.5</v>
          </cell>
          <cell r="AM57">
            <v>7.5</v>
          </cell>
          <cell r="AN57">
            <v>3.5</v>
          </cell>
          <cell r="AO57">
            <v>0</v>
          </cell>
          <cell r="AP57">
            <v>11.5</v>
          </cell>
          <cell r="AQ57">
            <v>0</v>
          </cell>
          <cell r="AR57">
            <v>0</v>
          </cell>
          <cell r="AS57">
            <v>7.5</v>
          </cell>
          <cell r="AT57">
            <v>3.5</v>
          </cell>
          <cell r="AU57">
            <v>7.5</v>
          </cell>
          <cell r="AV57">
            <v>0</v>
          </cell>
          <cell r="AW57">
            <v>0</v>
          </cell>
          <cell r="AX57">
            <v>0</v>
          </cell>
          <cell r="AY57">
            <v>7.5</v>
          </cell>
          <cell r="AZ57">
            <v>7.5</v>
          </cell>
          <cell r="BA57">
            <v>7.5</v>
          </cell>
          <cell r="BB57">
            <v>5.5</v>
          </cell>
          <cell r="BC57">
            <v>5.5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89.5</v>
          </cell>
          <cell r="BR57">
            <v>11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D58">
            <v>4</v>
          </cell>
          <cell r="E58">
            <v>4</v>
          </cell>
          <cell r="F58">
            <v>4</v>
          </cell>
          <cell r="G58">
            <v>2</v>
          </cell>
          <cell r="H58">
            <v>0</v>
          </cell>
          <cell r="I58">
            <v>2</v>
          </cell>
          <cell r="J58">
            <v>0</v>
          </cell>
          <cell r="K58">
            <v>0</v>
          </cell>
          <cell r="L58">
            <v>4</v>
          </cell>
          <cell r="M58">
            <v>0</v>
          </cell>
          <cell r="N58">
            <v>4</v>
          </cell>
          <cell r="O58">
            <v>4</v>
          </cell>
          <cell r="P58">
            <v>6</v>
          </cell>
          <cell r="Q58">
            <v>0</v>
          </cell>
          <cell r="R58">
            <v>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37</v>
          </cell>
          <cell r="AK58">
            <v>7.5</v>
          </cell>
          <cell r="AL58">
            <v>7.5</v>
          </cell>
          <cell r="AM58">
            <v>7.5</v>
          </cell>
          <cell r="AN58">
            <v>3.5</v>
          </cell>
          <cell r="AO58">
            <v>0</v>
          </cell>
          <cell r="AP58">
            <v>3.5</v>
          </cell>
          <cell r="AQ58">
            <v>0</v>
          </cell>
          <cell r="AR58">
            <v>0</v>
          </cell>
          <cell r="AS58">
            <v>7.5</v>
          </cell>
          <cell r="AT58">
            <v>0</v>
          </cell>
          <cell r="AU58">
            <v>7.5</v>
          </cell>
          <cell r="AV58">
            <v>7.5</v>
          </cell>
          <cell r="AW58">
            <v>11.5</v>
          </cell>
          <cell r="AX58">
            <v>0</v>
          </cell>
          <cell r="AY58">
            <v>5.5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69</v>
          </cell>
          <cell r="BR58">
            <v>8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D59">
            <v>4</v>
          </cell>
          <cell r="E59">
            <v>4</v>
          </cell>
          <cell r="F59">
            <v>4</v>
          </cell>
          <cell r="G59">
            <v>4</v>
          </cell>
          <cell r="H59">
            <v>4</v>
          </cell>
          <cell r="I59">
            <v>6</v>
          </cell>
          <cell r="J59">
            <v>0</v>
          </cell>
          <cell r="K59">
            <v>0</v>
          </cell>
          <cell r="L59">
            <v>2</v>
          </cell>
          <cell r="M59">
            <v>2</v>
          </cell>
          <cell r="N59">
            <v>0</v>
          </cell>
          <cell r="O59">
            <v>4</v>
          </cell>
          <cell r="P59">
            <v>6</v>
          </cell>
          <cell r="Q59">
            <v>0</v>
          </cell>
          <cell r="R59">
            <v>2</v>
          </cell>
          <cell r="S59">
            <v>4</v>
          </cell>
          <cell r="T59">
            <v>4</v>
          </cell>
          <cell r="U59">
            <v>3</v>
          </cell>
          <cell r="V59">
            <v>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55</v>
          </cell>
          <cell r="AK59">
            <v>7.5</v>
          </cell>
          <cell r="AL59">
            <v>7.5</v>
          </cell>
          <cell r="AM59">
            <v>7.5</v>
          </cell>
          <cell r="AN59">
            <v>7.5</v>
          </cell>
          <cell r="AO59">
            <v>7.5</v>
          </cell>
          <cell r="AP59">
            <v>11.5</v>
          </cell>
          <cell r="AQ59">
            <v>0</v>
          </cell>
          <cell r="AR59">
            <v>0</v>
          </cell>
          <cell r="AS59">
            <v>3.5</v>
          </cell>
          <cell r="AT59">
            <v>3.5</v>
          </cell>
          <cell r="AU59">
            <v>0</v>
          </cell>
          <cell r="AV59">
            <v>7.5</v>
          </cell>
          <cell r="AW59">
            <v>11.5</v>
          </cell>
          <cell r="AX59">
            <v>0</v>
          </cell>
          <cell r="AY59">
            <v>3.5</v>
          </cell>
          <cell r="AZ59">
            <v>7.5</v>
          </cell>
          <cell r="BA59">
            <v>7.5</v>
          </cell>
          <cell r="BB59">
            <v>5.5</v>
          </cell>
          <cell r="BC59">
            <v>3.5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102.5</v>
          </cell>
          <cell r="BR59">
            <v>11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D60">
            <v>4</v>
          </cell>
          <cell r="E60">
            <v>4</v>
          </cell>
          <cell r="F60">
            <v>4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2</v>
          </cell>
          <cell r="M60">
            <v>0</v>
          </cell>
          <cell r="N60">
            <v>0</v>
          </cell>
          <cell r="O60">
            <v>4</v>
          </cell>
          <cell r="P60">
            <v>6</v>
          </cell>
          <cell r="Q60">
            <v>0</v>
          </cell>
          <cell r="R60">
            <v>3</v>
          </cell>
          <cell r="S60">
            <v>2</v>
          </cell>
          <cell r="T60">
            <v>2</v>
          </cell>
          <cell r="U60">
            <v>2</v>
          </cell>
          <cell r="V60">
            <v>3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40</v>
          </cell>
          <cell r="AK60">
            <v>7.5</v>
          </cell>
          <cell r="AL60">
            <v>7.5</v>
          </cell>
          <cell r="AM60">
            <v>7.5</v>
          </cell>
          <cell r="AN60">
            <v>3.5</v>
          </cell>
          <cell r="AO60">
            <v>0</v>
          </cell>
          <cell r="AP60">
            <v>3.5</v>
          </cell>
          <cell r="AQ60">
            <v>0</v>
          </cell>
          <cell r="AR60">
            <v>0</v>
          </cell>
          <cell r="AS60">
            <v>3.5</v>
          </cell>
          <cell r="AT60">
            <v>0</v>
          </cell>
          <cell r="AU60">
            <v>0</v>
          </cell>
          <cell r="AV60">
            <v>7.5</v>
          </cell>
          <cell r="AW60">
            <v>11.5</v>
          </cell>
          <cell r="AX60">
            <v>0</v>
          </cell>
          <cell r="AY60">
            <v>5.5</v>
          </cell>
          <cell r="AZ60">
            <v>3.5</v>
          </cell>
          <cell r="BA60">
            <v>3.5</v>
          </cell>
          <cell r="BB60">
            <v>3.5</v>
          </cell>
          <cell r="BC60">
            <v>5.5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73.5</v>
          </cell>
          <cell r="BR60">
            <v>7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D61">
            <v>4</v>
          </cell>
          <cell r="E61">
            <v>0</v>
          </cell>
          <cell r="F61">
            <v>4</v>
          </cell>
          <cell r="G61">
            <v>2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2</v>
          </cell>
          <cell r="N61">
            <v>2</v>
          </cell>
          <cell r="O61">
            <v>0</v>
          </cell>
          <cell r="P61">
            <v>6</v>
          </cell>
          <cell r="Q61">
            <v>0</v>
          </cell>
          <cell r="R61">
            <v>2</v>
          </cell>
          <cell r="S61">
            <v>0</v>
          </cell>
          <cell r="T61">
            <v>0</v>
          </cell>
          <cell r="U61">
            <v>0</v>
          </cell>
          <cell r="V61">
            <v>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24</v>
          </cell>
          <cell r="AK61">
            <v>7.5</v>
          </cell>
          <cell r="AL61">
            <v>0</v>
          </cell>
          <cell r="AM61">
            <v>7.5</v>
          </cell>
          <cell r="AN61">
            <v>3.5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3.5</v>
          </cell>
          <cell r="AU61">
            <v>3.5</v>
          </cell>
          <cell r="AV61">
            <v>0</v>
          </cell>
          <cell r="AW61">
            <v>11.5</v>
          </cell>
          <cell r="AX61">
            <v>0</v>
          </cell>
          <cell r="AY61">
            <v>3.5</v>
          </cell>
          <cell r="AZ61">
            <v>0</v>
          </cell>
          <cell r="BA61">
            <v>0</v>
          </cell>
          <cell r="BB61">
            <v>0</v>
          </cell>
          <cell r="BC61">
            <v>3.5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44</v>
          </cell>
          <cell r="BR61">
            <v>3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D62">
            <v>4</v>
          </cell>
          <cell r="E62">
            <v>4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</v>
          </cell>
          <cell r="P62">
            <v>6</v>
          </cell>
          <cell r="Q62">
            <v>0</v>
          </cell>
          <cell r="R62">
            <v>2</v>
          </cell>
          <cell r="S62">
            <v>3</v>
          </cell>
          <cell r="T62">
            <v>2</v>
          </cell>
          <cell r="U62">
            <v>2</v>
          </cell>
          <cell r="V62">
            <v>3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29</v>
          </cell>
          <cell r="AK62">
            <v>7.5</v>
          </cell>
          <cell r="AL62">
            <v>7.5</v>
          </cell>
          <cell r="AM62">
            <v>1.5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3.5</v>
          </cell>
          <cell r="AW62">
            <v>11.5</v>
          </cell>
          <cell r="AX62">
            <v>0</v>
          </cell>
          <cell r="AY62">
            <v>3.5</v>
          </cell>
          <cell r="AZ62">
            <v>5.5</v>
          </cell>
          <cell r="BA62">
            <v>3.5</v>
          </cell>
          <cell r="BB62">
            <v>3.5</v>
          </cell>
          <cell r="BC62">
            <v>5.5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53</v>
          </cell>
          <cell r="BR62">
            <v>5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D63">
            <v>4</v>
          </cell>
          <cell r="E63">
            <v>4</v>
          </cell>
          <cell r="F63">
            <v>4</v>
          </cell>
          <cell r="G63">
            <v>2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6</v>
          </cell>
          <cell r="Q63">
            <v>0</v>
          </cell>
          <cell r="R63">
            <v>2</v>
          </cell>
          <cell r="S63">
            <v>2</v>
          </cell>
          <cell r="T63">
            <v>0</v>
          </cell>
          <cell r="U63">
            <v>3</v>
          </cell>
          <cell r="V63">
            <v>2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39</v>
          </cell>
          <cell r="AK63">
            <v>7.5</v>
          </cell>
          <cell r="AL63">
            <v>7.5</v>
          </cell>
          <cell r="AM63">
            <v>7.5</v>
          </cell>
          <cell r="AN63">
            <v>3.5</v>
          </cell>
          <cell r="AO63">
            <v>0</v>
          </cell>
          <cell r="AP63">
            <v>3.5</v>
          </cell>
          <cell r="AQ63">
            <v>0</v>
          </cell>
          <cell r="AR63">
            <v>0</v>
          </cell>
          <cell r="AS63">
            <v>3.5</v>
          </cell>
          <cell r="AT63">
            <v>3.5</v>
          </cell>
          <cell r="AU63">
            <v>3.5</v>
          </cell>
          <cell r="AV63">
            <v>3.5</v>
          </cell>
          <cell r="AW63">
            <v>11.5</v>
          </cell>
          <cell r="AX63">
            <v>0</v>
          </cell>
          <cell r="AY63">
            <v>3.5</v>
          </cell>
          <cell r="AZ63">
            <v>3.5</v>
          </cell>
          <cell r="BA63">
            <v>0</v>
          </cell>
          <cell r="BB63">
            <v>5.5</v>
          </cell>
          <cell r="BC63">
            <v>3.5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71</v>
          </cell>
          <cell r="BR63">
            <v>5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D64">
            <v>4</v>
          </cell>
          <cell r="E64">
            <v>4</v>
          </cell>
          <cell r="F64">
            <v>4</v>
          </cell>
          <cell r="G64">
            <v>4</v>
          </cell>
          <cell r="H64">
            <v>4</v>
          </cell>
          <cell r="I64">
            <v>6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  <cell r="N64">
            <v>4</v>
          </cell>
          <cell r="O64">
            <v>4</v>
          </cell>
          <cell r="P64">
            <v>0</v>
          </cell>
          <cell r="Q64">
            <v>0</v>
          </cell>
          <cell r="R64">
            <v>2.5</v>
          </cell>
          <cell r="S64">
            <v>4</v>
          </cell>
          <cell r="T64">
            <v>4</v>
          </cell>
          <cell r="U64">
            <v>3</v>
          </cell>
          <cell r="V64">
            <v>3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52.5</v>
          </cell>
          <cell r="AK64">
            <v>7.5</v>
          </cell>
          <cell r="AL64">
            <v>7.5</v>
          </cell>
          <cell r="AM64">
            <v>7.5</v>
          </cell>
          <cell r="AN64">
            <v>7.5</v>
          </cell>
          <cell r="AO64">
            <v>7.5</v>
          </cell>
          <cell r="AP64">
            <v>11.5</v>
          </cell>
          <cell r="AQ64">
            <v>0</v>
          </cell>
          <cell r="AR64">
            <v>0</v>
          </cell>
          <cell r="AS64">
            <v>0</v>
          </cell>
          <cell r="AT64">
            <v>3.5</v>
          </cell>
          <cell r="AU64">
            <v>7.5</v>
          </cell>
          <cell r="AV64">
            <v>7.5</v>
          </cell>
          <cell r="AW64">
            <v>0</v>
          </cell>
          <cell r="AX64">
            <v>0</v>
          </cell>
          <cell r="AY64">
            <v>4.5</v>
          </cell>
          <cell r="AZ64">
            <v>7.5</v>
          </cell>
          <cell r="BA64">
            <v>7.5</v>
          </cell>
          <cell r="BB64">
            <v>5.5</v>
          </cell>
          <cell r="BC64">
            <v>5.5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98</v>
          </cell>
          <cell r="BR64">
            <v>12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D65">
            <v>4</v>
          </cell>
          <cell r="E65">
            <v>4</v>
          </cell>
          <cell r="F65">
            <v>4</v>
          </cell>
          <cell r="G65">
            <v>4</v>
          </cell>
          <cell r="H65">
            <v>4</v>
          </cell>
          <cell r="I65">
            <v>6</v>
          </cell>
          <cell r="J65">
            <v>0</v>
          </cell>
          <cell r="K65">
            <v>0</v>
          </cell>
          <cell r="L65">
            <v>4</v>
          </cell>
          <cell r="M65">
            <v>2</v>
          </cell>
          <cell r="N65">
            <v>4</v>
          </cell>
          <cell r="O65">
            <v>4</v>
          </cell>
          <cell r="P65">
            <v>6</v>
          </cell>
          <cell r="Q65">
            <v>0</v>
          </cell>
          <cell r="R65">
            <v>2.5</v>
          </cell>
          <cell r="S65">
            <v>4</v>
          </cell>
          <cell r="T65">
            <v>4</v>
          </cell>
          <cell r="U65">
            <v>3</v>
          </cell>
          <cell r="V65">
            <v>3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62.5</v>
          </cell>
          <cell r="AK65">
            <v>7.5</v>
          </cell>
          <cell r="AL65">
            <v>7.5</v>
          </cell>
          <cell r="AM65">
            <v>7.5</v>
          </cell>
          <cell r="AN65">
            <v>7.5</v>
          </cell>
          <cell r="AO65">
            <v>7.5</v>
          </cell>
          <cell r="AP65">
            <v>11.5</v>
          </cell>
          <cell r="AQ65">
            <v>0</v>
          </cell>
          <cell r="AR65">
            <v>0</v>
          </cell>
          <cell r="AS65">
            <v>7.5</v>
          </cell>
          <cell r="AT65">
            <v>3.5</v>
          </cell>
          <cell r="AU65">
            <v>7.5</v>
          </cell>
          <cell r="AV65">
            <v>7.5</v>
          </cell>
          <cell r="AW65">
            <v>11.5</v>
          </cell>
          <cell r="AX65">
            <v>0</v>
          </cell>
          <cell r="AY65">
            <v>4.5</v>
          </cell>
          <cell r="AZ65">
            <v>7.5</v>
          </cell>
          <cell r="BA65">
            <v>7.5</v>
          </cell>
          <cell r="BB65">
            <v>5.5</v>
          </cell>
          <cell r="BC65">
            <v>5.5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117</v>
          </cell>
          <cell r="BR65">
            <v>14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D66">
            <v>4</v>
          </cell>
          <cell r="E66">
            <v>4</v>
          </cell>
          <cell r="F66">
            <v>4</v>
          </cell>
          <cell r="G66">
            <v>4</v>
          </cell>
          <cell r="H66">
            <v>0</v>
          </cell>
          <cell r="I66">
            <v>6</v>
          </cell>
          <cell r="J66">
            <v>0</v>
          </cell>
          <cell r="K66">
            <v>0</v>
          </cell>
          <cell r="L66">
            <v>2</v>
          </cell>
          <cell r="M66">
            <v>2</v>
          </cell>
          <cell r="N66">
            <v>0</v>
          </cell>
          <cell r="O66">
            <v>4</v>
          </cell>
          <cell r="P66">
            <v>6</v>
          </cell>
          <cell r="Q66">
            <v>0</v>
          </cell>
          <cell r="R66">
            <v>2</v>
          </cell>
          <cell r="S66">
            <v>4</v>
          </cell>
          <cell r="T66">
            <v>4</v>
          </cell>
          <cell r="U66">
            <v>3</v>
          </cell>
          <cell r="V66">
            <v>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51</v>
          </cell>
          <cell r="AK66">
            <v>7.5</v>
          </cell>
          <cell r="AL66">
            <v>7.5</v>
          </cell>
          <cell r="AM66">
            <v>7.5</v>
          </cell>
          <cell r="AN66">
            <v>7.5</v>
          </cell>
          <cell r="AO66">
            <v>0</v>
          </cell>
          <cell r="AP66">
            <v>11.5</v>
          </cell>
          <cell r="AQ66">
            <v>0</v>
          </cell>
          <cell r="AR66">
            <v>0</v>
          </cell>
          <cell r="AS66">
            <v>3.5</v>
          </cell>
          <cell r="AT66">
            <v>3.5</v>
          </cell>
          <cell r="AU66">
            <v>0</v>
          </cell>
          <cell r="AV66">
            <v>7.5</v>
          </cell>
          <cell r="AW66">
            <v>11.5</v>
          </cell>
          <cell r="AX66">
            <v>0</v>
          </cell>
          <cell r="AY66">
            <v>3.5</v>
          </cell>
          <cell r="AZ66">
            <v>7.5</v>
          </cell>
          <cell r="BA66">
            <v>7.5</v>
          </cell>
          <cell r="BB66">
            <v>5.5</v>
          </cell>
          <cell r="BC66">
            <v>3.5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95</v>
          </cell>
          <cell r="BR66">
            <v>10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D67">
            <v>4</v>
          </cell>
          <cell r="E67">
            <v>0</v>
          </cell>
          <cell r="F67">
            <v>0</v>
          </cell>
          <cell r="G67">
            <v>4</v>
          </cell>
          <cell r="H67">
            <v>4</v>
          </cell>
          <cell r="I67">
            <v>0</v>
          </cell>
          <cell r="J67">
            <v>0</v>
          </cell>
          <cell r="K67">
            <v>0</v>
          </cell>
          <cell r="L67">
            <v>4</v>
          </cell>
          <cell r="M67">
            <v>4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2.5</v>
          </cell>
          <cell r="S67">
            <v>4</v>
          </cell>
          <cell r="T67">
            <v>4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39.5</v>
          </cell>
          <cell r="AK67">
            <v>7.5</v>
          </cell>
          <cell r="AL67">
            <v>0</v>
          </cell>
          <cell r="AM67">
            <v>0</v>
          </cell>
          <cell r="AN67">
            <v>7.5</v>
          </cell>
          <cell r="AO67">
            <v>7.5</v>
          </cell>
          <cell r="AP67">
            <v>0</v>
          </cell>
          <cell r="AQ67">
            <v>0</v>
          </cell>
          <cell r="AR67">
            <v>0</v>
          </cell>
          <cell r="AS67">
            <v>7.5</v>
          </cell>
          <cell r="AT67">
            <v>7.5</v>
          </cell>
          <cell r="AU67">
            <v>5.5</v>
          </cell>
          <cell r="AV67">
            <v>0</v>
          </cell>
          <cell r="AW67">
            <v>0</v>
          </cell>
          <cell r="AX67">
            <v>0</v>
          </cell>
          <cell r="AY67">
            <v>4.5</v>
          </cell>
          <cell r="AZ67">
            <v>7.5</v>
          </cell>
          <cell r="BA67">
            <v>7.5</v>
          </cell>
          <cell r="BB67">
            <v>5.5</v>
          </cell>
          <cell r="BC67">
            <v>5.5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73.5</v>
          </cell>
          <cell r="BR67">
            <v>10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D68">
            <v>4</v>
          </cell>
          <cell r="E68">
            <v>0</v>
          </cell>
          <cell r="F68">
            <v>4</v>
          </cell>
          <cell r="G68">
            <v>4</v>
          </cell>
          <cell r="H68">
            <v>4</v>
          </cell>
          <cell r="I68">
            <v>6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2</v>
          </cell>
          <cell r="O68">
            <v>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28</v>
          </cell>
          <cell r="AK68">
            <v>7.5</v>
          </cell>
          <cell r="AL68">
            <v>0</v>
          </cell>
          <cell r="AM68">
            <v>7.5</v>
          </cell>
          <cell r="AN68">
            <v>7.5</v>
          </cell>
          <cell r="AO68">
            <v>7.5</v>
          </cell>
          <cell r="AP68">
            <v>11.5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3.5</v>
          </cell>
          <cell r="AV68">
            <v>7.5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52.5</v>
          </cell>
          <cell r="BR68">
            <v>6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D69">
            <v>4</v>
          </cell>
          <cell r="E69">
            <v>0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</v>
          </cell>
          <cell r="N69">
            <v>4</v>
          </cell>
          <cell r="O69">
            <v>0</v>
          </cell>
          <cell r="P69">
            <v>0</v>
          </cell>
          <cell r="Q69">
            <v>0</v>
          </cell>
          <cell r="R69">
            <v>2.5</v>
          </cell>
          <cell r="S69">
            <v>4</v>
          </cell>
          <cell r="T69">
            <v>4</v>
          </cell>
          <cell r="U69">
            <v>3</v>
          </cell>
          <cell r="V69">
            <v>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36.5</v>
          </cell>
          <cell r="AK69">
            <v>7.5</v>
          </cell>
          <cell r="AL69">
            <v>0</v>
          </cell>
          <cell r="AM69">
            <v>0</v>
          </cell>
          <cell r="AN69">
            <v>7.5</v>
          </cell>
          <cell r="AO69">
            <v>7.5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7.5</v>
          </cell>
          <cell r="AU69">
            <v>7.5</v>
          </cell>
          <cell r="AV69">
            <v>0</v>
          </cell>
          <cell r="AW69">
            <v>0</v>
          </cell>
          <cell r="AX69">
            <v>0</v>
          </cell>
          <cell r="AY69">
            <v>4.5</v>
          </cell>
          <cell r="AZ69">
            <v>7.5</v>
          </cell>
          <cell r="BA69">
            <v>7.5</v>
          </cell>
          <cell r="BB69">
            <v>5.5</v>
          </cell>
          <cell r="BC69">
            <v>5.5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68</v>
          </cell>
          <cell r="BR69">
            <v>9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D70">
            <v>4</v>
          </cell>
          <cell r="E70">
            <v>4</v>
          </cell>
          <cell r="F70">
            <v>4</v>
          </cell>
          <cell r="G70">
            <v>0</v>
          </cell>
          <cell r="H70">
            <v>0</v>
          </cell>
          <cell r="I70">
            <v>2</v>
          </cell>
          <cell r="J70">
            <v>0</v>
          </cell>
          <cell r="K70">
            <v>0</v>
          </cell>
          <cell r="L70">
            <v>2</v>
          </cell>
          <cell r="M70">
            <v>2</v>
          </cell>
          <cell r="N70">
            <v>2</v>
          </cell>
          <cell r="O70">
            <v>0</v>
          </cell>
          <cell r="P70">
            <v>6</v>
          </cell>
          <cell r="Q70">
            <v>0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3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37</v>
          </cell>
          <cell r="AK70">
            <v>7.5</v>
          </cell>
          <cell r="AL70">
            <v>7.5</v>
          </cell>
          <cell r="AM70">
            <v>7.5</v>
          </cell>
          <cell r="AN70">
            <v>0</v>
          </cell>
          <cell r="AO70">
            <v>0</v>
          </cell>
          <cell r="AP70">
            <v>3.5</v>
          </cell>
          <cell r="AQ70">
            <v>0</v>
          </cell>
          <cell r="AR70">
            <v>0</v>
          </cell>
          <cell r="AS70">
            <v>3.5</v>
          </cell>
          <cell r="AT70">
            <v>3.5</v>
          </cell>
          <cell r="AU70">
            <v>3.5</v>
          </cell>
          <cell r="AV70">
            <v>0</v>
          </cell>
          <cell r="AW70">
            <v>11.5</v>
          </cell>
          <cell r="AX70">
            <v>0</v>
          </cell>
          <cell r="AY70">
            <v>3.5</v>
          </cell>
          <cell r="AZ70">
            <v>3.5</v>
          </cell>
          <cell r="BA70">
            <v>3.5</v>
          </cell>
          <cell r="BB70">
            <v>3.5</v>
          </cell>
          <cell r="BC70">
            <v>5.5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67.5</v>
          </cell>
          <cell r="BR70">
            <v>5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D71">
            <v>4</v>
          </cell>
          <cell r="E71">
            <v>4</v>
          </cell>
          <cell r="F71">
            <v>4</v>
          </cell>
          <cell r="G71">
            <v>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4</v>
          </cell>
          <cell r="M71">
            <v>4</v>
          </cell>
          <cell r="N71">
            <v>4</v>
          </cell>
          <cell r="O71">
            <v>4</v>
          </cell>
          <cell r="P71">
            <v>6</v>
          </cell>
          <cell r="Q71">
            <v>0</v>
          </cell>
          <cell r="R71">
            <v>2</v>
          </cell>
          <cell r="S71">
            <v>0</v>
          </cell>
          <cell r="T71">
            <v>0</v>
          </cell>
          <cell r="U71">
            <v>3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41</v>
          </cell>
          <cell r="AK71">
            <v>7.5</v>
          </cell>
          <cell r="AL71">
            <v>7.5</v>
          </cell>
          <cell r="AM71">
            <v>7.5</v>
          </cell>
          <cell r="AN71">
            <v>3.5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7.5</v>
          </cell>
          <cell r="AT71">
            <v>7.5</v>
          </cell>
          <cell r="AU71">
            <v>7.5</v>
          </cell>
          <cell r="AV71">
            <v>7.5</v>
          </cell>
          <cell r="AW71">
            <v>11.5</v>
          </cell>
          <cell r="AX71">
            <v>0</v>
          </cell>
          <cell r="AY71">
            <v>3.5</v>
          </cell>
          <cell r="AZ71">
            <v>0</v>
          </cell>
          <cell r="BA71">
            <v>0</v>
          </cell>
          <cell r="BB71">
            <v>5.5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76.5</v>
          </cell>
          <cell r="BR71">
            <v>9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D72">
            <v>4</v>
          </cell>
          <cell r="E72">
            <v>4</v>
          </cell>
          <cell r="F72">
            <v>4</v>
          </cell>
          <cell r="G72">
            <v>4</v>
          </cell>
          <cell r="H72">
            <v>4</v>
          </cell>
          <cell r="I72">
            <v>6</v>
          </cell>
          <cell r="J72">
            <v>0</v>
          </cell>
          <cell r="K72">
            <v>0</v>
          </cell>
          <cell r="L72">
            <v>4</v>
          </cell>
          <cell r="M72">
            <v>4</v>
          </cell>
          <cell r="N72">
            <v>4</v>
          </cell>
          <cell r="O72">
            <v>4</v>
          </cell>
          <cell r="P72">
            <v>6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48</v>
          </cell>
          <cell r="AK72">
            <v>7.5</v>
          </cell>
          <cell r="AL72">
            <v>7.5</v>
          </cell>
          <cell r="AM72">
            <v>7.5</v>
          </cell>
          <cell r="AN72">
            <v>7.5</v>
          </cell>
          <cell r="AO72">
            <v>7.5</v>
          </cell>
          <cell r="AP72">
            <v>11.5</v>
          </cell>
          <cell r="AQ72">
            <v>0</v>
          </cell>
          <cell r="AR72">
            <v>0</v>
          </cell>
          <cell r="AS72">
            <v>7.5</v>
          </cell>
          <cell r="AT72">
            <v>7.5</v>
          </cell>
          <cell r="AU72">
            <v>7.5</v>
          </cell>
          <cell r="AV72">
            <v>7.5</v>
          </cell>
          <cell r="AW72">
            <v>11.5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90.5</v>
          </cell>
          <cell r="BR72">
            <v>11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D73">
            <v>4</v>
          </cell>
          <cell r="E73">
            <v>0</v>
          </cell>
          <cell r="F73">
            <v>4</v>
          </cell>
          <cell r="G73">
            <v>2</v>
          </cell>
          <cell r="H73">
            <v>0</v>
          </cell>
          <cell r="I73">
            <v>2</v>
          </cell>
          <cell r="J73">
            <v>0</v>
          </cell>
          <cell r="K73">
            <v>0</v>
          </cell>
          <cell r="L73">
            <v>2</v>
          </cell>
          <cell r="M73">
            <v>0</v>
          </cell>
          <cell r="N73">
            <v>2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  <cell r="S73">
            <v>2</v>
          </cell>
          <cell r="T73">
            <v>0</v>
          </cell>
          <cell r="U73">
            <v>2</v>
          </cell>
          <cell r="V73">
            <v>2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24</v>
          </cell>
          <cell r="AK73">
            <v>7.5</v>
          </cell>
          <cell r="AL73">
            <v>0</v>
          </cell>
          <cell r="AM73">
            <v>7.5</v>
          </cell>
          <cell r="AN73">
            <v>3.5</v>
          </cell>
          <cell r="AO73">
            <v>0</v>
          </cell>
          <cell r="AP73">
            <v>3.5</v>
          </cell>
          <cell r="AQ73">
            <v>0</v>
          </cell>
          <cell r="AR73">
            <v>0</v>
          </cell>
          <cell r="AS73">
            <v>3.5</v>
          </cell>
          <cell r="AT73">
            <v>0</v>
          </cell>
          <cell r="AU73">
            <v>3.5</v>
          </cell>
          <cell r="AV73">
            <v>0</v>
          </cell>
          <cell r="AW73">
            <v>3.5</v>
          </cell>
          <cell r="AX73">
            <v>0</v>
          </cell>
          <cell r="AY73">
            <v>0</v>
          </cell>
          <cell r="AZ73">
            <v>3.5</v>
          </cell>
          <cell r="BA73">
            <v>0</v>
          </cell>
          <cell r="BB73">
            <v>3.5</v>
          </cell>
          <cell r="BC73">
            <v>3.5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43</v>
          </cell>
          <cell r="BR73">
            <v>2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D74">
            <v>4</v>
          </cell>
          <cell r="E74">
            <v>4</v>
          </cell>
          <cell r="F74">
            <v>4</v>
          </cell>
          <cell r="G74">
            <v>4</v>
          </cell>
          <cell r="H74">
            <v>0</v>
          </cell>
          <cell r="I74">
            <v>6</v>
          </cell>
          <cell r="J74">
            <v>0</v>
          </cell>
          <cell r="K74">
            <v>0</v>
          </cell>
          <cell r="L74">
            <v>4</v>
          </cell>
          <cell r="M74">
            <v>2</v>
          </cell>
          <cell r="N74">
            <v>2</v>
          </cell>
          <cell r="O74">
            <v>4</v>
          </cell>
          <cell r="P74">
            <v>0</v>
          </cell>
          <cell r="Q74">
            <v>0</v>
          </cell>
          <cell r="R74">
            <v>2.5</v>
          </cell>
          <cell r="S74">
            <v>4</v>
          </cell>
          <cell r="T74">
            <v>4</v>
          </cell>
          <cell r="U74">
            <v>3</v>
          </cell>
          <cell r="V74">
            <v>3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50.5</v>
          </cell>
          <cell r="AK74">
            <v>7.5</v>
          </cell>
          <cell r="AL74">
            <v>7.5</v>
          </cell>
          <cell r="AM74">
            <v>7.5</v>
          </cell>
          <cell r="AN74">
            <v>7.5</v>
          </cell>
          <cell r="AO74">
            <v>0</v>
          </cell>
          <cell r="AP74">
            <v>11.5</v>
          </cell>
          <cell r="AQ74">
            <v>0</v>
          </cell>
          <cell r="AR74">
            <v>0</v>
          </cell>
          <cell r="AS74">
            <v>7.5</v>
          </cell>
          <cell r="AT74">
            <v>3.5</v>
          </cell>
          <cell r="AU74">
            <v>3.5</v>
          </cell>
          <cell r="AV74">
            <v>7.5</v>
          </cell>
          <cell r="AW74">
            <v>0</v>
          </cell>
          <cell r="AX74">
            <v>0</v>
          </cell>
          <cell r="AY74">
            <v>4.5</v>
          </cell>
          <cell r="AZ74">
            <v>7.5</v>
          </cell>
          <cell r="BA74">
            <v>7.5</v>
          </cell>
          <cell r="BB74">
            <v>5.5</v>
          </cell>
          <cell r="BC74">
            <v>5.5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94</v>
          </cell>
          <cell r="BR74">
            <v>11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D75">
            <v>0</v>
          </cell>
          <cell r="E75">
            <v>4</v>
          </cell>
          <cell r="F75">
            <v>4</v>
          </cell>
          <cell r="G75">
            <v>4</v>
          </cell>
          <cell r="H75">
            <v>4</v>
          </cell>
          <cell r="I75">
            <v>6</v>
          </cell>
          <cell r="J75">
            <v>0</v>
          </cell>
          <cell r="K75">
            <v>0</v>
          </cell>
          <cell r="L75">
            <v>4</v>
          </cell>
          <cell r="M75">
            <v>4</v>
          </cell>
          <cell r="N75">
            <v>4</v>
          </cell>
          <cell r="O75">
            <v>4</v>
          </cell>
          <cell r="P75">
            <v>6</v>
          </cell>
          <cell r="Q75">
            <v>0</v>
          </cell>
          <cell r="R75">
            <v>4</v>
          </cell>
          <cell r="S75">
            <v>4</v>
          </cell>
          <cell r="T75">
            <v>0</v>
          </cell>
          <cell r="U75">
            <v>3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55</v>
          </cell>
          <cell r="AK75">
            <v>0</v>
          </cell>
          <cell r="AL75">
            <v>7.5</v>
          </cell>
          <cell r="AM75">
            <v>7.5</v>
          </cell>
          <cell r="AN75">
            <v>7.5</v>
          </cell>
          <cell r="AO75">
            <v>7.5</v>
          </cell>
          <cell r="AP75">
            <v>11.5</v>
          </cell>
          <cell r="AQ75">
            <v>0</v>
          </cell>
          <cell r="AR75">
            <v>0</v>
          </cell>
          <cell r="AS75">
            <v>7.5</v>
          </cell>
          <cell r="AT75">
            <v>7.5</v>
          </cell>
          <cell r="AU75">
            <v>7.5</v>
          </cell>
          <cell r="AV75">
            <v>7.5</v>
          </cell>
          <cell r="AW75">
            <v>11.5</v>
          </cell>
          <cell r="AX75">
            <v>0</v>
          </cell>
          <cell r="AY75">
            <v>7.5</v>
          </cell>
          <cell r="AZ75">
            <v>7.5</v>
          </cell>
          <cell r="BA75">
            <v>0</v>
          </cell>
          <cell r="BB75">
            <v>5.5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103.5</v>
          </cell>
          <cell r="BR75">
            <v>13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D76">
            <v>0</v>
          </cell>
          <cell r="E76">
            <v>4</v>
          </cell>
          <cell r="F76">
            <v>4</v>
          </cell>
          <cell r="G76">
            <v>2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</v>
          </cell>
          <cell r="N76">
            <v>2</v>
          </cell>
          <cell r="O76">
            <v>2</v>
          </cell>
          <cell r="P76">
            <v>6</v>
          </cell>
          <cell r="Q76">
            <v>0</v>
          </cell>
          <cell r="R76">
            <v>2</v>
          </cell>
          <cell r="S76">
            <v>2</v>
          </cell>
          <cell r="T76">
            <v>0</v>
          </cell>
          <cell r="U76">
            <v>3</v>
          </cell>
          <cell r="V76">
            <v>2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31</v>
          </cell>
          <cell r="AK76">
            <v>0</v>
          </cell>
          <cell r="AL76">
            <v>7.5</v>
          </cell>
          <cell r="AM76">
            <v>7.5</v>
          </cell>
          <cell r="AN76">
            <v>3.5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3.5</v>
          </cell>
          <cell r="AU76">
            <v>3.5</v>
          </cell>
          <cell r="AV76">
            <v>3.5</v>
          </cell>
          <cell r="AW76">
            <v>11.5</v>
          </cell>
          <cell r="AX76">
            <v>0</v>
          </cell>
          <cell r="AY76">
            <v>3.5</v>
          </cell>
          <cell r="AZ76">
            <v>3.5</v>
          </cell>
          <cell r="BA76">
            <v>0</v>
          </cell>
          <cell r="BB76">
            <v>5.5</v>
          </cell>
          <cell r="BC76">
            <v>3.5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56.5</v>
          </cell>
          <cell r="BR76">
            <v>4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D77">
            <v>0</v>
          </cell>
          <cell r="E77">
            <v>4</v>
          </cell>
          <cell r="F77">
            <v>4</v>
          </cell>
          <cell r="G77">
            <v>4</v>
          </cell>
          <cell r="H77">
            <v>4</v>
          </cell>
          <cell r="I77">
            <v>6</v>
          </cell>
          <cell r="J77">
            <v>0</v>
          </cell>
          <cell r="K77">
            <v>0</v>
          </cell>
          <cell r="L77">
            <v>4</v>
          </cell>
          <cell r="M77">
            <v>0</v>
          </cell>
          <cell r="N77">
            <v>2</v>
          </cell>
          <cell r="O77">
            <v>0</v>
          </cell>
          <cell r="P77">
            <v>0</v>
          </cell>
          <cell r="Q77">
            <v>0</v>
          </cell>
          <cell r="R77">
            <v>4</v>
          </cell>
          <cell r="S77">
            <v>4</v>
          </cell>
          <cell r="T77">
            <v>4</v>
          </cell>
          <cell r="U77">
            <v>3</v>
          </cell>
          <cell r="V77">
            <v>3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46</v>
          </cell>
          <cell r="AK77">
            <v>0</v>
          </cell>
          <cell r="AL77">
            <v>7.5</v>
          </cell>
          <cell r="AM77">
            <v>7.5</v>
          </cell>
          <cell r="AN77">
            <v>7.5</v>
          </cell>
          <cell r="AO77">
            <v>7.5</v>
          </cell>
          <cell r="AP77">
            <v>11.5</v>
          </cell>
          <cell r="AQ77">
            <v>0</v>
          </cell>
          <cell r="AR77">
            <v>0</v>
          </cell>
          <cell r="AS77">
            <v>7.5</v>
          </cell>
          <cell r="AT77">
            <v>0</v>
          </cell>
          <cell r="AU77">
            <v>3.5</v>
          </cell>
          <cell r="AV77">
            <v>0</v>
          </cell>
          <cell r="AW77">
            <v>0</v>
          </cell>
          <cell r="AX77">
            <v>0</v>
          </cell>
          <cell r="AY77">
            <v>7.5</v>
          </cell>
          <cell r="AZ77">
            <v>7.5</v>
          </cell>
          <cell r="BA77">
            <v>7.5</v>
          </cell>
          <cell r="BB77">
            <v>5.5</v>
          </cell>
          <cell r="BC77">
            <v>5.5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86</v>
          </cell>
          <cell r="BR77">
            <v>11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D78">
            <v>4</v>
          </cell>
          <cell r="E78">
            <v>4</v>
          </cell>
          <cell r="F78">
            <v>4</v>
          </cell>
          <cell r="G78">
            <v>4</v>
          </cell>
          <cell r="H78">
            <v>4</v>
          </cell>
          <cell r="I78">
            <v>6</v>
          </cell>
          <cell r="J78">
            <v>0</v>
          </cell>
          <cell r="K78">
            <v>0</v>
          </cell>
          <cell r="L78">
            <v>4</v>
          </cell>
          <cell r="M78">
            <v>2</v>
          </cell>
          <cell r="N78">
            <v>2</v>
          </cell>
          <cell r="O78">
            <v>4</v>
          </cell>
          <cell r="P78">
            <v>6</v>
          </cell>
          <cell r="Q78">
            <v>0</v>
          </cell>
          <cell r="R78">
            <v>4</v>
          </cell>
          <cell r="S78">
            <v>4</v>
          </cell>
          <cell r="T78">
            <v>4</v>
          </cell>
          <cell r="U78">
            <v>3</v>
          </cell>
          <cell r="V78">
            <v>3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62</v>
          </cell>
          <cell r="AK78">
            <v>7.5</v>
          </cell>
          <cell r="AL78">
            <v>7.5</v>
          </cell>
          <cell r="AM78">
            <v>7.5</v>
          </cell>
          <cell r="AN78">
            <v>7.5</v>
          </cell>
          <cell r="AO78">
            <v>7.5</v>
          </cell>
          <cell r="AP78">
            <v>11.5</v>
          </cell>
          <cell r="AQ78">
            <v>0</v>
          </cell>
          <cell r="AR78">
            <v>0</v>
          </cell>
          <cell r="AS78">
            <v>7.5</v>
          </cell>
          <cell r="AT78">
            <v>3.5</v>
          </cell>
          <cell r="AU78">
            <v>3.5</v>
          </cell>
          <cell r="AV78">
            <v>7.5</v>
          </cell>
          <cell r="AW78">
            <v>11.5</v>
          </cell>
          <cell r="AX78">
            <v>0</v>
          </cell>
          <cell r="AY78">
            <v>7.5</v>
          </cell>
          <cell r="AZ78">
            <v>7.5</v>
          </cell>
          <cell r="BA78">
            <v>7.5</v>
          </cell>
          <cell r="BB78">
            <v>5.5</v>
          </cell>
          <cell r="BC78">
            <v>5.5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116</v>
          </cell>
          <cell r="BR78">
            <v>14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D79">
            <v>4</v>
          </cell>
          <cell r="E79">
            <v>0</v>
          </cell>
          <cell r="F79">
            <v>4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2</v>
          </cell>
          <cell r="M79">
            <v>2</v>
          </cell>
          <cell r="N79">
            <v>4</v>
          </cell>
          <cell r="O79">
            <v>2</v>
          </cell>
          <cell r="P79">
            <v>6</v>
          </cell>
          <cell r="Q79">
            <v>0</v>
          </cell>
          <cell r="R79">
            <v>2</v>
          </cell>
          <cell r="S79">
            <v>2</v>
          </cell>
          <cell r="T79">
            <v>0</v>
          </cell>
          <cell r="U79">
            <v>3</v>
          </cell>
          <cell r="V79">
            <v>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37</v>
          </cell>
          <cell r="AK79">
            <v>7.5</v>
          </cell>
          <cell r="AL79">
            <v>0</v>
          </cell>
          <cell r="AM79">
            <v>7.5</v>
          </cell>
          <cell r="AN79">
            <v>3.5</v>
          </cell>
          <cell r="AO79">
            <v>0</v>
          </cell>
          <cell r="AP79">
            <v>3.5</v>
          </cell>
          <cell r="AQ79">
            <v>0</v>
          </cell>
          <cell r="AR79">
            <v>0</v>
          </cell>
          <cell r="AS79">
            <v>3.5</v>
          </cell>
          <cell r="AT79">
            <v>3.5</v>
          </cell>
          <cell r="AU79">
            <v>7.5</v>
          </cell>
          <cell r="AV79">
            <v>3.5</v>
          </cell>
          <cell r="AW79">
            <v>11.5</v>
          </cell>
          <cell r="AX79">
            <v>0</v>
          </cell>
          <cell r="AY79">
            <v>3.5</v>
          </cell>
          <cell r="AZ79">
            <v>3.5</v>
          </cell>
          <cell r="BA79">
            <v>0</v>
          </cell>
          <cell r="BB79">
            <v>5.5</v>
          </cell>
          <cell r="BC79">
            <v>3.5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67.5</v>
          </cell>
          <cell r="BR79">
            <v>5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D80">
            <v>0</v>
          </cell>
          <cell r="E80">
            <v>4</v>
          </cell>
          <cell r="F80">
            <v>4</v>
          </cell>
          <cell r="G80">
            <v>0</v>
          </cell>
          <cell r="H80">
            <v>4</v>
          </cell>
          <cell r="I80">
            <v>6</v>
          </cell>
          <cell r="J80">
            <v>0</v>
          </cell>
          <cell r="K80">
            <v>0</v>
          </cell>
          <cell r="L80">
            <v>4</v>
          </cell>
          <cell r="M80">
            <v>0</v>
          </cell>
          <cell r="N80">
            <v>2</v>
          </cell>
          <cell r="O80">
            <v>4</v>
          </cell>
          <cell r="P80">
            <v>6</v>
          </cell>
          <cell r="Q80">
            <v>0</v>
          </cell>
          <cell r="R80">
            <v>3</v>
          </cell>
          <cell r="S80">
            <v>0</v>
          </cell>
          <cell r="T80">
            <v>4</v>
          </cell>
          <cell r="U80">
            <v>3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44</v>
          </cell>
          <cell r="AK80">
            <v>0</v>
          </cell>
          <cell r="AL80">
            <v>7.5</v>
          </cell>
          <cell r="AM80">
            <v>7.5</v>
          </cell>
          <cell r="AN80">
            <v>0</v>
          </cell>
          <cell r="AO80">
            <v>7.5</v>
          </cell>
          <cell r="AP80">
            <v>11.5</v>
          </cell>
          <cell r="AQ80">
            <v>0</v>
          </cell>
          <cell r="AR80">
            <v>0</v>
          </cell>
          <cell r="AS80">
            <v>7.5</v>
          </cell>
          <cell r="AT80">
            <v>0</v>
          </cell>
          <cell r="AU80">
            <v>3.5</v>
          </cell>
          <cell r="AV80">
            <v>7.5</v>
          </cell>
          <cell r="AW80">
            <v>11.5</v>
          </cell>
          <cell r="AX80">
            <v>0</v>
          </cell>
          <cell r="AY80">
            <v>5.5</v>
          </cell>
          <cell r="AZ80">
            <v>0</v>
          </cell>
          <cell r="BA80">
            <v>7.5</v>
          </cell>
          <cell r="BB80">
            <v>5.5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82.5</v>
          </cell>
          <cell r="BR80">
            <v>10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D81">
            <v>4</v>
          </cell>
          <cell r="E81">
            <v>4</v>
          </cell>
          <cell r="F81">
            <v>4</v>
          </cell>
          <cell r="G81">
            <v>4</v>
          </cell>
          <cell r="H81">
            <v>4</v>
          </cell>
          <cell r="I81">
            <v>6</v>
          </cell>
          <cell r="J81">
            <v>0</v>
          </cell>
          <cell r="K81">
            <v>0</v>
          </cell>
          <cell r="L81">
            <v>4</v>
          </cell>
          <cell r="M81">
            <v>2</v>
          </cell>
          <cell r="N81">
            <v>2</v>
          </cell>
          <cell r="O81">
            <v>4</v>
          </cell>
          <cell r="P81">
            <v>6</v>
          </cell>
          <cell r="Q81">
            <v>0</v>
          </cell>
          <cell r="R81">
            <v>4</v>
          </cell>
          <cell r="S81">
            <v>4</v>
          </cell>
          <cell r="T81">
            <v>4</v>
          </cell>
          <cell r="U81">
            <v>3</v>
          </cell>
          <cell r="V81">
            <v>3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62</v>
          </cell>
          <cell r="AK81">
            <v>7.5</v>
          </cell>
          <cell r="AL81">
            <v>7.5</v>
          </cell>
          <cell r="AM81">
            <v>7.5</v>
          </cell>
          <cell r="AN81">
            <v>7.5</v>
          </cell>
          <cell r="AO81">
            <v>7.5</v>
          </cell>
          <cell r="AP81">
            <v>11.5</v>
          </cell>
          <cell r="AQ81">
            <v>0</v>
          </cell>
          <cell r="AR81">
            <v>0</v>
          </cell>
          <cell r="AS81">
            <v>7.5</v>
          </cell>
          <cell r="AT81">
            <v>3.5</v>
          </cell>
          <cell r="AU81">
            <v>3.5</v>
          </cell>
          <cell r="AV81">
            <v>7.5</v>
          </cell>
          <cell r="AW81">
            <v>11.5</v>
          </cell>
          <cell r="AX81">
            <v>0</v>
          </cell>
          <cell r="AY81">
            <v>7.5</v>
          </cell>
          <cell r="AZ81">
            <v>7.5</v>
          </cell>
          <cell r="BA81">
            <v>7.5</v>
          </cell>
          <cell r="BB81">
            <v>5.5</v>
          </cell>
          <cell r="BC81">
            <v>5.5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116</v>
          </cell>
          <cell r="BR81">
            <v>14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D82">
            <v>4</v>
          </cell>
          <cell r="E82">
            <v>4</v>
          </cell>
          <cell r="F82">
            <v>4</v>
          </cell>
          <cell r="G82">
            <v>4</v>
          </cell>
          <cell r="H82">
            <v>4</v>
          </cell>
          <cell r="I82">
            <v>6</v>
          </cell>
          <cell r="J82">
            <v>0</v>
          </cell>
          <cell r="K82">
            <v>0</v>
          </cell>
          <cell r="L82">
            <v>4</v>
          </cell>
          <cell r="M82">
            <v>2</v>
          </cell>
          <cell r="N82">
            <v>4</v>
          </cell>
          <cell r="O82">
            <v>4</v>
          </cell>
          <cell r="P82">
            <v>6</v>
          </cell>
          <cell r="Q82">
            <v>0</v>
          </cell>
          <cell r="R82">
            <v>2.5</v>
          </cell>
          <cell r="S82">
            <v>0</v>
          </cell>
          <cell r="T82">
            <v>4</v>
          </cell>
          <cell r="U82">
            <v>3</v>
          </cell>
          <cell r="V82">
            <v>3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58.5</v>
          </cell>
          <cell r="AK82">
            <v>7.5</v>
          </cell>
          <cell r="AL82">
            <v>7.5</v>
          </cell>
          <cell r="AM82">
            <v>7.5</v>
          </cell>
          <cell r="AN82">
            <v>7.5</v>
          </cell>
          <cell r="AO82">
            <v>7.5</v>
          </cell>
          <cell r="AP82">
            <v>11.5</v>
          </cell>
          <cell r="AQ82">
            <v>0</v>
          </cell>
          <cell r="AR82">
            <v>0</v>
          </cell>
          <cell r="AS82">
            <v>7.5</v>
          </cell>
          <cell r="AT82">
            <v>3.5</v>
          </cell>
          <cell r="AU82">
            <v>7.5</v>
          </cell>
          <cell r="AV82">
            <v>7.5</v>
          </cell>
          <cell r="AW82">
            <v>11.5</v>
          </cell>
          <cell r="AX82">
            <v>0</v>
          </cell>
          <cell r="AY82">
            <v>4.5</v>
          </cell>
          <cell r="AZ82">
            <v>0</v>
          </cell>
          <cell r="BA82">
            <v>7.5</v>
          </cell>
          <cell r="BB82">
            <v>5.5</v>
          </cell>
          <cell r="BC82">
            <v>5.5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109.5</v>
          </cell>
          <cell r="BR82">
            <v>13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D83">
            <v>4</v>
          </cell>
          <cell r="E83">
            <v>4</v>
          </cell>
          <cell r="F83">
            <v>4</v>
          </cell>
          <cell r="G83">
            <v>4</v>
          </cell>
          <cell r="H83">
            <v>4</v>
          </cell>
          <cell r="I83">
            <v>6</v>
          </cell>
          <cell r="J83">
            <v>0</v>
          </cell>
          <cell r="K83">
            <v>0</v>
          </cell>
          <cell r="L83">
            <v>0</v>
          </cell>
          <cell r="M83">
            <v>2</v>
          </cell>
          <cell r="N83">
            <v>4</v>
          </cell>
          <cell r="O83">
            <v>4</v>
          </cell>
          <cell r="P83">
            <v>6</v>
          </cell>
          <cell r="Q83">
            <v>0</v>
          </cell>
          <cell r="R83">
            <v>2.5</v>
          </cell>
          <cell r="S83">
            <v>0</v>
          </cell>
          <cell r="T83">
            <v>4</v>
          </cell>
          <cell r="U83">
            <v>3</v>
          </cell>
          <cell r="V83">
            <v>3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54.5</v>
          </cell>
          <cell r="AK83">
            <v>7.5</v>
          </cell>
          <cell r="AL83">
            <v>7.5</v>
          </cell>
          <cell r="AM83">
            <v>7.5</v>
          </cell>
          <cell r="AN83">
            <v>7.5</v>
          </cell>
          <cell r="AO83">
            <v>7.5</v>
          </cell>
          <cell r="AP83">
            <v>11.5</v>
          </cell>
          <cell r="AQ83">
            <v>0</v>
          </cell>
          <cell r="AR83">
            <v>0</v>
          </cell>
          <cell r="AS83">
            <v>0</v>
          </cell>
          <cell r="AT83">
            <v>3.5</v>
          </cell>
          <cell r="AU83">
            <v>7.5</v>
          </cell>
          <cell r="AV83">
            <v>7.5</v>
          </cell>
          <cell r="AW83">
            <v>11.5</v>
          </cell>
          <cell r="AX83">
            <v>0</v>
          </cell>
          <cell r="AY83">
            <v>4.5</v>
          </cell>
          <cell r="AZ83">
            <v>0</v>
          </cell>
          <cell r="BA83">
            <v>7.5</v>
          </cell>
          <cell r="BB83">
            <v>5.5</v>
          </cell>
          <cell r="BC83">
            <v>5.5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102</v>
          </cell>
          <cell r="BR83">
            <v>12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D84">
            <v>4</v>
          </cell>
          <cell r="E84">
            <v>4</v>
          </cell>
          <cell r="F84">
            <v>4</v>
          </cell>
          <cell r="G84">
            <v>4</v>
          </cell>
          <cell r="H84">
            <v>4</v>
          </cell>
          <cell r="I84">
            <v>6</v>
          </cell>
          <cell r="J84">
            <v>0</v>
          </cell>
          <cell r="K84">
            <v>0</v>
          </cell>
          <cell r="L84">
            <v>4</v>
          </cell>
          <cell r="M84">
            <v>2</v>
          </cell>
          <cell r="N84">
            <v>2</v>
          </cell>
          <cell r="O84">
            <v>4</v>
          </cell>
          <cell r="P84">
            <v>6</v>
          </cell>
          <cell r="Q84">
            <v>0</v>
          </cell>
          <cell r="R84">
            <v>4</v>
          </cell>
          <cell r="S84">
            <v>4</v>
          </cell>
          <cell r="T84">
            <v>4</v>
          </cell>
          <cell r="U84">
            <v>3</v>
          </cell>
          <cell r="V84">
            <v>3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62</v>
          </cell>
          <cell r="AK84">
            <v>7.5</v>
          </cell>
          <cell r="AL84">
            <v>7.5</v>
          </cell>
          <cell r="AM84">
            <v>7.5</v>
          </cell>
          <cell r="AN84">
            <v>7.5</v>
          </cell>
          <cell r="AO84">
            <v>7.5</v>
          </cell>
          <cell r="AP84">
            <v>11.5</v>
          </cell>
          <cell r="AQ84">
            <v>0</v>
          </cell>
          <cell r="AR84">
            <v>0</v>
          </cell>
          <cell r="AS84">
            <v>7.5</v>
          </cell>
          <cell r="AT84">
            <v>3.5</v>
          </cell>
          <cell r="AU84">
            <v>3.5</v>
          </cell>
          <cell r="AV84">
            <v>7.5</v>
          </cell>
          <cell r="AW84">
            <v>11.5</v>
          </cell>
          <cell r="AX84">
            <v>0</v>
          </cell>
          <cell r="AY84">
            <v>7.5</v>
          </cell>
          <cell r="AZ84">
            <v>7.5</v>
          </cell>
          <cell r="BA84">
            <v>7.5</v>
          </cell>
          <cell r="BB84">
            <v>5.5</v>
          </cell>
          <cell r="BC84">
            <v>5.5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116</v>
          </cell>
          <cell r="BR84">
            <v>14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D85">
            <v>0</v>
          </cell>
          <cell r="E85">
            <v>4</v>
          </cell>
          <cell r="F85">
            <v>4</v>
          </cell>
          <cell r="G85">
            <v>2</v>
          </cell>
          <cell r="H85">
            <v>0</v>
          </cell>
          <cell r="I85">
            <v>6</v>
          </cell>
          <cell r="J85">
            <v>0</v>
          </cell>
          <cell r="K85">
            <v>0</v>
          </cell>
          <cell r="L85">
            <v>2</v>
          </cell>
          <cell r="M85">
            <v>2</v>
          </cell>
          <cell r="N85">
            <v>4</v>
          </cell>
          <cell r="O85">
            <v>4</v>
          </cell>
          <cell r="P85">
            <v>6</v>
          </cell>
          <cell r="Q85">
            <v>0</v>
          </cell>
          <cell r="R85">
            <v>2</v>
          </cell>
          <cell r="S85">
            <v>2</v>
          </cell>
          <cell r="T85">
            <v>0</v>
          </cell>
          <cell r="U85">
            <v>2</v>
          </cell>
          <cell r="V85">
            <v>3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43</v>
          </cell>
          <cell r="AK85">
            <v>0</v>
          </cell>
          <cell r="AL85">
            <v>7.5</v>
          </cell>
          <cell r="AM85">
            <v>7.5</v>
          </cell>
          <cell r="AN85">
            <v>3.5</v>
          </cell>
          <cell r="AO85">
            <v>0</v>
          </cell>
          <cell r="AP85">
            <v>11.5</v>
          </cell>
          <cell r="AQ85">
            <v>0</v>
          </cell>
          <cell r="AR85">
            <v>0</v>
          </cell>
          <cell r="AS85">
            <v>3.5</v>
          </cell>
          <cell r="AT85">
            <v>3.5</v>
          </cell>
          <cell r="AU85">
            <v>7.5</v>
          </cell>
          <cell r="AV85">
            <v>7.5</v>
          </cell>
          <cell r="AW85">
            <v>11.5</v>
          </cell>
          <cell r="AX85">
            <v>0</v>
          </cell>
          <cell r="AY85">
            <v>3.5</v>
          </cell>
          <cell r="AZ85">
            <v>3.5</v>
          </cell>
          <cell r="BA85">
            <v>0</v>
          </cell>
          <cell r="BB85">
            <v>3.5</v>
          </cell>
          <cell r="BC85">
            <v>5.5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79.5</v>
          </cell>
          <cell r="BR85">
            <v>7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D86">
            <v>4</v>
          </cell>
          <cell r="E86">
            <v>4</v>
          </cell>
          <cell r="F86">
            <v>4</v>
          </cell>
          <cell r="G86">
            <v>4</v>
          </cell>
          <cell r="H86">
            <v>4</v>
          </cell>
          <cell r="I86">
            <v>6</v>
          </cell>
          <cell r="J86">
            <v>0</v>
          </cell>
          <cell r="K86">
            <v>0</v>
          </cell>
          <cell r="L86">
            <v>4</v>
          </cell>
          <cell r="M86">
            <v>1</v>
          </cell>
          <cell r="N86">
            <v>0</v>
          </cell>
          <cell r="O86">
            <v>4</v>
          </cell>
          <cell r="P86">
            <v>6</v>
          </cell>
          <cell r="Q86">
            <v>0</v>
          </cell>
          <cell r="R86">
            <v>4</v>
          </cell>
          <cell r="S86">
            <v>4</v>
          </cell>
          <cell r="T86">
            <v>4</v>
          </cell>
          <cell r="U86">
            <v>3</v>
          </cell>
          <cell r="V86">
            <v>3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59</v>
          </cell>
          <cell r="AK86">
            <v>7.5</v>
          </cell>
          <cell r="AL86">
            <v>7.5</v>
          </cell>
          <cell r="AM86">
            <v>7.5</v>
          </cell>
          <cell r="AN86">
            <v>7.5</v>
          </cell>
          <cell r="AO86">
            <v>7.5</v>
          </cell>
          <cell r="AP86">
            <v>11.5</v>
          </cell>
          <cell r="AQ86">
            <v>0</v>
          </cell>
          <cell r="AR86">
            <v>0</v>
          </cell>
          <cell r="AS86">
            <v>7.5</v>
          </cell>
          <cell r="AT86">
            <v>1.5</v>
          </cell>
          <cell r="AU86">
            <v>0</v>
          </cell>
          <cell r="AV86">
            <v>7.5</v>
          </cell>
          <cell r="AW86">
            <v>11.5</v>
          </cell>
          <cell r="AX86">
            <v>0</v>
          </cell>
          <cell r="AY86">
            <v>7.5</v>
          </cell>
          <cell r="AZ86">
            <v>7.5</v>
          </cell>
          <cell r="BA86">
            <v>7.5</v>
          </cell>
          <cell r="BB86">
            <v>5.5</v>
          </cell>
          <cell r="BC86">
            <v>5.5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110.5</v>
          </cell>
          <cell r="BR86">
            <v>14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D87">
            <v>4</v>
          </cell>
          <cell r="E87">
            <v>4</v>
          </cell>
          <cell r="F87">
            <v>4</v>
          </cell>
          <cell r="G87">
            <v>0</v>
          </cell>
          <cell r="H87">
            <v>4</v>
          </cell>
          <cell r="I87">
            <v>0</v>
          </cell>
          <cell r="J87">
            <v>0</v>
          </cell>
          <cell r="K87">
            <v>0</v>
          </cell>
          <cell r="L87">
            <v>4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20</v>
          </cell>
          <cell r="AK87">
            <v>7.5</v>
          </cell>
          <cell r="AL87">
            <v>7.5</v>
          </cell>
          <cell r="AM87">
            <v>7.5</v>
          </cell>
          <cell r="AN87">
            <v>0</v>
          </cell>
          <cell r="AO87">
            <v>7.5</v>
          </cell>
          <cell r="AP87">
            <v>0</v>
          </cell>
          <cell r="AQ87">
            <v>0</v>
          </cell>
          <cell r="AR87">
            <v>0</v>
          </cell>
          <cell r="AS87">
            <v>7.5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37.5</v>
          </cell>
          <cell r="BR87">
            <v>5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D88">
            <v>0</v>
          </cell>
          <cell r="E88">
            <v>4</v>
          </cell>
          <cell r="F88">
            <v>4</v>
          </cell>
          <cell r="G88">
            <v>4</v>
          </cell>
          <cell r="H88">
            <v>4</v>
          </cell>
          <cell r="I88">
            <v>6</v>
          </cell>
          <cell r="J88">
            <v>0</v>
          </cell>
          <cell r="K88">
            <v>0</v>
          </cell>
          <cell r="L88">
            <v>4</v>
          </cell>
          <cell r="M88">
            <v>2</v>
          </cell>
          <cell r="N88">
            <v>4</v>
          </cell>
          <cell r="O88">
            <v>4</v>
          </cell>
          <cell r="P88">
            <v>6</v>
          </cell>
          <cell r="Q88">
            <v>7</v>
          </cell>
          <cell r="R88">
            <v>4</v>
          </cell>
          <cell r="S88">
            <v>4</v>
          </cell>
          <cell r="T88">
            <v>4</v>
          </cell>
          <cell r="U88">
            <v>3</v>
          </cell>
          <cell r="V88">
            <v>3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67</v>
          </cell>
          <cell r="AK88">
            <v>0</v>
          </cell>
          <cell r="AL88">
            <v>7.5</v>
          </cell>
          <cell r="AM88">
            <v>7.5</v>
          </cell>
          <cell r="AN88">
            <v>7.5</v>
          </cell>
          <cell r="AO88">
            <v>7.5</v>
          </cell>
          <cell r="AP88">
            <v>11.5</v>
          </cell>
          <cell r="AQ88">
            <v>0</v>
          </cell>
          <cell r="AR88">
            <v>0</v>
          </cell>
          <cell r="AS88">
            <v>7.5</v>
          </cell>
          <cell r="AT88">
            <v>3.5</v>
          </cell>
          <cell r="AU88">
            <v>7.5</v>
          </cell>
          <cell r="AV88">
            <v>7.5</v>
          </cell>
          <cell r="AW88">
            <v>11.5</v>
          </cell>
          <cell r="AX88">
            <v>14</v>
          </cell>
          <cell r="AY88">
            <v>7.5</v>
          </cell>
          <cell r="AZ88">
            <v>7.5</v>
          </cell>
          <cell r="BA88">
            <v>7.5</v>
          </cell>
          <cell r="BB88">
            <v>5.5</v>
          </cell>
          <cell r="BC88">
            <v>5.5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126.5</v>
          </cell>
          <cell r="BR88">
            <v>15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D89">
            <v>4</v>
          </cell>
          <cell r="E89">
            <v>4</v>
          </cell>
          <cell r="F89">
            <v>4</v>
          </cell>
          <cell r="G89">
            <v>4</v>
          </cell>
          <cell r="H89">
            <v>4</v>
          </cell>
          <cell r="I89">
            <v>6</v>
          </cell>
          <cell r="J89">
            <v>0</v>
          </cell>
          <cell r="K89">
            <v>0</v>
          </cell>
          <cell r="L89">
            <v>4</v>
          </cell>
          <cell r="M89">
            <v>1</v>
          </cell>
          <cell r="N89">
            <v>0</v>
          </cell>
          <cell r="O89">
            <v>4</v>
          </cell>
          <cell r="P89">
            <v>6</v>
          </cell>
          <cell r="Q89">
            <v>0</v>
          </cell>
          <cell r="R89">
            <v>4</v>
          </cell>
          <cell r="S89">
            <v>4</v>
          </cell>
          <cell r="T89">
            <v>4</v>
          </cell>
          <cell r="U89">
            <v>3</v>
          </cell>
          <cell r="V89">
            <v>3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59</v>
          </cell>
          <cell r="AK89">
            <v>7.5</v>
          </cell>
          <cell r="AL89">
            <v>7.5</v>
          </cell>
          <cell r="AM89">
            <v>7.5</v>
          </cell>
          <cell r="AN89">
            <v>7.5</v>
          </cell>
          <cell r="AO89">
            <v>7.5</v>
          </cell>
          <cell r="AP89">
            <v>11.5</v>
          </cell>
          <cell r="AQ89">
            <v>0</v>
          </cell>
          <cell r="AR89">
            <v>0</v>
          </cell>
          <cell r="AS89">
            <v>7.5</v>
          </cell>
          <cell r="AT89">
            <v>1.5</v>
          </cell>
          <cell r="AU89">
            <v>0</v>
          </cell>
          <cell r="AV89">
            <v>7.5</v>
          </cell>
          <cell r="AW89">
            <v>11.5</v>
          </cell>
          <cell r="AX89">
            <v>0</v>
          </cell>
          <cell r="AY89">
            <v>7.5</v>
          </cell>
          <cell r="AZ89">
            <v>7.5</v>
          </cell>
          <cell r="BA89">
            <v>7.5</v>
          </cell>
          <cell r="BB89">
            <v>5.5</v>
          </cell>
          <cell r="BC89">
            <v>5.5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110.5</v>
          </cell>
          <cell r="BR89">
            <v>14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D90">
            <v>4</v>
          </cell>
          <cell r="E90">
            <v>4</v>
          </cell>
          <cell r="F90">
            <v>4</v>
          </cell>
          <cell r="G90">
            <v>2</v>
          </cell>
          <cell r="H90">
            <v>4</v>
          </cell>
          <cell r="I90">
            <v>6</v>
          </cell>
          <cell r="J90">
            <v>0</v>
          </cell>
          <cell r="K90">
            <v>0</v>
          </cell>
          <cell r="L90">
            <v>2</v>
          </cell>
          <cell r="M90">
            <v>2</v>
          </cell>
          <cell r="N90">
            <v>4</v>
          </cell>
          <cell r="O90">
            <v>2</v>
          </cell>
          <cell r="P90">
            <v>6</v>
          </cell>
          <cell r="Q90">
            <v>0</v>
          </cell>
          <cell r="R90">
            <v>2</v>
          </cell>
          <cell r="S90">
            <v>2</v>
          </cell>
          <cell r="T90">
            <v>0</v>
          </cell>
          <cell r="U90">
            <v>2</v>
          </cell>
          <cell r="V90">
            <v>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48</v>
          </cell>
          <cell r="AK90">
            <v>7.5</v>
          </cell>
          <cell r="AL90">
            <v>7.5</v>
          </cell>
          <cell r="AM90">
            <v>7.5</v>
          </cell>
          <cell r="AN90">
            <v>3.5</v>
          </cell>
          <cell r="AO90">
            <v>7.5</v>
          </cell>
          <cell r="AP90">
            <v>11.5</v>
          </cell>
          <cell r="AQ90">
            <v>0</v>
          </cell>
          <cell r="AR90">
            <v>0</v>
          </cell>
          <cell r="AS90">
            <v>3.5</v>
          </cell>
          <cell r="AT90">
            <v>3.5</v>
          </cell>
          <cell r="AU90">
            <v>7.5</v>
          </cell>
          <cell r="AV90">
            <v>3.5</v>
          </cell>
          <cell r="AW90">
            <v>11.5</v>
          </cell>
          <cell r="AX90">
            <v>0</v>
          </cell>
          <cell r="AY90">
            <v>3.5</v>
          </cell>
          <cell r="AZ90">
            <v>3.5</v>
          </cell>
          <cell r="BA90">
            <v>0</v>
          </cell>
          <cell r="BB90">
            <v>3.5</v>
          </cell>
          <cell r="BC90">
            <v>3.5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88.5</v>
          </cell>
          <cell r="BR90">
            <v>7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D91">
            <v>4</v>
          </cell>
          <cell r="E91">
            <v>3</v>
          </cell>
          <cell r="F91">
            <v>4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2.5</v>
          </cell>
          <cell r="S91">
            <v>1</v>
          </cell>
          <cell r="T91">
            <v>4</v>
          </cell>
          <cell r="U91">
            <v>3</v>
          </cell>
          <cell r="V91">
            <v>3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24.5</v>
          </cell>
          <cell r="AK91">
            <v>7.5</v>
          </cell>
          <cell r="AL91">
            <v>5.5</v>
          </cell>
          <cell r="AM91">
            <v>7.5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4.5</v>
          </cell>
          <cell r="AZ91">
            <v>1.5</v>
          </cell>
          <cell r="BA91">
            <v>7.5</v>
          </cell>
          <cell r="BB91">
            <v>5.5</v>
          </cell>
          <cell r="BC91">
            <v>5.5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45</v>
          </cell>
          <cell r="BR91">
            <v>6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D92">
            <v>4</v>
          </cell>
          <cell r="E92">
            <v>4</v>
          </cell>
          <cell r="F92">
            <v>4</v>
          </cell>
          <cell r="G92">
            <v>2</v>
          </cell>
          <cell r="H92">
            <v>0</v>
          </cell>
          <cell r="I92">
            <v>2</v>
          </cell>
          <cell r="J92">
            <v>0</v>
          </cell>
          <cell r="K92">
            <v>0</v>
          </cell>
          <cell r="L92">
            <v>2</v>
          </cell>
          <cell r="M92">
            <v>2</v>
          </cell>
          <cell r="N92">
            <v>2</v>
          </cell>
          <cell r="O92">
            <v>2</v>
          </cell>
          <cell r="P92">
            <v>6</v>
          </cell>
          <cell r="Q92">
            <v>0</v>
          </cell>
          <cell r="R92">
            <v>2</v>
          </cell>
          <cell r="S92">
            <v>2</v>
          </cell>
          <cell r="T92">
            <v>0</v>
          </cell>
          <cell r="U92">
            <v>3</v>
          </cell>
          <cell r="V92">
            <v>2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39</v>
          </cell>
          <cell r="AK92">
            <v>7.5</v>
          </cell>
          <cell r="AL92">
            <v>7.5</v>
          </cell>
          <cell r="AM92">
            <v>7.5</v>
          </cell>
          <cell r="AN92">
            <v>3.5</v>
          </cell>
          <cell r="AO92">
            <v>0</v>
          </cell>
          <cell r="AP92">
            <v>3.5</v>
          </cell>
          <cell r="AQ92">
            <v>0</v>
          </cell>
          <cell r="AR92">
            <v>0</v>
          </cell>
          <cell r="AS92">
            <v>3.5</v>
          </cell>
          <cell r="AT92">
            <v>3.5</v>
          </cell>
          <cell r="AU92">
            <v>3.5</v>
          </cell>
          <cell r="AV92">
            <v>3.5</v>
          </cell>
          <cell r="AW92">
            <v>11.5</v>
          </cell>
          <cell r="AX92">
            <v>0</v>
          </cell>
          <cell r="AY92">
            <v>3.5</v>
          </cell>
          <cell r="AZ92">
            <v>3.5</v>
          </cell>
          <cell r="BA92">
            <v>0</v>
          </cell>
          <cell r="BB92">
            <v>5.5</v>
          </cell>
          <cell r="BC92">
            <v>3.5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71</v>
          </cell>
          <cell r="BR92">
            <v>5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D93">
            <v>4</v>
          </cell>
          <cell r="E93">
            <v>4</v>
          </cell>
          <cell r="F93">
            <v>4</v>
          </cell>
          <cell r="G93">
            <v>4</v>
          </cell>
          <cell r="H93">
            <v>4</v>
          </cell>
          <cell r="I93">
            <v>6</v>
          </cell>
          <cell r="J93">
            <v>0</v>
          </cell>
          <cell r="K93">
            <v>0</v>
          </cell>
          <cell r="L93">
            <v>4</v>
          </cell>
          <cell r="M93">
            <v>4</v>
          </cell>
          <cell r="N93">
            <v>4</v>
          </cell>
          <cell r="O93">
            <v>4</v>
          </cell>
          <cell r="P93">
            <v>6</v>
          </cell>
          <cell r="Q93">
            <v>0</v>
          </cell>
          <cell r="R93">
            <v>4</v>
          </cell>
          <cell r="S93">
            <v>4</v>
          </cell>
          <cell r="T93">
            <v>4</v>
          </cell>
          <cell r="U93">
            <v>3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63</v>
          </cell>
          <cell r="AK93">
            <v>7.5</v>
          </cell>
          <cell r="AL93">
            <v>7.5</v>
          </cell>
          <cell r="AM93">
            <v>7.5</v>
          </cell>
          <cell r="AN93">
            <v>7.5</v>
          </cell>
          <cell r="AO93">
            <v>7.5</v>
          </cell>
          <cell r="AP93">
            <v>11.5</v>
          </cell>
          <cell r="AQ93">
            <v>0</v>
          </cell>
          <cell r="AR93">
            <v>0</v>
          </cell>
          <cell r="AS93">
            <v>7.5</v>
          </cell>
          <cell r="AT93">
            <v>7.5</v>
          </cell>
          <cell r="AU93">
            <v>7.5</v>
          </cell>
          <cell r="AV93">
            <v>7.5</v>
          </cell>
          <cell r="AW93">
            <v>11.5</v>
          </cell>
          <cell r="AX93">
            <v>0</v>
          </cell>
          <cell r="AY93">
            <v>7.5</v>
          </cell>
          <cell r="AZ93">
            <v>7.5</v>
          </cell>
          <cell r="BA93">
            <v>7.5</v>
          </cell>
          <cell r="BB93">
            <v>5.5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118.5</v>
          </cell>
          <cell r="BR93">
            <v>15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D94">
            <v>4</v>
          </cell>
          <cell r="E94">
            <v>4</v>
          </cell>
          <cell r="F94">
            <v>4</v>
          </cell>
          <cell r="G94">
            <v>4</v>
          </cell>
          <cell r="H94">
            <v>0</v>
          </cell>
          <cell r="I94">
            <v>6</v>
          </cell>
          <cell r="J94">
            <v>0</v>
          </cell>
          <cell r="K94">
            <v>0</v>
          </cell>
          <cell r="L94">
            <v>2</v>
          </cell>
          <cell r="M94">
            <v>2</v>
          </cell>
          <cell r="N94">
            <v>0</v>
          </cell>
          <cell r="O94">
            <v>2</v>
          </cell>
          <cell r="P94">
            <v>6</v>
          </cell>
          <cell r="Q94">
            <v>0</v>
          </cell>
          <cell r="R94">
            <v>2</v>
          </cell>
          <cell r="S94">
            <v>2</v>
          </cell>
          <cell r="T94">
            <v>0</v>
          </cell>
          <cell r="U94">
            <v>0</v>
          </cell>
          <cell r="V94">
            <v>2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40</v>
          </cell>
          <cell r="AK94">
            <v>7.5</v>
          </cell>
          <cell r="AL94">
            <v>7.5</v>
          </cell>
          <cell r="AM94">
            <v>7.5</v>
          </cell>
          <cell r="AN94">
            <v>7.5</v>
          </cell>
          <cell r="AO94">
            <v>0</v>
          </cell>
          <cell r="AP94">
            <v>11.5</v>
          </cell>
          <cell r="AQ94">
            <v>0</v>
          </cell>
          <cell r="AR94">
            <v>0</v>
          </cell>
          <cell r="AS94">
            <v>3.5</v>
          </cell>
          <cell r="AT94">
            <v>3.5</v>
          </cell>
          <cell r="AU94">
            <v>0</v>
          </cell>
          <cell r="AV94">
            <v>3.5</v>
          </cell>
          <cell r="AW94">
            <v>11.5</v>
          </cell>
          <cell r="AX94">
            <v>0</v>
          </cell>
          <cell r="AY94">
            <v>3.5</v>
          </cell>
          <cell r="AZ94">
            <v>3.5</v>
          </cell>
          <cell r="BA94">
            <v>0</v>
          </cell>
          <cell r="BB94">
            <v>0</v>
          </cell>
          <cell r="BC94">
            <v>3.5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74</v>
          </cell>
          <cell r="BR94">
            <v>6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D95">
            <v>4</v>
          </cell>
          <cell r="E95">
            <v>0</v>
          </cell>
          <cell r="F95">
            <v>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6</v>
          </cell>
          <cell r="Q95">
            <v>0</v>
          </cell>
          <cell r="R95">
            <v>2</v>
          </cell>
          <cell r="S95">
            <v>2</v>
          </cell>
          <cell r="T95">
            <v>0</v>
          </cell>
          <cell r="U95">
            <v>3</v>
          </cell>
          <cell r="V95">
            <v>2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31</v>
          </cell>
          <cell r="AK95">
            <v>7.5</v>
          </cell>
          <cell r="AL95">
            <v>0</v>
          </cell>
          <cell r="AM95">
            <v>7.5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3.5</v>
          </cell>
          <cell r="AT95">
            <v>3.5</v>
          </cell>
          <cell r="AU95">
            <v>3.5</v>
          </cell>
          <cell r="AV95">
            <v>3.5</v>
          </cell>
          <cell r="AW95">
            <v>11.5</v>
          </cell>
          <cell r="AX95">
            <v>0</v>
          </cell>
          <cell r="AY95">
            <v>3.5</v>
          </cell>
          <cell r="AZ95">
            <v>3.5</v>
          </cell>
          <cell r="BA95">
            <v>0</v>
          </cell>
          <cell r="BB95">
            <v>5.5</v>
          </cell>
          <cell r="BC95">
            <v>3.5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56.5</v>
          </cell>
          <cell r="BR95">
            <v>4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D96">
            <v>4</v>
          </cell>
          <cell r="E96">
            <v>4</v>
          </cell>
          <cell r="F96">
            <v>4</v>
          </cell>
          <cell r="G96">
            <v>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2</v>
          </cell>
          <cell r="N96">
            <v>0</v>
          </cell>
          <cell r="O96">
            <v>2</v>
          </cell>
          <cell r="P96">
            <v>6</v>
          </cell>
          <cell r="Q96">
            <v>0</v>
          </cell>
          <cell r="R96">
            <v>2</v>
          </cell>
          <cell r="S96">
            <v>2</v>
          </cell>
          <cell r="T96">
            <v>0</v>
          </cell>
          <cell r="U96">
            <v>3</v>
          </cell>
          <cell r="V96">
            <v>2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33</v>
          </cell>
          <cell r="AK96">
            <v>7.5</v>
          </cell>
          <cell r="AL96">
            <v>7.5</v>
          </cell>
          <cell r="AM96">
            <v>7.5</v>
          </cell>
          <cell r="AN96">
            <v>3.5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3.5</v>
          </cell>
          <cell r="AU96">
            <v>0</v>
          </cell>
          <cell r="AV96">
            <v>3.5</v>
          </cell>
          <cell r="AW96">
            <v>11.5</v>
          </cell>
          <cell r="AX96">
            <v>0</v>
          </cell>
          <cell r="AY96">
            <v>3.5</v>
          </cell>
          <cell r="AZ96">
            <v>3.5</v>
          </cell>
          <cell r="BA96">
            <v>0</v>
          </cell>
          <cell r="BB96">
            <v>5.5</v>
          </cell>
          <cell r="BC96">
            <v>3.5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60.5</v>
          </cell>
          <cell r="BR96">
            <v>5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D97">
            <v>4</v>
          </cell>
          <cell r="E97">
            <v>4</v>
          </cell>
          <cell r="F97">
            <v>4</v>
          </cell>
          <cell r="G97">
            <v>4</v>
          </cell>
          <cell r="H97">
            <v>4</v>
          </cell>
          <cell r="I97">
            <v>6</v>
          </cell>
          <cell r="J97">
            <v>0</v>
          </cell>
          <cell r="K97">
            <v>0</v>
          </cell>
          <cell r="L97">
            <v>4</v>
          </cell>
          <cell r="M97">
            <v>2</v>
          </cell>
          <cell r="N97">
            <v>4</v>
          </cell>
          <cell r="O97">
            <v>4</v>
          </cell>
          <cell r="P97">
            <v>6</v>
          </cell>
          <cell r="Q97">
            <v>0</v>
          </cell>
          <cell r="R97">
            <v>2.2999999999999998</v>
          </cell>
          <cell r="S97">
            <v>4</v>
          </cell>
          <cell r="T97">
            <v>4</v>
          </cell>
          <cell r="U97">
            <v>3</v>
          </cell>
          <cell r="V97">
            <v>3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62.3</v>
          </cell>
          <cell r="AK97">
            <v>7.5</v>
          </cell>
          <cell r="AL97">
            <v>7.5</v>
          </cell>
          <cell r="AM97">
            <v>7.5</v>
          </cell>
          <cell r="AN97">
            <v>7.5</v>
          </cell>
          <cell r="AO97">
            <v>7.5</v>
          </cell>
          <cell r="AP97">
            <v>11.5</v>
          </cell>
          <cell r="AQ97">
            <v>0</v>
          </cell>
          <cell r="AR97">
            <v>0</v>
          </cell>
          <cell r="AS97">
            <v>7.5</v>
          </cell>
          <cell r="AT97">
            <v>3.5</v>
          </cell>
          <cell r="AU97">
            <v>7.5</v>
          </cell>
          <cell r="AV97">
            <v>7.5</v>
          </cell>
          <cell r="AW97">
            <v>11.5</v>
          </cell>
          <cell r="AX97">
            <v>0</v>
          </cell>
          <cell r="AY97">
            <v>4.0999999999999996</v>
          </cell>
          <cell r="AZ97">
            <v>7.5</v>
          </cell>
          <cell r="BA97">
            <v>7.5</v>
          </cell>
          <cell r="BB97">
            <v>5.5</v>
          </cell>
          <cell r="BC97">
            <v>5.5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116.6</v>
          </cell>
          <cell r="BR97">
            <v>14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D98">
            <v>4</v>
          </cell>
          <cell r="E98">
            <v>4</v>
          </cell>
          <cell r="F98">
            <v>4</v>
          </cell>
          <cell r="G98">
            <v>2</v>
          </cell>
          <cell r="H98">
            <v>0</v>
          </cell>
          <cell r="I98">
            <v>2</v>
          </cell>
          <cell r="J98">
            <v>0</v>
          </cell>
          <cell r="K98">
            <v>0</v>
          </cell>
          <cell r="L98">
            <v>2</v>
          </cell>
          <cell r="M98">
            <v>2</v>
          </cell>
          <cell r="N98">
            <v>2</v>
          </cell>
          <cell r="O98">
            <v>0</v>
          </cell>
          <cell r="P98">
            <v>6</v>
          </cell>
          <cell r="Q98">
            <v>0</v>
          </cell>
          <cell r="R98">
            <v>2</v>
          </cell>
          <cell r="S98">
            <v>2</v>
          </cell>
          <cell r="T98">
            <v>0</v>
          </cell>
          <cell r="U98">
            <v>3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35</v>
          </cell>
          <cell r="AK98">
            <v>7.5</v>
          </cell>
          <cell r="AL98">
            <v>7.5</v>
          </cell>
          <cell r="AM98">
            <v>7.5</v>
          </cell>
          <cell r="AN98">
            <v>3.5</v>
          </cell>
          <cell r="AO98">
            <v>0</v>
          </cell>
          <cell r="AP98">
            <v>3.5</v>
          </cell>
          <cell r="AQ98">
            <v>0</v>
          </cell>
          <cell r="AR98">
            <v>0</v>
          </cell>
          <cell r="AS98">
            <v>3.5</v>
          </cell>
          <cell r="AT98">
            <v>3.5</v>
          </cell>
          <cell r="AU98">
            <v>3.5</v>
          </cell>
          <cell r="AV98">
            <v>0</v>
          </cell>
          <cell r="AW98">
            <v>11.5</v>
          </cell>
          <cell r="AX98">
            <v>0</v>
          </cell>
          <cell r="AY98">
            <v>3.5</v>
          </cell>
          <cell r="AZ98">
            <v>3.5</v>
          </cell>
          <cell r="BA98">
            <v>0</v>
          </cell>
          <cell r="BB98">
            <v>5.5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64</v>
          </cell>
          <cell r="BR98">
            <v>5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D99">
            <v>4</v>
          </cell>
          <cell r="E99">
            <v>4</v>
          </cell>
          <cell r="F99">
            <v>4</v>
          </cell>
          <cell r="G99">
            <v>0</v>
          </cell>
          <cell r="H99">
            <v>4</v>
          </cell>
          <cell r="I99">
            <v>6</v>
          </cell>
          <cell r="J99">
            <v>0</v>
          </cell>
          <cell r="K99">
            <v>0</v>
          </cell>
          <cell r="L99">
            <v>4</v>
          </cell>
          <cell r="M99">
            <v>2</v>
          </cell>
          <cell r="N99">
            <v>2</v>
          </cell>
          <cell r="O99">
            <v>4</v>
          </cell>
          <cell r="P99">
            <v>6</v>
          </cell>
          <cell r="Q99">
            <v>0</v>
          </cell>
          <cell r="R99">
            <v>2.5</v>
          </cell>
          <cell r="S99">
            <v>0</v>
          </cell>
          <cell r="T99">
            <v>4</v>
          </cell>
          <cell r="U99">
            <v>3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49.5</v>
          </cell>
          <cell r="AK99">
            <v>7.5</v>
          </cell>
          <cell r="AL99">
            <v>7.5</v>
          </cell>
          <cell r="AM99">
            <v>7.5</v>
          </cell>
          <cell r="AN99">
            <v>0</v>
          </cell>
          <cell r="AO99">
            <v>7.5</v>
          </cell>
          <cell r="AP99">
            <v>11.5</v>
          </cell>
          <cell r="AQ99">
            <v>0</v>
          </cell>
          <cell r="AR99">
            <v>0</v>
          </cell>
          <cell r="AS99">
            <v>7.5</v>
          </cell>
          <cell r="AT99">
            <v>3.5</v>
          </cell>
          <cell r="AU99">
            <v>3.5</v>
          </cell>
          <cell r="AV99">
            <v>7.5</v>
          </cell>
          <cell r="AW99">
            <v>11.5</v>
          </cell>
          <cell r="AX99">
            <v>0</v>
          </cell>
          <cell r="AY99">
            <v>4.5</v>
          </cell>
          <cell r="AZ99">
            <v>0</v>
          </cell>
          <cell r="BA99">
            <v>7.5</v>
          </cell>
          <cell r="BB99">
            <v>5.5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92.5</v>
          </cell>
          <cell r="BR99">
            <v>10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D100">
            <v>2.5</v>
          </cell>
          <cell r="E100">
            <v>4</v>
          </cell>
          <cell r="F100">
            <v>4</v>
          </cell>
          <cell r="G100">
            <v>4</v>
          </cell>
          <cell r="H100">
            <v>4</v>
          </cell>
          <cell r="I100">
            <v>6</v>
          </cell>
          <cell r="J100">
            <v>0</v>
          </cell>
          <cell r="K100">
            <v>0</v>
          </cell>
          <cell r="L100">
            <v>4</v>
          </cell>
          <cell r="M100">
            <v>2</v>
          </cell>
          <cell r="N100">
            <v>2</v>
          </cell>
          <cell r="O100">
            <v>4</v>
          </cell>
          <cell r="P100">
            <v>6</v>
          </cell>
          <cell r="Q100">
            <v>0</v>
          </cell>
          <cell r="R100">
            <v>4</v>
          </cell>
          <cell r="S100">
            <v>0</v>
          </cell>
          <cell r="T100">
            <v>4</v>
          </cell>
          <cell r="U100">
            <v>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53.5</v>
          </cell>
          <cell r="AK100">
            <v>4.5</v>
          </cell>
          <cell r="AL100">
            <v>7.5</v>
          </cell>
          <cell r="AM100">
            <v>7.5</v>
          </cell>
          <cell r="AN100">
            <v>7.5</v>
          </cell>
          <cell r="AO100">
            <v>7.5</v>
          </cell>
          <cell r="AP100">
            <v>11.5</v>
          </cell>
          <cell r="AQ100">
            <v>0</v>
          </cell>
          <cell r="AR100">
            <v>0</v>
          </cell>
          <cell r="AS100">
            <v>7.5</v>
          </cell>
          <cell r="AT100">
            <v>3.5</v>
          </cell>
          <cell r="AU100">
            <v>3.5</v>
          </cell>
          <cell r="AV100">
            <v>7.5</v>
          </cell>
          <cell r="AW100">
            <v>11.5</v>
          </cell>
          <cell r="AX100">
            <v>0</v>
          </cell>
          <cell r="AY100">
            <v>7.5</v>
          </cell>
          <cell r="AZ100">
            <v>0</v>
          </cell>
          <cell r="BA100">
            <v>7.5</v>
          </cell>
          <cell r="BB100">
            <v>5.5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100</v>
          </cell>
          <cell r="BR100">
            <v>11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D101">
            <v>0</v>
          </cell>
          <cell r="E101">
            <v>4</v>
          </cell>
          <cell r="F101">
            <v>4</v>
          </cell>
          <cell r="G101">
            <v>4</v>
          </cell>
          <cell r="H101">
            <v>4</v>
          </cell>
          <cell r="I101">
            <v>6</v>
          </cell>
          <cell r="J101">
            <v>0</v>
          </cell>
          <cell r="K101">
            <v>0</v>
          </cell>
          <cell r="L101">
            <v>4</v>
          </cell>
          <cell r="M101">
            <v>2</v>
          </cell>
          <cell r="N101">
            <v>2</v>
          </cell>
          <cell r="O101">
            <v>4</v>
          </cell>
          <cell r="P101">
            <v>6</v>
          </cell>
          <cell r="Q101">
            <v>0</v>
          </cell>
          <cell r="R101">
            <v>4</v>
          </cell>
          <cell r="S101">
            <v>4</v>
          </cell>
          <cell r="T101">
            <v>4</v>
          </cell>
          <cell r="U101">
            <v>3</v>
          </cell>
          <cell r="V101">
            <v>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58</v>
          </cell>
          <cell r="AK101">
            <v>0</v>
          </cell>
          <cell r="AL101">
            <v>7.5</v>
          </cell>
          <cell r="AM101">
            <v>7.5</v>
          </cell>
          <cell r="AN101">
            <v>7.5</v>
          </cell>
          <cell r="AO101">
            <v>7.5</v>
          </cell>
          <cell r="AP101">
            <v>11.5</v>
          </cell>
          <cell r="AQ101">
            <v>0</v>
          </cell>
          <cell r="AR101">
            <v>0</v>
          </cell>
          <cell r="AS101">
            <v>7.5</v>
          </cell>
          <cell r="AT101">
            <v>3.5</v>
          </cell>
          <cell r="AU101">
            <v>3.5</v>
          </cell>
          <cell r="AV101">
            <v>7.5</v>
          </cell>
          <cell r="AW101">
            <v>11.5</v>
          </cell>
          <cell r="AX101">
            <v>0</v>
          </cell>
          <cell r="AY101">
            <v>7.5</v>
          </cell>
          <cell r="AZ101">
            <v>7.5</v>
          </cell>
          <cell r="BA101">
            <v>7.5</v>
          </cell>
          <cell r="BB101">
            <v>5.5</v>
          </cell>
          <cell r="BC101">
            <v>5.5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108.5</v>
          </cell>
          <cell r="BR101">
            <v>13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D102">
            <v>4</v>
          </cell>
          <cell r="E102">
            <v>0</v>
          </cell>
          <cell r="F102">
            <v>4</v>
          </cell>
          <cell r="G102">
            <v>2</v>
          </cell>
          <cell r="H102">
            <v>0</v>
          </cell>
          <cell r="I102">
            <v>2</v>
          </cell>
          <cell r="J102">
            <v>0</v>
          </cell>
          <cell r="K102">
            <v>0</v>
          </cell>
          <cell r="L102">
            <v>4</v>
          </cell>
          <cell r="M102">
            <v>2</v>
          </cell>
          <cell r="N102">
            <v>4</v>
          </cell>
          <cell r="O102">
            <v>4</v>
          </cell>
          <cell r="P102">
            <v>6</v>
          </cell>
          <cell r="Q102">
            <v>0</v>
          </cell>
          <cell r="R102">
            <v>2</v>
          </cell>
          <cell r="S102">
            <v>2</v>
          </cell>
          <cell r="T102">
            <v>0</v>
          </cell>
          <cell r="U102">
            <v>3</v>
          </cell>
          <cell r="V102">
            <v>2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41</v>
          </cell>
          <cell r="AK102">
            <v>7.5</v>
          </cell>
          <cell r="AL102">
            <v>0</v>
          </cell>
          <cell r="AM102">
            <v>7.5</v>
          </cell>
          <cell r="AN102">
            <v>3.5</v>
          </cell>
          <cell r="AO102">
            <v>0</v>
          </cell>
          <cell r="AP102">
            <v>3.5</v>
          </cell>
          <cell r="AQ102">
            <v>0</v>
          </cell>
          <cell r="AR102">
            <v>0</v>
          </cell>
          <cell r="AS102">
            <v>7.5</v>
          </cell>
          <cell r="AT102">
            <v>3.5</v>
          </cell>
          <cell r="AU102">
            <v>7.5</v>
          </cell>
          <cell r="AV102">
            <v>7.5</v>
          </cell>
          <cell r="AW102">
            <v>11.5</v>
          </cell>
          <cell r="AX102">
            <v>0</v>
          </cell>
          <cell r="AY102">
            <v>3.5</v>
          </cell>
          <cell r="AZ102">
            <v>3.5</v>
          </cell>
          <cell r="BA102">
            <v>0</v>
          </cell>
          <cell r="BB102">
            <v>5.5</v>
          </cell>
          <cell r="BC102">
            <v>3.5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75.5</v>
          </cell>
          <cell r="BR102">
            <v>7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D103">
            <v>4</v>
          </cell>
          <cell r="E103">
            <v>4</v>
          </cell>
          <cell r="F103">
            <v>4</v>
          </cell>
          <cell r="G103">
            <v>4</v>
          </cell>
          <cell r="H103">
            <v>4</v>
          </cell>
          <cell r="I103">
            <v>6</v>
          </cell>
          <cell r="J103">
            <v>0</v>
          </cell>
          <cell r="K103">
            <v>0</v>
          </cell>
          <cell r="L103">
            <v>4</v>
          </cell>
          <cell r="M103">
            <v>4</v>
          </cell>
          <cell r="N103">
            <v>4</v>
          </cell>
          <cell r="O103">
            <v>4</v>
          </cell>
          <cell r="P103">
            <v>6</v>
          </cell>
          <cell r="Q103">
            <v>0</v>
          </cell>
          <cell r="R103">
            <v>2.5</v>
          </cell>
          <cell r="S103">
            <v>4</v>
          </cell>
          <cell r="T103">
            <v>4</v>
          </cell>
          <cell r="U103">
            <v>3</v>
          </cell>
          <cell r="V103">
            <v>3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64.5</v>
          </cell>
          <cell r="AK103">
            <v>7.5</v>
          </cell>
          <cell r="AL103">
            <v>7.5</v>
          </cell>
          <cell r="AM103">
            <v>7.5</v>
          </cell>
          <cell r="AN103">
            <v>7.5</v>
          </cell>
          <cell r="AO103">
            <v>7.5</v>
          </cell>
          <cell r="AP103">
            <v>11.5</v>
          </cell>
          <cell r="AQ103">
            <v>0</v>
          </cell>
          <cell r="AR103">
            <v>0</v>
          </cell>
          <cell r="AS103">
            <v>7.5</v>
          </cell>
          <cell r="AT103">
            <v>7.5</v>
          </cell>
          <cell r="AU103">
            <v>7.5</v>
          </cell>
          <cell r="AV103">
            <v>7.5</v>
          </cell>
          <cell r="AW103">
            <v>11.5</v>
          </cell>
          <cell r="AX103">
            <v>0</v>
          </cell>
          <cell r="AY103">
            <v>4.5</v>
          </cell>
          <cell r="AZ103">
            <v>7.5</v>
          </cell>
          <cell r="BA103">
            <v>7.5</v>
          </cell>
          <cell r="BB103">
            <v>5.5</v>
          </cell>
          <cell r="BC103">
            <v>5.5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121</v>
          </cell>
          <cell r="BR103">
            <v>15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D104">
            <v>4</v>
          </cell>
          <cell r="E104">
            <v>4</v>
          </cell>
          <cell r="F104">
            <v>4</v>
          </cell>
          <cell r="G104">
            <v>4</v>
          </cell>
          <cell r="H104">
            <v>4</v>
          </cell>
          <cell r="I104">
            <v>6</v>
          </cell>
          <cell r="J104">
            <v>0</v>
          </cell>
          <cell r="K104">
            <v>0</v>
          </cell>
          <cell r="L104">
            <v>4</v>
          </cell>
          <cell r="M104">
            <v>2</v>
          </cell>
          <cell r="N104">
            <v>4</v>
          </cell>
          <cell r="O104">
            <v>4</v>
          </cell>
          <cell r="P104">
            <v>6</v>
          </cell>
          <cell r="Q104">
            <v>0</v>
          </cell>
          <cell r="R104">
            <v>2.5</v>
          </cell>
          <cell r="S104">
            <v>4</v>
          </cell>
          <cell r="T104">
            <v>4</v>
          </cell>
          <cell r="U104">
            <v>3</v>
          </cell>
          <cell r="V104">
            <v>3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62.5</v>
          </cell>
          <cell r="AK104">
            <v>7.5</v>
          </cell>
          <cell r="AL104">
            <v>7.5</v>
          </cell>
          <cell r="AM104">
            <v>7.5</v>
          </cell>
          <cell r="AN104">
            <v>7.5</v>
          </cell>
          <cell r="AO104">
            <v>7.5</v>
          </cell>
          <cell r="AP104">
            <v>11.5</v>
          </cell>
          <cell r="AQ104">
            <v>0</v>
          </cell>
          <cell r="AR104">
            <v>0</v>
          </cell>
          <cell r="AS104">
            <v>7.5</v>
          </cell>
          <cell r="AT104">
            <v>3.5</v>
          </cell>
          <cell r="AU104">
            <v>7.5</v>
          </cell>
          <cell r="AV104">
            <v>7.5</v>
          </cell>
          <cell r="AW104">
            <v>11.5</v>
          </cell>
          <cell r="AX104">
            <v>0</v>
          </cell>
          <cell r="AY104">
            <v>4.5</v>
          </cell>
          <cell r="AZ104">
            <v>7.5</v>
          </cell>
          <cell r="BA104">
            <v>7.5</v>
          </cell>
          <cell r="BB104">
            <v>5.5</v>
          </cell>
          <cell r="BC104">
            <v>5.5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117</v>
          </cell>
          <cell r="BR104">
            <v>14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D105">
            <v>0</v>
          </cell>
          <cell r="E105">
            <v>4</v>
          </cell>
          <cell r="F105">
            <v>4</v>
          </cell>
          <cell r="G105">
            <v>2</v>
          </cell>
          <cell r="H105">
            <v>0</v>
          </cell>
          <cell r="I105">
            <v>2</v>
          </cell>
          <cell r="J105">
            <v>0</v>
          </cell>
          <cell r="K105">
            <v>0</v>
          </cell>
          <cell r="L105">
            <v>4</v>
          </cell>
          <cell r="M105">
            <v>2</v>
          </cell>
          <cell r="N105">
            <v>0</v>
          </cell>
          <cell r="O105">
            <v>2</v>
          </cell>
          <cell r="P105">
            <v>6</v>
          </cell>
          <cell r="Q105">
            <v>0</v>
          </cell>
          <cell r="R105">
            <v>2</v>
          </cell>
          <cell r="S105">
            <v>2</v>
          </cell>
          <cell r="T105">
            <v>0</v>
          </cell>
          <cell r="U105">
            <v>3</v>
          </cell>
          <cell r="V105">
            <v>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35</v>
          </cell>
          <cell r="AK105">
            <v>0</v>
          </cell>
          <cell r="AL105">
            <v>7.5</v>
          </cell>
          <cell r="AM105">
            <v>7.5</v>
          </cell>
          <cell r="AN105">
            <v>3.5</v>
          </cell>
          <cell r="AO105">
            <v>0</v>
          </cell>
          <cell r="AP105">
            <v>3.5</v>
          </cell>
          <cell r="AQ105">
            <v>0</v>
          </cell>
          <cell r="AR105">
            <v>0</v>
          </cell>
          <cell r="AS105">
            <v>7.5</v>
          </cell>
          <cell r="AT105">
            <v>3.5</v>
          </cell>
          <cell r="AU105">
            <v>0</v>
          </cell>
          <cell r="AV105">
            <v>3.5</v>
          </cell>
          <cell r="AW105">
            <v>11.5</v>
          </cell>
          <cell r="AX105">
            <v>0</v>
          </cell>
          <cell r="AY105">
            <v>3.5</v>
          </cell>
          <cell r="AZ105">
            <v>3.5</v>
          </cell>
          <cell r="BA105">
            <v>0</v>
          </cell>
          <cell r="BB105">
            <v>5.5</v>
          </cell>
          <cell r="BC105">
            <v>3.5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64</v>
          </cell>
          <cell r="BR105">
            <v>5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D106">
            <v>4</v>
          </cell>
          <cell r="E106">
            <v>4</v>
          </cell>
          <cell r="F106">
            <v>4</v>
          </cell>
          <cell r="G106">
            <v>4</v>
          </cell>
          <cell r="H106">
            <v>4</v>
          </cell>
          <cell r="I106">
            <v>6</v>
          </cell>
          <cell r="J106">
            <v>0</v>
          </cell>
          <cell r="K106">
            <v>0</v>
          </cell>
          <cell r="L106">
            <v>4</v>
          </cell>
          <cell r="M106">
            <v>2</v>
          </cell>
          <cell r="N106">
            <v>4</v>
          </cell>
          <cell r="O106">
            <v>4</v>
          </cell>
          <cell r="P106">
            <v>2</v>
          </cell>
          <cell r="Q106">
            <v>0</v>
          </cell>
          <cell r="R106">
            <v>2.5</v>
          </cell>
          <cell r="S106">
            <v>4</v>
          </cell>
          <cell r="T106">
            <v>4</v>
          </cell>
          <cell r="U106">
            <v>3</v>
          </cell>
          <cell r="V106">
            <v>3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58.5</v>
          </cell>
          <cell r="AK106">
            <v>7.5</v>
          </cell>
          <cell r="AL106">
            <v>7.5</v>
          </cell>
          <cell r="AM106">
            <v>7.5</v>
          </cell>
          <cell r="AN106">
            <v>7.5</v>
          </cell>
          <cell r="AO106">
            <v>7.5</v>
          </cell>
          <cell r="AP106">
            <v>11.5</v>
          </cell>
          <cell r="AQ106">
            <v>0</v>
          </cell>
          <cell r="AR106">
            <v>0</v>
          </cell>
          <cell r="AS106">
            <v>7.5</v>
          </cell>
          <cell r="AT106">
            <v>3.5</v>
          </cell>
          <cell r="AU106">
            <v>7.5</v>
          </cell>
          <cell r="AV106">
            <v>7.5</v>
          </cell>
          <cell r="AW106">
            <v>3.5</v>
          </cell>
          <cell r="AX106">
            <v>0</v>
          </cell>
          <cell r="AY106">
            <v>4.5</v>
          </cell>
          <cell r="AZ106">
            <v>7.5</v>
          </cell>
          <cell r="BA106">
            <v>7.5</v>
          </cell>
          <cell r="BB106">
            <v>5.5</v>
          </cell>
          <cell r="BC106">
            <v>5.5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109</v>
          </cell>
          <cell r="BR106">
            <v>13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D107">
            <v>4</v>
          </cell>
          <cell r="E107">
            <v>4</v>
          </cell>
          <cell r="F107">
            <v>4</v>
          </cell>
          <cell r="G107">
            <v>4</v>
          </cell>
          <cell r="H107">
            <v>4</v>
          </cell>
          <cell r="I107">
            <v>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</v>
          </cell>
          <cell r="O107">
            <v>4</v>
          </cell>
          <cell r="P107">
            <v>2</v>
          </cell>
          <cell r="Q107">
            <v>0</v>
          </cell>
          <cell r="R107">
            <v>2.5</v>
          </cell>
          <cell r="S107">
            <v>0</v>
          </cell>
          <cell r="T107">
            <v>4</v>
          </cell>
          <cell r="U107">
            <v>3</v>
          </cell>
          <cell r="V107">
            <v>3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48.5</v>
          </cell>
          <cell r="AK107">
            <v>7.5</v>
          </cell>
          <cell r="AL107">
            <v>7.5</v>
          </cell>
          <cell r="AM107">
            <v>7.5</v>
          </cell>
          <cell r="AN107">
            <v>7.5</v>
          </cell>
          <cell r="AO107">
            <v>7.5</v>
          </cell>
          <cell r="AP107">
            <v>11.5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7.5</v>
          </cell>
          <cell r="AV107">
            <v>7.5</v>
          </cell>
          <cell r="AW107">
            <v>3.5</v>
          </cell>
          <cell r="AX107">
            <v>0</v>
          </cell>
          <cell r="AY107">
            <v>4.5</v>
          </cell>
          <cell r="AZ107">
            <v>0</v>
          </cell>
          <cell r="BA107">
            <v>7.5</v>
          </cell>
          <cell r="BB107">
            <v>5.5</v>
          </cell>
          <cell r="BC107">
            <v>5.5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90.5</v>
          </cell>
          <cell r="BR107">
            <v>11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D108">
            <v>4</v>
          </cell>
          <cell r="E108">
            <v>4</v>
          </cell>
          <cell r="F108">
            <v>4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</v>
          </cell>
          <cell r="N108">
            <v>4</v>
          </cell>
          <cell r="O108">
            <v>4</v>
          </cell>
          <cell r="P108">
            <v>0</v>
          </cell>
          <cell r="Q108">
            <v>0</v>
          </cell>
          <cell r="R108">
            <v>2.5</v>
          </cell>
          <cell r="S108">
            <v>4</v>
          </cell>
          <cell r="T108">
            <v>4</v>
          </cell>
          <cell r="U108">
            <v>0</v>
          </cell>
          <cell r="V108">
            <v>3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35.5</v>
          </cell>
          <cell r="AK108">
            <v>7.5</v>
          </cell>
          <cell r="AL108">
            <v>7.5</v>
          </cell>
          <cell r="AM108">
            <v>7.5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3.5</v>
          </cell>
          <cell r="AU108">
            <v>7.5</v>
          </cell>
          <cell r="AV108">
            <v>7.5</v>
          </cell>
          <cell r="AW108">
            <v>0</v>
          </cell>
          <cell r="AX108">
            <v>0</v>
          </cell>
          <cell r="AY108">
            <v>4.5</v>
          </cell>
          <cell r="AZ108">
            <v>7.5</v>
          </cell>
          <cell r="BA108">
            <v>7.5</v>
          </cell>
          <cell r="BB108">
            <v>0</v>
          </cell>
          <cell r="BC108">
            <v>5.5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66</v>
          </cell>
          <cell r="BR108">
            <v>8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D109">
            <v>4</v>
          </cell>
          <cell r="E109">
            <v>4</v>
          </cell>
          <cell r="F109">
            <v>4</v>
          </cell>
          <cell r="G109">
            <v>4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4</v>
          </cell>
          <cell r="M109">
            <v>4</v>
          </cell>
          <cell r="N109">
            <v>4</v>
          </cell>
          <cell r="O109">
            <v>4</v>
          </cell>
          <cell r="P109">
            <v>6</v>
          </cell>
          <cell r="Q109">
            <v>0</v>
          </cell>
          <cell r="R109">
            <v>2.5</v>
          </cell>
          <cell r="S109">
            <v>4</v>
          </cell>
          <cell r="T109">
            <v>4</v>
          </cell>
          <cell r="U109">
            <v>3</v>
          </cell>
          <cell r="V109">
            <v>3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54.5</v>
          </cell>
          <cell r="AK109">
            <v>7.5</v>
          </cell>
          <cell r="AL109">
            <v>7.5</v>
          </cell>
          <cell r="AM109">
            <v>7.5</v>
          </cell>
          <cell r="AN109">
            <v>7.5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7.5</v>
          </cell>
          <cell r="AT109">
            <v>7.5</v>
          </cell>
          <cell r="AU109">
            <v>7.5</v>
          </cell>
          <cell r="AV109">
            <v>7.5</v>
          </cell>
          <cell r="AW109">
            <v>11.5</v>
          </cell>
          <cell r="AX109">
            <v>0</v>
          </cell>
          <cell r="AY109">
            <v>4.5</v>
          </cell>
          <cell r="AZ109">
            <v>7.5</v>
          </cell>
          <cell r="BA109">
            <v>7.5</v>
          </cell>
          <cell r="BB109">
            <v>5.5</v>
          </cell>
          <cell r="BC109">
            <v>5.5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102</v>
          </cell>
          <cell r="BR109">
            <v>13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D110">
            <v>4</v>
          </cell>
          <cell r="E110">
            <v>4</v>
          </cell>
          <cell r="F110">
            <v>4</v>
          </cell>
          <cell r="G110">
            <v>2</v>
          </cell>
          <cell r="H110">
            <v>0</v>
          </cell>
          <cell r="I110">
            <v>6</v>
          </cell>
          <cell r="J110">
            <v>0</v>
          </cell>
          <cell r="K110">
            <v>0</v>
          </cell>
          <cell r="L110">
            <v>4</v>
          </cell>
          <cell r="M110">
            <v>2</v>
          </cell>
          <cell r="N110">
            <v>4</v>
          </cell>
          <cell r="O110">
            <v>4</v>
          </cell>
          <cell r="P110">
            <v>6</v>
          </cell>
          <cell r="Q110">
            <v>0</v>
          </cell>
          <cell r="R110">
            <v>2.5</v>
          </cell>
          <cell r="S110">
            <v>4</v>
          </cell>
          <cell r="T110">
            <v>4</v>
          </cell>
          <cell r="U110">
            <v>3</v>
          </cell>
          <cell r="V110">
            <v>3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56.5</v>
          </cell>
          <cell r="AK110">
            <v>7.5</v>
          </cell>
          <cell r="AL110">
            <v>7.5</v>
          </cell>
          <cell r="AM110">
            <v>7.5</v>
          </cell>
          <cell r="AN110">
            <v>3.5</v>
          </cell>
          <cell r="AO110">
            <v>0</v>
          </cell>
          <cell r="AP110">
            <v>11.5</v>
          </cell>
          <cell r="AQ110">
            <v>0</v>
          </cell>
          <cell r="AR110">
            <v>0</v>
          </cell>
          <cell r="AS110">
            <v>7.5</v>
          </cell>
          <cell r="AT110">
            <v>3.5</v>
          </cell>
          <cell r="AU110">
            <v>7.5</v>
          </cell>
          <cell r="AV110">
            <v>7.5</v>
          </cell>
          <cell r="AW110">
            <v>11.5</v>
          </cell>
          <cell r="AX110">
            <v>0</v>
          </cell>
          <cell r="AY110">
            <v>4.5</v>
          </cell>
          <cell r="AZ110">
            <v>7.5</v>
          </cell>
          <cell r="BA110">
            <v>7.5</v>
          </cell>
          <cell r="BB110">
            <v>5.5</v>
          </cell>
          <cell r="BC110">
            <v>5.5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105.5</v>
          </cell>
          <cell r="BR110">
            <v>12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4</v>
          </cell>
          <cell r="M111">
            <v>2</v>
          </cell>
          <cell r="N111">
            <v>4</v>
          </cell>
          <cell r="O111">
            <v>4</v>
          </cell>
          <cell r="P111">
            <v>6</v>
          </cell>
          <cell r="Q111">
            <v>0</v>
          </cell>
          <cell r="R111">
            <v>2.5</v>
          </cell>
          <cell r="S111">
            <v>4</v>
          </cell>
          <cell r="T111">
            <v>4</v>
          </cell>
          <cell r="U111">
            <v>3</v>
          </cell>
          <cell r="V111">
            <v>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50.5</v>
          </cell>
          <cell r="AK111">
            <v>7.5</v>
          </cell>
          <cell r="AL111">
            <v>7.5</v>
          </cell>
          <cell r="AM111">
            <v>0</v>
          </cell>
          <cell r="AN111">
            <v>0</v>
          </cell>
          <cell r="AO111">
            <v>0</v>
          </cell>
          <cell r="AP111">
            <v>11.5</v>
          </cell>
          <cell r="AQ111">
            <v>0</v>
          </cell>
          <cell r="AR111">
            <v>0</v>
          </cell>
          <cell r="AS111">
            <v>7.5</v>
          </cell>
          <cell r="AT111">
            <v>3.5</v>
          </cell>
          <cell r="AU111">
            <v>7.5</v>
          </cell>
          <cell r="AV111">
            <v>7.5</v>
          </cell>
          <cell r="AW111">
            <v>11.5</v>
          </cell>
          <cell r="AX111">
            <v>0</v>
          </cell>
          <cell r="AY111">
            <v>4.5</v>
          </cell>
          <cell r="AZ111">
            <v>7.5</v>
          </cell>
          <cell r="BA111">
            <v>7.5</v>
          </cell>
          <cell r="BB111">
            <v>5.5</v>
          </cell>
          <cell r="BC111">
            <v>5.5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94.5</v>
          </cell>
          <cell r="BR111">
            <v>11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D112">
            <v>4</v>
          </cell>
          <cell r="E112">
            <v>4</v>
          </cell>
          <cell r="F112">
            <v>4</v>
          </cell>
          <cell r="G112">
            <v>4</v>
          </cell>
          <cell r="H112">
            <v>4</v>
          </cell>
          <cell r="I112">
            <v>6</v>
          </cell>
          <cell r="J112">
            <v>0</v>
          </cell>
          <cell r="K112">
            <v>0</v>
          </cell>
          <cell r="L112">
            <v>4</v>
          </cell>
          <cell r="M112">
            <v>2</v>
          </cell>
          <cell r="N112">
            <v>2</v>
          </cell>
          <cell r="O112">
            <v>4</v>
          </cell>
          <cell r="P112">
            <v>6</v>
          </cell>
          <cell r="Q112">
            <v>0</v>
          </cell>
          <cell r="R112">
            <v>4</v>
          </cell>
          <cell r="S112">
            <v>4</v>
          </cell>
          <cell r="T112">
            <v>0</v>
          </cell>
          <cell r="U112">
            <v>3</v>
          </cell>
          <cell r="V112">
            <v>3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58</v>
          </cell>
          <cell r="AK112">
            <v>7.5</v>
          </cell>
          <cell r="AL112">
            <v>7.5</v>
          </cell>
          <cell r="AM112">
            <v>7.5</v>
          </cell>
          <cell r="AN112">
            <v>7.5</v>
          </cell>
          <cell r="AO112">
            <v>7.5</v>
          </cell>
          <cell r="AP112">
            <v>11.5</v>
          </cell>
          <cell r="AQ112">
            <v>0</v>
          </cell>
          <cell r="AR112">
            <v>0</v>
          </cell>
          <cell r="AS112">
            <v>7.5</v>
          </cell>
          <cell r="AT112">
            <v>3.5</v>
          </cell>
          <cell r="AU112">
            <v>3.5</v>
          </cell>
          <cell r="AV112">
            <v>7.5</v>
          </cell>
          <cell r="AW112">
            <v>11.5</v>
          </cell>
          <cell r="AX112">
            <v>0</v>
          </cell>
          <cell r="AY112">
            <v>7.5</v>
          </cell>
          <cell r="AZ112">
            <v>7.5</v>
          </cell>
          <cell r="BA112">
            <v>0</v>
          </cell>
          <cell r="BB112">
            <v>5.5</v>
          </cell>
          <cell r="BC112">
            <v>5.5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108.5</v>
          </cell>
          <cell r="BR112">
            <v>13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D113">
            <v>0</v>
          </cell>
          <cell r="E113">
            <v>4</v>
          </cell>
          <cell r="F113">
            <v>4</v>
          </cell>
          <cell r="G113">
            <v>4</v>
          </cell>
          <cell r="H113">
            <v>4</v>
          </cell>
          <cell r="I113">
            <v>6</v>
          </cell>
          <cell r="J113">
            <v>0</v>
          </cell>
          <cell r="K113">
            <v>0</v>
          </cell>
          <cell r="L113">
            <v>4</v>
          </cell>
          <cell r="M113">
            <v>2</v>
          </cell>
          <cell r="N113">
            <v>2</v>
          </cell>
          <cell r="O113">
            <v>4</v>
          </cell>
          <cell r="P113">
            <v>6</v>
          </cell>
          <cell r="Q113">
            <v>0</v>
          </cell>
          <cell r="R113">
            <v>4</v>
          </cell>
          <cell r="S113">
            <v>4</v>
          </cell>
          <cell r="T113">
            <v>4</v>
          </cell>
          <cell r="U113">
            <v>0</v>
          </cell>
          <cell r="V113">
            <v>3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55</v>
          </cell>
          <cell r="AK113">
            <v>0</v>
          </cell>
          <cell r="AL113">
            <v>7.5</v>
          </cell>
          <cell r="AM113">
            <v>7.5</v>
          </cell>
          <cell r="AN113">
            <v>7.5</v>
          </cell>
          <cell r="AO113">
            <v>7.5</v>
          </cell>
          <cell r="AP113">
            <v>11.5</v>
          </cell>
          <cell r="AQ113">
            <v>0</v>
          </cell>
          <cell r="AR113">
            <v>0</v>
          </cell>
          <cell r="AS113">
            <v>7.5</v>
          </cell>
          <cell r="AT113">
            <v>3.5</v>
          </cell>
          <cell r="AU113">
            <v>3.5</v>
          </cell>
          <cell r="AV113">
            <v>7.5</v>
          </cell>
          <cell r="AW113">
            <v>11.5</v>
          </cell>
          <cell r="AX113">
            <v>0</v>
          </cell>
          <cell r="AY113">
            <v>7.5</v>
          </cell>
          <cell r="AZ113">
            <v>7.5</v>
          </cell>
          <cell r="BA113">
            <v>7.5</v>
          </cell>
          <cell r="BB113">
            <v>0</v>
          </cell>
          <cell r="BC113">
            <v>5.5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103</v>
          </cell>
          <cell r="BR113">
            <v>12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D114">
            <v>4</v>
          </cell>
          <cell r="E114">
            <v>4</v>
          </cell>
          <cell r="F114">
            <v>4</v>
          </cell>
          <cell r="G114">
            <v>0</v>
          </cell>
          <cell r="H114">
            <v>4</v>
          </cell>
          <cell r="I114">
            <v>6</v>
          </cell>
          <cell r="J114">
            <v>0</v>
          </cell>
          <cell r="K114">
            <v>0</v>
          </cell>
          <cell r="L114">
            <v>4</v>
          </cell>
          <cell r="M114">
            <v>2</v>
          </cell>
          <cell r="N114">
            <v>2</v>
          </cell>
          <cell r="O114">
            <v>4</v>
          </cell>
          <cell r="P114">
            <v>6</v>
          </cell>
          <cell r="Q114">
            <v>0</v>
          </cell>
          <cell r="R114">
            <v>4</v>
          </cell>
          <cell r="S114">
            <v>4</v>
          </cell>
          <cell r="T114">
            <v>4</v>
          </cell>
          <cell r="U114">
            <v>3</v>
          </cell>
          <cell r="V114">
            <v>3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58</v>
          </cell>
          <cell r="AK114">
            <v>7.5</v>
          </cell>
          <cell r="AL114">
            <v>7.5</v>
          </cell>
          <cell r="AM114">
            <v>7.5</v>
          </cell>
          <cell r="AN114">
            <v>0</v>
          </cell>
          <cell r="AO114">
            <v>7.5</v>
          </cell>
          <cell r="AP114">
            <v>11.5</v>
          </cell>
          <cell r="AQ114">
            <v>0</v>
          </cell>
          <cell r="AR114">
            <v>0</v>
          </cell>
          <cell r="AS114">
            <v>7.5</v>
          </cell>
          <cell r="AT114">
            <v>3.5</v>
          </cell>
          <cell r="AU114">
            <v>3.5</v>
          </cell>
          <cell r="AV114">
            <v>7.5</v>
          </cell>
          <cell r="AW114">
            <v>11.5</v>
          </cell>
          <cell r="AX114">
            <v>0</v>
          </cell>
          <cell r="AY114">
            <v>7.5</v>
          </cell>
          <cell r="AZ114">
            <v>7.5</v>
          </cell>
          <cell r="BA114">
            <v>7.5</v>
          </cell>
          <cell r="BB114">
            <v>5.5</v>
          </cell>
          <cell r="BC114">
            <v>5.5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108.5</v>
          </cell>
          <cell r="BR114">
            <v>13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D115">
            <v>4</v>
          </cell>
          <cell r="E115">
            <v>4</v>
          </cell>
          <cell r="F115">
            <v>4</v>
          </cell>
          <cell r="G115">
            <v>4</v>
          </cell>
          <cell r="H115">
            <v>4</v>
          </cell>
          <cell r="I115">
            <v>6</v>
          </cell>
          <cell r="J115">
            <v>0</v>
          </cell>
          <cell r="K115">
            <v>0</v>
          </cell>
          <cell r="L115">
            <v>4</v>
          </cell>
          <cell r="M115">
            <v>2</v>
          </cell>
          <cell r="N115">
            <v>3</v>
          </cell>
          <cell r="O115">
            <v>4</v>
          </cell>
          <cell r="P115">
            <v>6</v>
          </cell>
          <cell r="Q115">
            <v>0</v>
          </cell>
          <cell r="R115">
            <v>0</v>
          </cell>
          <cell r="S115">
            <v>4</v>
          </cell>
          <cell r="T115">
            <v>4</v>
          </cell>
          <cell r="U115">
            <v>3</v>
          </cell>
          <cell r="V115">
            <v>3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59</v>
          </cell>
          <cell r="AK115">
            <v>7.5</v>
          </cell>
          <cell r="AL115">
            <v>7.5</v>
          </cell>
          <cell r="AM115">
            <v>7.5</v>
          </cell>
          <cell r="AN115">
            <v>7.5</v>
          </cell>
          <cell r="AO115">
            <v>7.5</v>
          </cell>
          <cell r="AP115">
            <v>11.5</v>
          </cell>
          <cell r="AQ115">
            <v>0</v>
          </cell>
          <cell r="AR115">
            <v>0</v>
          </cell>
          <cell r="AS115">
            <v>7.5</v>
          </cell>
          <cell r="AT115">
            <v>3.5</v>
          </cell>
          <cell r="AU115">
            <v>5.5</v>
          </cell>
          <cell r="AV115">
            <v>7.5</v>
          </cell>
          <cell r="AW115">
            <v>11.5</v>
          </cell>
          <cell r="AX115">
            <v>0</v>
          </cell>
          <cell r="AY115">
            <v>0</v>
          </cell>
          <cell r="AZ115">
            <v>7.5</v>
          </cell>
          <cell r="BA115">
            <v>7.5</v>
          </cell>
          <cell r="BB115">
            <v>5.5</v>
          </cell>
          <cell r="BC115">
            <v>5.5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110.5</v>
          </cell>
          <cell r="BR115">
            <v>14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D116">
            <v>4</v>
          </cell>
          <cell r="E116">
            <v>4</v>
          </cell>
          <cell r="F116">
            <v>4</v>
          </cell>
          <cell r="G116">
            <v>4</v>
          </cell>
          <cell r="H116">
            <v>4</v>
          </cell>
          <cell r="I116">
            <v>6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</v>
          </cell>
          <cell r="O116">
            <v>4</v>
          </cell>
          <cell r="P116">
            <v>2</v>
          </cell>
          <cell r="Q116">
            <v>0</v>
          </cell>
          <cell r="R116">
            <v>2.5</v>
          </cell>
          <cell r="S116">
            <v>0</v>
          </cell>
          <cell r="T116">
            <v>0</v>
          </cell>
          <cell r="U116">
            <v>3</v>
          </cell>
          <cell r="V116">
            <v>3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44.5</v>
          </cell>
          <cell r="AK116">
            <v>7.5</v>
          </cell>
          <cell r="AL116">
            <v>7.5</v>
          </cell>
          <cell r="AM116">
            <v>7.5</v>
          </cell>
          <cell r="AN116">
            <v>7.5</v>
          </cell>
          <cell r="AO116">
            <v>7.5</v>
          </cell>
          <cell r="AP116">
            <v>11.5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7.5</v>
          </cell>
          <cell r="AV116">
            <v>7.5</v>
          </cell>
          <cell r="AW116">
            <v>3.5</v>
          </cell>
          <cell r="AX116">
            <v>0</v>
          </cell>
          <cell r="AY116">
            <v>4.5</v>
          </cell>
          <cell r="AZ116">
            <v>0</v>
          </cell>
          <cell r="BA116">
            <v>0</v>
          </cell>
          <cell r="BB116">
            <v>5.5</v>
          </cell>
          <cell r="BC116">
            <v>5.5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83</v>
          </cell>
          <cell r="BR116">
            <v>10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D117">
            <v>4</v>
          </cell>
          <cell r="E117">
            <v>4</v>
          </cell>
          <cell r="F117">
            <v>4</v>
          </cell>
          <cell r="G117">
            <v>4</v>
          </cell>
          <cell r="H117">
            <v>4</v>
          </cell>
          <cell r="I117">
            <v>6</v>
          </cell>
          <cell r="J117">
            <v>0</v>
          </cell>
          <cell r="K117">
            <v>0</v>
          </cell>
          <cell r="L117">
            <v>4</v>
          </cell>
          <cell r="M117">
            <v>4</v>
          </cell>
          <cell r="N117">
            <v>4</v>
          </cell>
          <cell r="O117">
            <v>4</v>
          </cell>
          <cell r="P117">
            <v>2</v>
          </cell>
          <cell r="Q117">
            <v>0</v>
          </cell>
          <cell r="R117">
            <v>2.5</v>
          </cell>
          <cell r="S117">
            <v>4</v>
          </cell>
          <cell r="T117">
            <v>4</v>
          </cell>
          <cell r="U117">
            <v>0</v>
          </cell>
          <cell r="V117">
            <v>3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57.5</v>
          </cell>
          <cell r="AK117">
            <v>7.5</v>
          </cell>
          <cell r="AL117">
            <v>7.5</v>
          </cell>
          <cell r="AM117">
            <v>7.5</v>
          </cell>
          <cell r="AN117">
            <v>7.5</v>
          </cell>
          <cell r="AO117">
            <v>7.5</v>
          </cell>
          <cell r="AP117">
            <v>11.5</v>
          </cell>
          <cell r="AQ117">
            <v>0</v>
          </cell>
          <cell r="AR117">
            <v>0</v>
          </cell>
          <cell r="AS117">
            <v>7.5</v>
          </cell>
          <cell r="AT117">
            <v>7.5</v>
          </cell>
          <cell r="AU117">
            <v>7.5</v>
          </cell>
          <cell r="AV117">
            <v>7.5</v>
          </cell>
          <cell r="AW117">
            <v>3.5</v>
          </cell>
          <cell r="AX117">
            <v>0</v>
          </cell>
          <cell r="AY117">
            <v>4.5</v>
          </cell>
          <cell r="AZ117">
            <v>7.5</v>
          </cell>
          <cell r="BA117">
            <v>7.5</v>
          </cell>
          <cell r="BB117">
            <v>0</v>
          </cell>
          <cell r="BC117">
            <v>5.5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107.5</v>
          </cell>
          <cell r="BR117">
            <v>13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D118">
            <v>4</v>
          </cell>
          <cell r="E118">
            <v>0</v>
          </cell>
          <cell r="F118">
            <v>4</v>
          </cell>
          <cell r="G118">
            <v>4</v>
          </cell>
          <cell r="H118">
            <v>4</v>
          </cell>
          <cell r="I118">
            <v>6</v>
          </cell>
          <cell r="J118">
            <v>0</v>
          </cell>
          <cell r="K118">
            <v>0</v>
          </cell>
          <cell r="L118">
            <v>2</v>
          </cell>
          <cell r="M118">
            <v>2</v>
          </cell>
          <cell r="N118">
            <v>0</v>
          </cell>
          <cell r="O118">
            <v>4</v>
          </cell>
          <cell r="P118">
            <v>6</v>
          </cell>
          <cell r="Q118">
            <v>0</v>
          </cell>
          <cell r="R118">
            <v>2</v>
          </cell>
          <cell r="S118">
            <v>4</v>
          </cell>
          <cell r="T118">
            <v>4</v>
          </cell>
          <cell r="U118">
            <v>3</v>
          </cell>
          <cell r="V118">
            <v>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51</v>
          </cell>
          <cell r="AK118">
            <v>7.5</v>
          </cell>
          <cell r="AL118">
            <v>0</v>
          </cell>
          <cell r="AM118">
            <v>7.5</v>
          </cell>
          <cell r="AN118">
            <v>7.5</v>
          </cell>
          <cell r="AO118">
            <v>7.5</v>
          </cell>
          <cell r="AP118">
            <v>11.5</v>
          </cell>
          <cell r="AQ118">
            <v>0</v>
          </cell>
          <cell r="AR118">
            <v>0</v>
          </cell>
          <cell r="AS118">
            <v>3.5</v>
          </cell>
          <cell r="AT118">
            <v>3.5</v>
          </cell>
          <cell r="AU118">
            <v>0</v>
          </cell>
          <cell r="AV118">
            <v>7.5</v>
          </cell>
          <cell r="AW118">
            <v>11.5</v>
          </cell>
          <cell r="AX118">
            <v>0</v>
          </cell>
          <cell r="AY118">
            <v>3.5</v>
          </cell>
          <cell r="AZ118">
            <v>7.5</v>
          </cell>
          <cell r="BA118">
            <v>7.5</v>
          </cell>
          <cell r="BB118">
            <v>5.5</v>
          </cell>
          <cell r="BC118">
            <v>3.5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95</v>
          </cell>
          <cell r="BR118">
            <v>10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D119">
            <v>4</v>
          </cell>
          <cell r="E119">
            <v>4</v>
          </cell>
          <cell r="F119">
            <v>4</v>
          </cell>
          <cell r="G119">
            <v>4</v>
          </cell>
          <cell r="H119">
            <v>4</v>
          </cell>
          <cell r="I119">
            <v>6</v>
          </cell>
          <cell r="J119">
            <v>0</v>
          </cell>
          <cell r="K119">
            <v>0</v>
          </cell>
          <cell r="L119">
            <v>4</v>
          </cell>
          <cell r="M119">
            <v>2</v>
          </cell>
          <cell r="N119">
            <v>4</v>
          </cell>
          <cell r="O119">
            <v>4</v>
          </cell>
          <cell r="P119">
            <v>0</v>
          </cell>
          <cell r="Q119">
            <v>0</v>
          </cell>
          <cell r="R119">
            <v>2.5</v>
          </cell>
          <cell r="S119">
            <v>4</v>
          </cell>
          <cell r="T119">
            <v>0</v>
          </cell>
          <cell r="U119">
            <v>3</v>
          </cell>
          <cell r="V119">
            <v>3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52.5</v>
          </cell>
          <cell r="AK119">
            <v>7.5</v>
          </cell>
          <cell r="AL119">
            <v>7.5</v>
          </cell>
          <cell r="AM119">
            <v>7.5</v>
          </cell>
          <cell r="AN119">
            <v>7.5</v>
          </cell>
          <cell r="AO119">
            <v>7.5</v>
          </cell>
          <cell r="AP119">
            <v>11.5</v>
          </cell>
          <cell r="AQ119">
            <v>0</v>
          </cell>
          <cell r="AR119">
            <v>0</v>
          </cell>
          <cell r="AS119">
            <v>7.5</v>
          </cell>
          <cell r="AT119">
            <v>3.5</v>
          </cell>
          <cell r="AU119">
            <v>7.5</v>
          </cell>
          <cell r="AV119">
            <v>7.5</v>
          </cell>
          <cell r="AW119">
            <v>0</v>
          </cell>
          <cell r="AX119">
            <v>0</v>
          </cell>
          <cell r="AY119">
            <v>4.5</v>
          </cell>
          <cell r="AZ119">
            <v>7.5</v>
          </cell>
          <cell r="BA119">
            <v>0</v>
          </cell>
          <cell r="BB119">
            <v>5.5</v>
          </cell>
          <cell r="BC119">
            <v>5.5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98</v>
          </cell>
          <cell r="BR119">
            <v>12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D120">
            <v>4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  <cell r="I120">
            <v>6</v>
          </cell>
          <cell r="J120">
            <v>0</v>
          </cell>
          <cell r="K120">
            <v>0</v>
          </cell>
          <cell r="L120">
            <v>0</v>
          </cell>
          <cell r="M120">
            <v>2</v>
          </cell>
          <cell r="N120">
            <v>4</v>
          </cell>
          <cell r="O120">
            <v>4</v>
          </cell>
          <cell r="P120">
            <v>6</v>
          </cell>
          <cell r="Q120">
            <v>0</v>
          </cell>
          <cell r="R120">
            <v>2.5</v>
          </cell>
          <cell r="S120">
            <v>4</v>
          </cell>
          <cell r="T120">
            <v>4</v>
          </cell>
          <cell r="U120">
            <v>3</v>
          </cell>
          <cell r="V120">
            <v>3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58.5</v>
          </cell>
          <cell r="AK120">
            <v>7.5</v>
          </cell>
          <cell r="AL120">
            <v>7.5</v>
          </cell>
          <cell r="AM120">
            <v>7.5</v>
          </cell>
          <cell r="AN120">
            <v>7.5</v>
          </cell>
          <cell r="AO120">
            <v>7.5</v>
          </cell>
          <cell r="AP120">
            <v>11.5</v>
          </cell>
          <cell r="AQ120">
            <v>0</v>
          </cell>
          <cell r="AR120">
            <v>0</v>
          </cell>
          <cell r="AS120">
            <v>0</v>
          </cell>
          <cell r="AT120">
            <v>3.5</v>
          </cell>
          <cell r="AU120">
            <v>7.5</v>
          </cell>
          <cell r="AV120">
            <v>7.5</v>
          </cell>
          <cell r="AW120">
            <v>11.5</v>
          </cell>
          <cell r="AX120">
            <v>0</v>
          </cell>
          <cell r="AY120">
            <v>4.5</v>
          </cell>
          <cell r="AZ120">
            <v>7.5</v>
          </cell>
          <cell r="BA120">
            <v>7.5</v>
          </cell>
          <cell r="BB120">
            <v>5.5</v>
          </cell>
          <cell r="BC120">
            <v>5.5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109.5</v>
          </cell>
          <cell r="BR120">
            <v>13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D121">
            <v>4</v>
          </cell>
          <cell r="E121">
            <v>4</v>
          </cell>
          <cell r="F121">
            <v>4</v>
          </cell>
          <cell r="G121">
            <v>2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4</v>
          </cell>
          <cell r="M121">
            <v>2</v>
          </cell>
          <cell r="N121">
            <v>2</v>
          </cell>
          <cell r="O121">
            <v>0</v>
          </cell>
          <cell r="P121">
            <v>6</v>
          </cell>
          <cell r="Q121">
            <v>0</v>
          </cell>
          <cell r="R121">
            <v>2</v>
          </cell>
          <cell r="S121">
            <v>2</v>
          </cell>
          <cell r="T121">
            <v>0</v>
          </cell>
          <cell r="U121">
            <v>2</v>
          </cell>
          <cell r="V121">
            <v>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36</v>
          </cell>
          <cell r="AK121">
            <v>7.5</v>
          </cell>
          <cell r="AL121">
            <v>7.5</v>
          </cell>
          <cell r="AM121">
            <v>7.5</v>
          </cell>
          <cell r="AN121">
            <v>3.5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7.5</v>
          </cell>
          <cell r="AT121">
            <v>3.5</v>
          </cell>
          <cell r="AU121">
            <v>3.5</v>
          </cell>
          <cell r="AV121">
            <v>0</v>
          </cell>
          <cell r="AW121">
            <v>11.5</v>
          </cell>
          <cell r="AX121">
            <v>0</v>
          </cell>
          <cell r="AY121">
            <v>3.5</v>
          </cell>
          <cell r="AZ121">
            <v>3.5</v>
          </cell>
          <cell r="BA121">
            <v>0</v>
          </cell>
          <cell r="BB121">
            <v>3.5</v>
          </cell>
          <cell r="BC121">
            <v>3.5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66</v>
          </cell>
          <cell r="BR121">
            <v>5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D122">
            <v>4</v>
          </cell>
          <cell r="E122">
            <v>0</v>
          </cell>
          <cell r="F122">
            <v>4</v>
          </cell>
          <cell r="G122">
            <v>4</v>
          </cell>
          <cell r="H122">
            <v>4</v>
          </cell>
          <cell r="I122">
            <v>6</v>
          </cell>
          <cell r="J122">
            <v>0</v>
          </cell>
          <cell r="K122">
            <v>0</v>
          </cell>
          <cell r="L122">
            <v>4</v>
          </cell>
          <cell r="M122">
            <v>2</v>
          </cell>
          <cell r="N122">
            <v>2</v>
          </cell>
          <cell r="O122">
            <v>4</v>
          </cell>
          <cell r="P122">
            <v>2</v>
          </cell>
          <cell r="Q122">
            <v>0</v>
          </cell>
          <cell r="R122">
            <v>2.5</v>
          </cell>
          <cell r="S122">
            <v>4</v>
          </cell>
          <cell r="T122">
            <v>4</v>
          </cell>
          <cell r="U122">
            <v>3</v>
          </cell>
          <cell r="V122">
            <v>3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52.5</v>
          </cell>
          <cell r="AK122">
            <v>7.5</v>
          </cell>
          <cell r="AL122">
            <v>0</v>
          </cell>
          <cell r="AM122">
            <v>7.5</v>
          </cell>
          <cell r="AN122">
            <v>7.5</v>
          </cell>
          <cell r="AO122">
            <v>7.5</v>
          </cell>
          <cell r="AP122">
            <v>11.5</v>
          </cell>
          <cell r="AQ122">
            <v>0</v>
          </cell>
          <cell r="AR122">
            <v>0</v>
          </cell>
          <cell r="AS122">
            <v>7.5</v>
          </cell>
          <cell r="AT122">
            <v>3.5</v>
          </cell>
          <cell r="AU122">
            <v>3.5</v>
          </cell>
          <cell r="AV122">
            <v>7.5</v>
          </cell>
          <cell r="AW122">
            <v>3.5</v>
          </cell>
          <cell r="AX122">
            <v>0</v>
          </cell>
          <cell r="AY122">
            <v>4.5</v>
          </cell>
          <cell r="AZ122">
            <v>7.5</v>
          </cell>
          <cell r="BA122">
            <v>7.5</v>
          </cell>
          <cell r="BB122">
            <v>5.5</v>
          </cell>
          <cell r="BC122">
            <v>5.5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97.5</v>
          </cell>
          <cell r="BR122">
            <v>11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D123">
            <v>4</v>
          </cell>
          <cell r="E123">
            <v>4</v>
          </cell>
          <cell r="F123">
            <v>4</v>
          </cell>
          <cell r="G123">
            <v>4</v>
          </cell>
          <cell r="H123">
            <v>4</v>
          </cell>
          <cell r="I123">
            <v>6</v>
          </cell>
          <cell r="J123">
            <v>0</v>
          </cell>
          <cell r="K123">
            <v>0</v>
          </cell>
          <cell r="L123">
            <v>4</v>
          </cell>
          <cell r="M123">
            <v>2</v>
          </cell>
          <cell r="N123">
            <v>4</v>
          </cell>
          <cell r="O123">
            <v>4</v>
          </cell>
          <cell r="P123">
            <v>0</v>
          </cell>
          <cell r="Q123">
            <v>0</v>
          </cell>
          <cell r="R123">
            <v>2.5</v>
          </cell>
          <cell r="S123">
            <v>4</v>
          </cell>
          <cell r="T123">
            <v>4</v>
          </cell>
          <cell r="U123">
            <v>3</v>
          </cell>
          <cell r="V123">
            <v>3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56.5</v>
          </cell>
          <cell r="AK123">
            <v>7.5</v>
          </cell>
          <cell r="AL123">
            <v>7.5</v>
          </cell>
          <cell r="AM123">
            <v>7.5</v>
          </cell>
          <cell r="AN123">
            <v>7.5</v>
          </cell>
          <cell r="AO123">
            <v>7.5</v>
          </cell>
          <cell r="AP123">
            <v>11.5</v>
          </cell>
          <cell r="AQ123">
            <v>0</v>
          </cell>
          <cell r="AR123">
            <v>0</v>
          </cell>
          <cell r="AS123">
            <v>7.5</v>
          </cell>
          <cell r="AT123">
            <v>3.5</v>
          </cell>
          <cell r="AU123">
            <v>7.5</v>
          </cell>
          <cell r="AV123">
            <v>7.5</v>
          </cell>
          <cell r="AW123">
            <v>0</v>
          </cell>
          <cell r="AX123">
            <v>0</v>
          </cell>
          <cell r="AY123">
            <v>4.5</v>
          </cell>
          <cell r="AZ123">
            <v>7.5</v>
          </cell>
          <cell r="BA123">
            <v>7.5</v>
          </cell>
          <cell r="BB123">
            <v>5.5</v>
          </cell>
          <cell r="BC123">
            <v>5.5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105.5</v>
          </cell>
          <cell r="BR123">
            <v>13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D124">
            <v>4</v>
          </cell>
          <cell r="E124">
            <v>4</v>
          </cell>
          <cell r="F124">
            <v>4</v>
          </cell>
          <cell r="G124">
            <v>4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4</v>
          </cell>
          <cell r="M124">
            <v>2</v>
          </cell>
          <cell r="N124">
            <v>4</v>
          </cell>
          <cell r="O124">
            <v>4</v>
          </cell>
          <cell r="P124">
            <v>0</v>
          </cell>
          <cell r="Q124">
            <v>0</v>
          </cell>
          <cell r="R124">
            <v>2.5</v>
          </cell>
          <cell r="S124">
            <v>4</v>
          </cell>
          <cell r="T124">
            <v>4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44.5</v>
          </cell>
          <cell r="AK124">
            <v>7.5</v>
          </cell>
          <cell r="AL124">
            <v>7.5</v>
          </cell>
          <cell r="AM124">
            <v>7.5</v>
          </cell>
          <cell r="AN124">
            <v>7.5</v>
          </cell>
          <cell r="AO124">
            <v>7.5</v>
          </cell>
          <cell r="AP124">
            <v>0</v>
          </cell>
          <cell r="AQ124">
            <v>0</v>
          </cell>
          <cell r="AR124">
            <v>0</v>
          </cell>
          <cell r="AS124">
            <v>7.5</v>
          </cell>
          <cell r="AT124">
            <v>3.5</v>
          </cell>
          <cell r="AU124">
            <v>7.5</v>
          </cell>
          <cell r="AV124">
            <v>7.5</v>
          </cell>
          <cell r="AW124">
            <v>0</v>
          </cell>
          <cell r="AX124">
            <v>0</v>
          </cell>
          <cell r="AY124">
            <v>4.5</v>
          </cell>
          <cell r="AZ124">
            <v>7.5</v>
          </cell>
          <cell r="BA124">
            <v>7.5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83</v>
          </cell>
          <cell r="BR124">
            <v>10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D125">
            <v>4</v>
          </cell>
          <cell r="E125">
            <v>4</v>
          </cell>
          <cell r="F125">
            <v>4</v>
          </cell>
          <cell r="G125">
            <v>2</v>
          </cell>
          <cell r="H125">
            <v>0</v>
          </cell>
          <cell r="I125">
            <v>2</v>
          </cell>
          <cell r="J125">
            <v>0</v>
          </cell>
          <cell r="K125">
            <v>0</v>
          </cell>
          <cell r="L125">
            <v>3</v>
          </cell>
          <cell r="M125">
            <v>2</v>
          </cell>
          <cell r="N125">
            <v>3</v>
          </cell>
          <cell r="O125">
            <v>2</v>
          </cell>
          <cell r="P125">
            <v>6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</v>
          </cell>
          <cell r="V125">
            <v>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37</v>
          </cell>
          <cell r="AK125">
            <v>7.5</v>
          </cell>
          <cell r="AL125">
            <v>7.5</v>
          </cell>
          <cell r="AM125">
            <v>7.5</v>
          </cell>
          <cell r="AN125">
            <v>3.5</v>
          </cell>
          <cell r="AO125">
            <v>0</v>
          </cell>
          <cell r="AP125">
            <v>3.5</v>
          </cell>
          <cell r="AQ125">
            <v>0</v>
          </cell>
          <cell r="AR125">
            <v>0</v>
          </cell>
          <cell r="AS125">
            <v>5.5</v>
          </cell>
          <cell r="AT125">
            <v>3.5</v>
          </cell>
          <cell r="AU125">
            <v>5.5</v>
          </cell>
          <cell r="AV125">
            <v>3.5</v>
          </cell>
          <cell r="AW125">
            <v>11.5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5.5</v>
          </cell>
          <cell r="BC125">
            <v>3.5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68</v>
          </cell>
          <cell r="BR125">
            <v>7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D126">
            <v>0</v>
          </cell>
          <cell r="E126">
            <v>4</v>
          </cell>
          <cell r="F126">
            <v>4</v>
          </cell>
          <cell r="G126">
            <v>2</v>
          </cell>
          <cell r="H126">
            <v>0</v>
          </cell>
          <cell r="I126">
            <v>6</v>
          </cell>
          <cell r="J126">
            <v>0</v>
          </cell>
          <cell r="K126">
            <v>0</v>
          </cell>
          <cell r="L126">
            <v>4</v>
          </cell>
          <cell r="M126">
            <v>2</v>
          </cell>
          <cell r="N126">
            <v>3</v>
          </cell>
          <cell r="O126">
            <v>4</v>
          </cell>
          <cell r="P126">
            <v>6</v>
          </cell>
          <cell r="Q126">
            <v>0</v>
          </cell>
          <cell r="R126">
            <v>3</v>
          </cell>
          <cell r="S126">
            <v>3</v>
          </cell>
          <cell r="T126">
            <v>0</v>
          </cell>
          <cell r="U126">
            <v>2</v>
          </cell>
          <cell r="V126">
            <v>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45</v>
          </cell>
          <cell r="AK126">
            <v>0</v>
          </cell>
          <cell r="AL126">
            <v>7.5</v>
          </cell>
          <cell r="AM126">
            <v>7.5</v>
          </cell>
          <cell r="AN126">
            <v>3.5</v>
          </cell>
          <cell r="AO126">
            <v>0</v>
          </cell>
          <cell r="AP126">
            <v>11.5</v>
          </cell>
          <cell r="AQ126">
            <v>0</v>
          </cell>
          <cell r="AR126">
            <v>0</v>
          </cell>
          <cell r="AS126">
            <v>7.5</v>
          </cell>
          <cell r="AT126">
            <v>3.5</v>
          </cell>
          <cell r="AU126">
            <v>5.5</v>
          </cell>
          <cell r="AV126">
            <v>7.5</v>
          </cell>
          <cell r="AW126">
            <v>11.5</v>
          </cell>
          <cell r="AX126">
            <v>0</v>
          </cell>
          <cell r="AY126">
            <v>5.5</v>
          </cell>
          <cell r="AZ126">
            <v>5.5</v>
          </cell>
          <cell r="BA126">
            <v>0</v>
          </cell>
          <cell r="BB126">
            <v>3.5</v>
          </cell>
          <cell r="BC126">
            <v>3.5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83.5</v>
          </cell>
          <cell r="BR126">
            <v>9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D127">
            <v>0</v>
          </cell>
          <cell r="E127">
            <v>4</v>
          </cell>
          <cell r="F127">
            <v>4</v>
          </cell>
          <cell r="G127">
            <v>4</v>
          </cell>
          <cell r="H127">
            <v>4</v>
          </cell>
          <cell r="I127">
            <v>6</v>
          </cell>
          <cell r="J127">
            <v>0</v>
          </cell>
          <cell r="K127">
            <v>0</v>
          </cell>
          <cell r="L127">
            <v>4</v>
          </cell>
          <cell r="M127">
            <v>2</v>
          </cell>
          <cell r="N127">
            <v>2</v>
          </cell>
          <cell r="O127">
            <v>3</v>
          </cell>
          <cell r="P127">
            <v>2</v>
          </cell>
          <cell r="Q127">
            <v>0</v>
          </cell>
          <cell r="R127">
            <v>3</v>
          </cell>
          <cell r="S127">
            <v>3</v>
          </cell>
          <cell r="T127">
            <v>4</v>
          </cell>
          <cell r="U127">
            <v>3</v>
          </cell>
          <cell r="V127">
            <v>3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51</v>
          </cell>
          <cell r="AK127">
            <v>0</v>
          </cell>
          <cell r="AL127">
            <v>7.5</v>
          </cell>
          <cell r="AM127">
            <v>7.5</v>
          </cell>
          <cell r="AN127">
            <v>7.5</v>
          </cell>
          <cell r="AO127">
            <v>7.5</v>
          </cell>
          <cell r="AP127">
            <v>11.5</v>
          </cell>
          <cell r="AQ127">
            <v>0</v>
          </cell>
          <cell r="AR127">
            <v>0</v>
          </cell>
          <cell r="AS127">
            <v>7.5</v>
          </cell>
          <cell r="AT127">
            <v>3.5</v>
          </cell>
          <cell r="AU127">
            <v>3.5</v>
          </cell>
          <cell r="AV127">
            <v>5.5</v>
          </cell>
          <cell r="AW127">
            <v>3.5</v>
          </cell>
          <cell r="AX127">
            <v>0</v>
          </cell>
          <cell r="AY127">
            <v>5.5</v>
          </cell>
          <cell r="AZ127">
            <v>5.5</v>
          </cell>
          <cell r="BA127">
            <v>7.5</v>
          </cell>
          <cell r="BB127">
            <v>5.5</v>
          </cell>
          <cell r="BC127">
            <v>5.5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94.5</v>
          </cell>
          <cell r="BR127">
            <v>12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2</v>
          </cell>
          <cell r="J128">
            <v>0</v>
          </cell>
          <cell r="K128">
            <v>0</v>
          </cell>
          <cell r="L128">
            <v>2</v>
          </cell>
          <cell r="M128">
            <v>1</v>
          </cell>
          <cell r="N128">
            <v>2</v>
          </cell>
          <cell r="O128">
            <v>2</v>
          </cell>
          <cell r="P128">
            <v>6</v>
          </cell>
          <cell r="Q128">
            <v>0</v>
          </cell>
          <cell r="R128">
            <v>1</v>
          </cell>
          <cell r="S128">
            <v>2</v>
          </cell>
          <cell r="T128">
            <v>1</v>
          </cell>
          <cell r="U128">
            <v>3</v>
          </cell>
          <cell r="V128">
            <v>3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30</v>
          </cell>
          <cell r="AK128">
            <v>1.5</v>
          </cell>
          <cell r="AL128">
            <v>1.5</v>
          </cell>
          <cell r="AM128">
            <v>1.5</v>
          </cell>
          <cell r="AN128">
            <v>1.5</v>
          </cell>
          <cell r="AO128">
            <v>1.5</v>
          </cell>
          <cell r="AP128">
            <v>3.5</v>
          </cell>
          <cell r="AQ128">
            <v>0</v>
          </cell>
          <cell r="AR128">
            <v>0</v>
          </cell>
          <cell r="AS128">
            <v>3.5</v>
          </cell>
          <cell r="AT128">
            <v>1.5</v>
          </cell>
          <cell r="AU128">
            <v>3.5</v>
          </cell>
          <cell r="AV128">
            <v>3.5</v>
          </cell>
          <cell r="AW128">
            <v>11.5</v>
          </cell>
          <cell r="AX128">
            <v>0</v>
          </cell>
          <cell r="AY128">
            <v>1.5</v>
          </cell>
          <cell r="AZ128">
            <v>3.5</v>
          </cell>
          <cell r="BA128">
            <v>1.5</v>
          </cell>
          <cell r="BB128">
            <v>5.5</v>
          </cell>
          <cell r="BC128">
            <v>5.5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52</v>
          </cell>
          <cell r="BR128">
            <v>3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D129">
            <v>4</v>
          </cell>
          <cell r="E129">
            <v>4</v>
          </cell>
          <cell r="F129">
            <v>4</v>
          </cell>
          <cell r="G129">
            <v>4</v>
          </cell>
          <cell r="H129">
            <v>4</v>
          </cell>
          <cell r="I129">
            <v>6</v>
          </cell>
          <cell r="J129">
            <v>0</v>
          </cell>
          <cell r="K129">
            <v>0</v>
          </cell>
          <cell r="L129">
            <v>4</v>
          </cell>
          <cell r="M129">
            <v>2</v>
          </cell>
          <cell r="N129">
            <v>4</v>
          </cell>
          <cell r="O129">
            <v>4</v>
          </cell>
          <cell r="P129">
            <v>6</v>
          </cell>
          <cell r="Q129">
            <v>0</v>
          </cell>
          <cell r="R129">
            <v>2.5</v>
          </cell>
          <cell r="S129">
            <v>4</v>
          </cell>
          <cell r="T129">
            <v>4</v>
          </cell>
          <cell r="U129">
            <v>3</v>
          </cell>
          <cell r="V129">
            <v>3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62.5</v>
          </cell>
          <cell r="AK129">
            <v>7.5</v>
          </cell>
          <cell r="AL129">
            <v>7.5</v>
          </cell>
          <cell r="AM129">
            <v>7.5</v>
          </cell>
          <cell r="AN129">
            <v>7.5</v>
          </cell>
          <cell r="AO129">
            <v>7.5</v>
          </cell>
          <cell r="AP129">
            <v>11.5</v>
          </cell>
          <cell r="AQ129">
            <v>0</v>
          </cell>
          <cell r="AR129">
            <v>0</v>
          </cell>
          <cell r="AS129">
            <v>7.5</v>
          </cell>
          <cell r="AT129">
            <v>3.5</v>
          </cell>
          <cell r="AU129">
            <v>7.5</v>
          </cell>
          <cell r="AV129">
            <v>7.5</v>
          </cell>
          <cell r="AW129">
            <v>11.5</v>
          </cell>
          <cell r="AX129">
            <v>0</v>
          </cell>
          <cell r="AY129">
            <v>4.5</v>
          </cell>
          <cell r="AZ129">
            <v>7.5</v>
          </cell>
          <cell r="BA129">
            <v>7.5</v>
          </cell>
          <cell r="BB129">
            <v>5.5</v>
          </cell>
          <cell r="BC129">
            <v>5.5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117</v>
          </cell>
          <cell r="BR129">
            <v>14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D130">
            <v>4</v>
          </cell>
          <cell r="E130">
            <v>4</v>
          </cell>
          <cell r="F130">
            <v>4</v>
          </cell>
          <cell r="G130">
            <v>4</v>
          </cell>
          <cell r="H130">
            <v>4</v>
          </cell>
          <cell r="I130">
            <v>6</v>
          </cell>
          <cell r="J130">
            <v>0</v>
          </cell>
          <cell r="K130">
            <v>0</v>
          </cell>
          <cell r="L130">
            <v>4</v>
          </cell>
          <cell r="M130">
            <v>1</v>
          </cell>
          <cell r="N130">
            <v>0</v>
          </cell>
          <cell r="O130">
            <v>4</v>
          </cell>
          <cell r="P130">
            <v>6</v>
          </cell>
          <cell r="Q130">
            <v>0</v>
          </cell>
          <cell r="R130">
            <v>4</v>
          </cell>
          <cell r="S130">
            <v>4</v>
          </cell>
          <cell r="T130">
            <v>4</v>
          </cell>
          <cell r="U130">
            <v>3</v>
          </cell>
          <cell r="V130">
            <v>3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59</v>
          </cell>
          <cell r="AK130">
            <v>7.5</v>
          </cell>
          <cell r="AL130">
            <v>7.5</v>
          </cell>
          <cell r="AM130">
            <v>7.5</v>
          </cell>
          <cell r="AN130">
            <v>7.5</v>
          </cell>
          <cell r="AO130">
            <v>7.5</v>
          </cell>
          <cell r="AP130">
            <v>11.5</v>
          </cell>
          <cell r="AQ130">
            <v>0</v>
          </cell>
          <cell r="AR130">
            <v>0</v>
          </cell>
          <cell r="AS130">
            <v>7.5</v>
          </cell>
          <cell r="AT130">
            <v>1.5</v>
          </cell>
          <cell r="AU130">
            <v>0</v>
          </cell>
          <cell r="AV130">
            <v>7.5</v>
          </cell>
          <cell r="AW130">
            <v>11.5</v>
          </cell>
          <cell r="AX130">
            <v>0</v>
          </cell>
          <cell r="AY130">
            <v>7.5</v>
          </cell>
          <cell r="AZ130">
            <v>7.5</v>
          </cell>
          <cell r="BA130">
            <v>7.5</v>
          </cell>
          <cell r="BB130">
            <v>5.5</v>
          </cell>
          <cell r="BC130">
            <v>5.5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110.5</v>
          </cell>
          <cell r="BR130">
            <v>14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D131">
            <v>4</v>
          </cell>
          <cell r="E131">
            <v>4</v>
          </cell>
          <cell r="F131">
            <v>4</v>
          </cell>
          <cell r="G131">
            <v>4</v>
          </cell>
          <cell r="H131">
            <v>4</v>
          </cell>
          <cell r="I131">
            <v>6</v>
          </cell>
          <cell r="J131">
            <v>0</v>
          </cell>
          <cell r="K131">
            <v>0</v>
          </cell>
          <cell r="L131">
            <v>4</v>
          </cell>
          <cell r="M131">
            <v>2</v>
          </cell>
          <cell r="N131">
            <v>4</v>
          </cell>
          <cell r="O131">
            <v>4</v>
          </cell>
          <cell r="P131">
            <v>6</v>
          </cell>
          <cell r="Q131">
            <v>0</v>
          </cell>
          <cell r="R131">
            <v>4</v>
          </cell>
          <cell r="S131">
            <v>4</v>
          </cell>
          <cell r="T131">
            <v>4</v>
          </cell>
          <cell r="U131">
            <v>3</v>
          </cell>
          <cell r="V131">
            <v>3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64</v>
          </cell>
          <cell r="AK131">
            <v>7.5</v>
          </cell>
          <cell r="AL131">
            <v>7.5</v>
          </cell>
          <cell r="AM131">
            <v>7.5</v>
          </cell>
          <cell r="AN131">
            <v>7.5</v>
          </cell>
          <cell r="AO131">
            <v>7.5</v>
          </cell>
          <cell r="AP131">
            <v>11.5</v>
          </cell>
          <cell r="AQ131">
            <v>0</v>
          </cell>
          <cell r="AR131">
            <v>0</v>
          </cell>
          <cell r="AS131">
            <v>7.5</v>
          </cell>
          <cell r="AT131">
            <v>3.5</v>
          </cell>
          <cell r="AU131">
            <v>7.5</v>
          </cell>
          <cell r="AV131">
            <v>7.5</v>
          </cell>
          <cell r="AW131">
            <v>11.5</v>
          </cell>
          <cell r="AX131">
            <v>0</v>
          </cell>
          <cell r="AY131">
            <v>7.5</v>
          </cell>
          <cell r="AZ131">
            <v>7.5</v>
          </cell>
          <cell r="BA131">
            <v>7.5</v>
          </cell>
          <cell r="BB131">
            <v>5.5</v>
          </cell>
          <cell r="BC131">
            <v>5.5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120</v>
          </cell>
          <cell r="BR131">
            <v>15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D132">
            <v>4</v>
          </cell>
          <cell r="E132">
            <v>4</v>
          </cell>
          <cell r="F132">
            <v>4</v>
          </cell>
          <cell r="G132">
            <v>4</v>
          </cell>
          <cell r="H132">
            <v>4</v>
          </cell>
          <cell r="I132">
            <v>6</v>
          </cell>
          <cell r="J132">
            <v>0</v>
          </cell>
          <cell r="K132">
            <v>0</v>
          </cell>
          <cell r="L132">
            <v>4</v>
          </cell>
          <cell r="M132">
            <v>4</v>
          </cell>
          <cell r="N132">
            <v>4</v>
          </cell>
          <cell r="O132">
            <v>4</v>
          </cell>
          <cell r="P132">
            <v>6</v>
          </cell>
          <cell r="Q132">
            <v>0</v>
          </cell>
          <cell r="R132">
            <v>4</v>
          </cell>
          <cell r="S132">
            <v>4</v>
          </cell>
          <cell r="T132">
            <v>4</v>
          </cell>
          <cell r="U132">
            <v>3</v>
          </cell>
          <cell r="V132">
            <v>3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66</v>
          </cell>
          <cell r="AK132">
            <v>7.5</v>
          </cell>
          <cell r="AL132">
            <v>7.5</v>
          </cell>
          <cell r="AM132">
            <v>7.5</v>
          </cell>
          <cell r="AN132">
            <v>7.5</v>
          </cell>
          <cell r="AO132">
            <v>7.5</v>
          </cell>
          <cell r="AP132">
            <v>11.5</v>
          </cell>
          <cell r="AQ132">
            <v>0</v>
          </cell>
          <cell r="AR132">
            <v>0</v>
          </cell>
          <cell r="AS132">
            <v>7.5</v>
          </cell>
          <cell r="AT132">
            <v>7.5</v>
          </cell>
          <cell r="AU132">
            <v>7.5</v>
          </cell>
          <cell r="AV132">
            <v>7.5</v>
          </cell>
          <cell r="AW132">
            <v>11.5</v>
          </cell>
          <cell r="AX132">
            <v>0</v>
          </cell>
          <cell r="AY132">
            <v>7.5</v>
          </cell>
          <cell r="AZ132">
            <v>7.5</v>
          </cell>
          <cell r="BA132">
            <v>7.5</v>
          </cell>
          <cell r="BB132">
            <v>5.5</v>
          </cell>
          <cell r="BC132">
            <v>5.5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124</v>
          </cell>
          <cell r="BR132">
            <v>16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D133">
            <v>4</v>
          </cell>
          <cell r="E133">
            <v>4</v>
          </cell>
          <cell r="F133">
            <v>4</v>
          </cell>
          <cell r="G133">
            <v>4</v>
          </cell>
          <cell r="H133">
            <v>4</v>
          </cell>
          <cell r="I133">
            <v>6</v>
          </cell>
          <cell r="J133">
            <v>0</v>
          </cell>
          <cell r="K133">
            <v>0</v>
          </cell>
          <cell r="L133">
            <v>4</v>
          </cell>
          <cell r="M133">
            <v>2</v>
          </cell>
          <cell r="N133">
            <v>4</v>
          </cell>
          <cell r="O133">
            <v>4</v>
          </cell>
          <cell r="P133">
            <v>6</v>
          </cell>
          <cell r="Q133">
            <v>0</v>
          </cell>
          <cell r="R133">
            <v>0</v>
          </cell>
          <cell r="S133">
            <v>4</v>
          </cell>
          <cell r="T133">
            <v>4</v>
          </cell>
          <cell r="U133">
            <v>3</v>
          </cell>
          <cell r="V133">
            <v>3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60</v>
          </cell>
          <cell r="AK133">
            <v>7.5</v>
          </cell>
          <cell r="AL133">
            <v>7.5</v>
          </cell>
          <cell r="AM133">
            <v>7.5</v>
          </cell>
          <cell r="AN133">
            <v>7.5</v>
          </cell>
          <cell r="AO133">
            <v>7.5</v>
          </cell>
          <cell r="AP133">
            <v>11.5</v>
          </cell>
          <cell r="AQ133">
            <v>0</v>
          </cell>
          <cell r="AR133">
            <v>0</v>
          </cell>
          <cell r="AS133">
            <v>7.5</v>
          </cell>
          <cell r="AT133">
            <v>3.5</v>
          </cell>
          <cell r="AU133">
            <v>7.5</v>
          </cell>
          <cell r="AV133">
            <v>7.5</v>
          </cell>
          <cell r="AW133">
            <v>11.5</v>
          </cell>
          <cell r="AX133">
            <v>0</v>
          </cell>
          <cell r="AY133">
            <v>0</v>
          </cell>
          <cell r="AZ133">
            <v>7.5</v>
          </cell>
          <cell r="BA133">
            <v>7.5</v>
          </cell>
          <cell r="BB133">
            <v>5.5</v>
          </cell>
          <cell r="BC133">
            <v>5.5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112.5</v>
          </cell>
          <cell r="BR133">
            <v>14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D134">
            <v>4</v>
          </cell>
          <cell r="E134">
            <v>4</v>
          </cell>
          <cell r="F134">
            <v>4</v>
          </cell>
          <cell r="G134">
            <v>4</v>
          </cell>
          <cell r="H134">
            <v>4</v>
          </cell>
          <cell r="I134">
            <v>2</v>
          </cell>
          <cell r="J134">
            <v>0</v>
          </cell>
          <cell r="K134">
            <v>0</v>
          </cell>
          <cell r="L134">
            <v>4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4</v>
          </cell>
          <cell r="S134">
            <v>4</v>
          </cell>
          <cell r="T134">
            <v>4</v>
          </cell>
          <cell r="U134">
            <v>3</v>
          </cell>
          <cell r="V134">
            <v>3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44</v>
          </cell>
          <cell r="AK134">
            <v>7.5</v>
          </cell>
          <cell r="AL134">
            <v>7.5</v>
          </cell>
          <cell r="AM134">
            <v>7.5</v>
          </cell>
          <cell r="AN134">
            <v>7.5</v>
          </cell>
          <cell r="AO134">
            <v>7.5</v>
          </cell>
          <cell r="AP134">
            <v>3.5</v>
          </cell>
          <cell r="AQ134">
            <v>0</v>
          </cell>
          <cell r="AR134">
            <v>0</v>
          </cell>
          <cell r="AS134">
            <v>7.5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7.5</v>
          </cell>
          <cell r="AZ134">
            <v>7.5</v>
          </cell>
          <cell r="BA134">
            <v>7.5</v>
          </cell>
          <cell r="BB134">
            <v>5.5</v>
          </cell>
          <cell r="BC134">
            <v>5.5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82</v>
          </cell>
          <cell r="BR134">
            <v>11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D135">
            <v>0</v>
          </cell>
          <cell r="E135">
            <v>4</v>
          </cell>
          <cell r="F135">
            <v>4</v>
          </cell>
          <cell r="G135">
            <v>4</v>
          </cell>
          <cell r="H135">
            <v>4</v>
          </cell>
          <cell r="I135">
            <v>6</v>
          </cell>
          <cell r="J135">
            <v>0</v>
          </cell>
          <cell r="K135">
            <v>0</v>
          </cell>
          <cell r="L135">
            <v>4</v>
          </cell>
          <cell r="M135">
            <v>4</v>
          </cell>
          <cell r="N135">
            <v>3</v>
          </cell>
          <cell r="O135">
            <v>4</v>
          </cell>
          <cell r="P135">
            <v>6</v>
          </cell>
          <cell r="Q135">
            <v>0</v>
          </cell>
          <cell r="R135">
            <v>4</v>
          </cell>
          <cell r="S135">
            <v>4</v>
          </cell>
          <cell r="T135">
            <v>4</v>
          </cell>
          <cell r="U135">
            <v>3</v>
          </cell>
          <cell r="V135">
            <v>3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61</v>
          </cell>
          <cell r="AK135">
            <v>0</v>
          </cell>
          <cell r="AL135">
            <v>7.5</v>
          </cell>
          <cell r="AM135">
            <v>7.5</v>
          </cell>
          <cell r="AN135">
            <v>7.5</v>
          </cell>
          <cell r="AO135">
            <v>7.5</v>
          </cell>
          <cell r="AP135">
            <v>11.5</v>
          </cell>
          <cell r="AQ135">
            <v>0</v>
          </cell>
          <cell r="AR135">
            <v>0</v>
          </cell>
          <cell r="AS135">
            <v>7.5</v>
          </cell>
          <cell r="AT135">
            <v>7.5</v>
          </cell>
          <cell r="AU135">
            <v>5.5</v>
          </cell>
          <cell r="AV135">
            <v>7.5</v>
          </cell>
          <cell r="AW135">
            <v>11.5</v>
          </cell>
          <cell r="AX135">
            <v>0</v>
          </cell>
          <cell r="AY135">
            <v>7.5</v>
          </cell>
          <cell r="AZ135">
            <v>7.5</v>
          </cell>
          <cell r="BA135">
            <v>7.5</v>
          </cell>
          <cell r="BB135">
            <v>5.5</v>
          </cell>
          <cell r="BC135">
            <v>5.5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114.5</v>
          </cell>
          <cell r="BR135">
            <v>15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D136">
            <v>4</v>
          </cell>
          <cell r="E136">
            <v>4</v>
          </cell>
          <cell r="F136">
            <v>4</v>
          </cell>
          <cell r="G136">
            <v>4</v>
          </cell>
          <cell r="H136">
            <v>4</v>
          </cell>
          <cell r="I136">
            <v>6</v>
          </cell>
          <cell r="J136">
            <v>0</v>
          </cell>
          <cell r="K136">
            <v>0</v>
          </cell>
          <cell r="L136">
            <v>4</v>
          </cell>
          <cell r="M136">
            <v>2</v>
          </cell>
          <cell r="N136">
            <v>2</v>
          </cell>
          <cell r="O136">
            <v>4</v>
          </cell>
          <cell r="P136">
            <v>6</v>
          </cell>
          <cell r="Q136">
            <v>0</v>
          </cell>
          <cell r="R136">
            <v>0</v>
          </cell>
          <cell r="S136">
            <v>4</v>
          </cell>
          <cell r="T136">
            <v>4</v>
          </cell>
          <cell r="U136">
            <v>3</v>
          </cell>
          <cell r="V136">
            <v>3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58</v>
          </cell>
          <cell r="AK136">
            <v>7.5</v>
          </cell>
          <cell r="AL136">
            <v>7.5</v>
          </cell>
          <cell r="AM136">
            <v>7.5</v>
          </cell>
          <cell r="AN136">
            <v>7.5</v>
          </cell>
          <cell r="AO136">
            <v>7.5</v>
          </cell>
          <cell r="AP136">
            <v>11.5</v>
          </cell>
          <cell r="AQ136">
            <v>0</v>
          </cell>
          <cell r="AR136">
            <v>0</v>
          </cell>
          <cell r="AS136">
            <v>7.5</v>
          </cell>
          <cell r="AT136">
            <v>3.5</v>
          </cell>
          <cell r="AU136">
            <v>3.5</v>
          </cell>
          <cell r="AV136">
            <v>7.5</v>
          </cell>
          <cell r="AW136">
            <v>11.5</v>
          </cell>
          <cell r="AX136">
            <v>0</v>
          </cell>
          <cell r="AY136">
            <v>0</v>
          </cell>
          <cell r="AZ136">
            <v>7.5</v>
          </cell>
          <cell r="BA136">
            <v>7.5</v>
          </cell>
          <cell r="BB136">
            <v>5.5</v>
          </cell>
          <cell r="BC136">
            <v>5.5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108.5</v>
          </cell>
          <cell r="BR136">
            <v>13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D137">
            <v>2.5</v>
          </cell>
          <cell r="E137">
            <v>4</v>
          </cell>
          <cell r="F137">
            <v>4</v>
          </cell>
          <cell r="G137">
            <v>4</v>
          </cell>
          <cell r="H137">
            <v>4</v>
          </cell>
          <cell r="I137">
            <v>6</v>
          </cell>
          <cell r="J137">
            <v>0</v>
          </cell>
          <cell r="K137">
            <v>0</v>
          </cell>
          <cell r="L137">
            <v>0</v>
          </cell>
          <cell r="M137">
            <v>2</v>
          </cell>
          <cell r="N137">
            <v>2</v>
          </cell>
          <cell r="O137">
            <v>4</v>
          </cell>
          <cell r="P137">
            <v>6</v>
          </cell>
          <cell r="Q137">
            <v>0</v>
          </cell>
          <cell r="R137">
            <v>4</v>
          </cell>
          <cell r="S137">
            <v>4</v>
          </cell>
          <cell r="T137">
            <v>4</v>
          </cell>
          <cell r="U137">
            <v>3</v>
          </cell>
          <cell r="V137">
            <v>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55.5</v>
          </cell>
          <cell r="AK137">
            <v>4.5</v>
          </cell>
          <cell r="AL137">
            <v>7.5</v>
          </cell>
          <cell r="AM137">
            <v>7.5</v>
          </cell>
          <cell r="AN137">
            <v>7.5</v>
          </cell>
          <cell r="AO137">
            <v>7.5</v>
          </cell>
          <cell r="AP137">
            <v>11.5</v>
          </cell>
          <cell r="AQ137">
            <v>0</v>
          </cell>
          <cell r="AR137">
            <v>0</v>
          </cell>
          <cell r="AS137">
            <v>0</v>
          </cell>
          <cell r="AT137">
            <v>3.5</v>
          </cell>
          <cell r="AU137">
            <v>3.5</v>
          </cell>
          <cell r="AV137">
            <v>7.5</v>
          </cell>
          <cell r="AW137">
            <v>11.5</v>
          </cell>
          <cell r="AX137">
            <v>0</v>
          </cell>
          <cell r="AY137">
            <v>7.5</v>
          </cell>
          <cell r="AZ137">
            <v>7.5</v>
          </cell>
          <cell r="BA137">
            <v>7.5</v>
          </cell>
          <cell r="BB137">
            <v>5.5</v>
          </cell>
          <cell r="BC137">
            <v>3.5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103.5</v>
          </cell>
          <cell r="BR137">
            <v>11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D138">
            <v>0</v>
          </cell>
          <cell r="E138">
            <v>4</v>
          </cell>
          <cell r="F138">
            <v>4</v>
          </cell>
          <cell r="G138">
            <v>4</v>
          </cell>
          <cell r="H138">
            <v>4</v>
          </cell>
          <cell r="I138">
            <v>0</v>
          </cell>
          <cell r="J138">
            <v>0</v>
          </cell>
          <cell r="K138">
            <v>0</v>
          </cell>
          <cell r="L138">
            <v>4</v>
          </cell>
          <cell r="M138">
            <v>2</v>
          </cell>
          <cell r="N138">
            <v>0</v>
          </cell>
          <cell r="O138">
            <v>4</v>
          </cell>
          <cell r="P138">
            <v>6</v>
          </cell>
          <cell r="Q138">
            <v>0</v>
          </cell>
          <cell r="R138">
            <v>2.5</v>
          </cell>
          <cell r="S138">
            <v>4</v>
          </cell>
          <cell r="T138">
            <v>4</v>
          </cell>
          <cell r="U138">
            <v>0</v>
          </cell>
          <cell r="V138">
            <v>3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45.5</v>
          </cell>
          <cell r="AK138">
            <v>0</v>
          </cell>
          <cell r="AL138">
            <v>7.5</v>
          </cell>
          <cell r="AM138">
            <v>7.5</v>
          </cell>
          <cell r="AN138">
            <v>7.5</v>
          </cell>
          <cell r="AO138">
            <v>7.5</v>
          </cell>
          <cell r="AP138">
            <v>0</v>
          </cell>
          <cell r="AQ138">
            <v>0</v>
          </cell>
          <cell r="AR138">
            <v>0</v>
          </cell>
          <cell r="AS138">
            <v>7.5</v>
          </cell>
          <cell r="AT138">
            <v>3.5</v>
          </cell>
          <cell r="AU138">
            <v>0</v>
          </cell>
          <cell r="AV138">
            <v>7.5</v>
          </cell>
          <cell r="AW138">
            <v>11.5</v>
          </cell>
          <cell r="AX138">
            <v>0</v>
          </cell>
          <cell r="AY138">
            <v>4.5</v>
          </cell>
          <cell r="AZ138">
            <v>7.5</v>
          </cell>
          <cell r="BA138">
            <v>7.5</v>
          </cell>
          <cell r="BB138">
            <v>0</v>
          </cell>
          <cell r="BC138">
            <v>5.5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85</v>
          </cell>
          <cell r="BR138">
            <v>10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D139">
            <v>4</v>
          </cell>
          <cell r="E139">
            <v>4</v>
          </cell>
          <cell r="F139">
            <v>0</v>
          </cell>
          <cell r="G139">
            <v>0</v>
          </cell>
          <cell r="H139">
            <v>0</v>
          </cell>
          <cell r="I139">
            <v>6</v>
          </cell>
          <cell r="J139">
            <v>0</v>
          </cell>
          <cell r="K139">
            <v>0</v>
          </cell>
          <cell r="L139">
            <v>4</v>
          </cell>
          <cell r="M139">
            <v>2</v>
          </cell>
          <cell r="N139">
            <v>4</v>
          </cell>
          <cell r="O139">
            <v>4</v>
          </cell>
          <cell r="P139">
            <v>6</v>
          </cell>
          <cell r="Q139">
            <v>0</v>
          </cell>
          <cell r="R139">
            <v>2.5</v>
          </cell>
          <cell r="S139">
            <v>4</v>
          </cell>
          <cell r="T139">
            <v>4</v>
          </cell>
          <cell r="U139">
            <v>3</v>
          </cell>
          <cell r="V139">
            <v>3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50.5</v>
          </cell>
          <cell r="AK139">
            <v>7.5</v>
          </cell>
          <cell r="AL139">
            <v>7.5</v>
          </cell>
          <cell r="AM139">
            <v>0</v>
          </cell>
          <cell r="AN139">
            <v>0</v>
          </cell>
          <cell r="AO139">
            <v>0</v>
          </cell>
          <cell r="AP139">
            <v>11.5</v>
          </cell>
          <cell r="AQ139">
            <v>0</v>
          </cell>
          <cell r="AR139">
            <v>0</v>
          </cell>
          <cell r="AS139">
            <v>7.5</v>
          </cell>
          <cell r="AT139">
            <v>3.5</v>
          </cell>
          <cell r="AU139">
            <v>7.5</v>
          </cell>
          <cell r="AV139">
            <v>7.5</v>
          </cell>
          <cell r="AW139">
            <v>11.5</v>
          </cell>
          <cell r="AX139">
            <v>0</v>
          </cell>
          <cell r="AY139">
            <v>4.5</v>
          </cell>
          <cell r="AZ139">
            <v>7.5</v>
          </cell>
          <cell r="BA139">
            <v>7.5</v>
          </cell>
          <cell r="BB139">
            <v>5.5</v>
          </cell>
          <cell r="BC139">
            <v>5.5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94.5</v>
          </cell>
          <cell r="BR139">
            <v>11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D140">
            <v>4</v>
          </cell>
          <cell r="E140">
            <v>4</v>
          </cell>
          <cell r="F140">
            <v>4</v>
          </cell>
          <cell r="G140">
            <v>0</v>
          </cell>
          <cell r="H140">
            <v>4</v>
          </cell>
          <cell r="I140">
            <v>6</v>
          </cell>
          <cell r="J140">
            <v>0</v>
          </cell>
          <cell r="K140">
            <v>0</v>
          </cell>
          <cell r="L140">
            <v>4</v>
          </cell>
          <cell r="M140">
            <v>2</v>
          </cell>
          <cell r="N140">
            <v>4</v>
          </cell>
          <cell r="O140">
            <v>4</v>
          </cell>
          <cell r="P140">
            <v>6</v>
          </cell>
          <cell r="Q140">
            <v>0</v>
          </cell>
          <cell r="R140">
            <v>2.5</v>
          </cell>
          <cell r="S140">
            <v>4</v>
          </cell>
          <cell r="T140">
            <v>4</v>
          </cell>
          <cell r="U140">
            <v>3</v>
          </cell>
          <cell r="V140">
            <v>3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58.5</v>
          </cell>
          <cell r="AK140">
            <v>7.5</v>
          </cell>
          <cell r="AL140">
            <v>7.5</v>
          </cell>
          <cell r="AM140">
            <v>7.5</v>
          </cell>
          <cell r="AN140">
            <v>0</v>
          </cell>
          <cell r="AO140">
            <v>7.5</v>
          </cell>
          <cell r="AP140">
            <v>11.5</v>
          </cell>
          <cell r="AQ140">
            <v>0</v>
          </cell>
          <cell r="AR140">
            <v>0</v>
          </cell>
          <cell r="AS140">
            <v>7.5</v>
          </cell>
          <cell r="AT140">
            <v>3.5</v>
          </cell>
          <cell r="AU140">
            <v>7.5</v>
          </cell>
          <cell r="AV140">
            <v>7.5</v>
          </cell>
          <cell r="AW140">
            <v>11.5</v>
          </cell>
          <cell r="AX140">
            <v>0</v>
          </cell>
          <cell r="AY140">
            <v>4.5</v>
          </cell>
          <cell r="AZ140">
            <v>7.5</v>
          </cell>
          <cell r="BA140">
            <v>7.5</v>
          </cell>
          <cell r="BB140">
            <v>5.5</v>
          </cell>
          <cell r="BC140">
            <v>5.5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109.5</v>
          </cell>
          <cell r="BR140">
            <v>13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D141">
            <v>4</v>
          </cell>
          <cell r="E141">
            <v>4</v>
          </cell>
          <cell r="F141">
            <v>4</v>
          </cell>
          <cell r="G141">
            <v>4</v>
          </cell>
          <cell r="H141">
            <v>4</v>
          </cell>
          <cell r="I141">
            <v>6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4</v>
          </cell>
          <cell r="O141">
            <v>4</v>
          </cell>
          <cell r="P141">
            <v>6</v>
          </cell>
          <cell r="Q141">
            <v>0</v>
          </cell>
          <cell r="R141">
            <v>2.5</v>
          </cell>
          <cell r="S141">
            <v>4</v>
          </cell>
          <cell r="T141">
            <v>4</v>
          </cell>
          <cell r="U141">
            <v>3</v>
          </cell>
          <cell r="V141">
            <v>3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56.5</v>
          </cell>
          <cell r="AK141">
            <v>7.5</v>
          </cell>
          <cell r="AL141">
            <v>7.5</v>
          </cell>
          <cell r="AM141">
            <v>7.5</v>
          </cell>
          <cell r="AN141">
            <v>7.5</v>
          </cell>
          <cell r="AO141">
            <v>7.5</v>
          </cell>
          <cell r="AP141">
            <v>11.5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7.5</v>
          </cell>
          <cell r="AV141">
            <v>7.5</v>
          </cell>
          <cell r="AW141">
            <v>11.5</v>
          </cell>
          <cell r="AX141">
            <v>0</v>
          </cell>
          <cell r="AY141">
            <v>4.5</v>
          </cell>
          <cell r="AZ141">
            <v>7.5</v>
          </cell>
          <cell r="BA141">
            <v>7.5</v>
          </cell>
          <cell r="BB141">
            <v>5.5</v>
          </cell>
          <cell r="BC141">
            <v>5.5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106</v>
          </cell>
          <cell r="BR141">
            <v>13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D142">
            <v>4</v>
          </cell>
          <cell r="E142">
            <v>4</v>
          </cell>
          <cell r="F142">
            <v>4</v>
          </cell>
          <cell r="G142">
            <v>4</v>
          </cell>
          <cell r="H142">
            <v>4</v>
          </cell>
          <cell r="I142">
            <v>6</v>
          </cell>
          <cell r="J142">
            <v>0</v>
          </cell>
          <cell r="K142">
            <v>0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P142">
            <v>6</v>
          </cell>
          <cell r="Q142">
            <v>0</v>
          </cell>
          <cell r="R142">
            <v>2.5</v>
          </cell>
          <cell r="S142">
            <v>4</v>
          </cell>
          <cell r="T142">
            <v>4</v>
          </cell>
          <cell r="U142">
            <v>3</v>
          </cell>
          <cell r="V142">
            <v>3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64.5</v>
          </cell>
          <cell r="AK142">
            <v>7.5</v>
          </cell>
          <cell r="AL142">
            <v>7.5</v>
          </cell>
          <cell r="AM142">
            <v>7.5</v>
          </cell>
          <cell r="AN142">
            <v>7.5</v>
          </cell>
          <cell r="AO142">
            <v>7.5</v>
          </cell>
          <cell r="AP142">
            <v>11.5</v>
          </cell>
          <cell r="AQ142">
            <v>0</v>
          </cell>
          <cell r="AR142">
            <v>0</v>
          </cell>
          <cell r="AS142">
            <v>7.5</v>
          </cell>
          <cell r="AT142">
            <v>7.5</v>
          </cell>
          <cell r="AU142">
            <v>7.5</v>
          </cell>
          <cell r="AV142">
            <v>7.5</v>
          </cell>
          <cell r="AW142">
            <v>11.5</v>
          </cell>
          <cell r="AX142">
            <v>0</v>
          </cell>
          <cell r="AY142">
            <v>4.5</v>
          </cell>
          <cell r="AZ142">
            <v>7.5</v>
          </cell>
          <cell r="BA142">
            <v>7.5</v>
          </cell>
          <cell r="BB142">
            <v>5.5</v>
          </cell>
          <cell r="BC142">
            <v>5.5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121</v>
          </cell>
          <cell r="BR142">
            <v>15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D143">
            <v>4</v>
          </cell>
          <cell r="E143">
            <v>4</v>
          </cell>
          <cell r="F143">
            <v>4</v>
          </cell>
          <cell r="G143">
            <v>4</v>
          </cell>
          <cell r="H143">
            <v>4</v>
          </cell>
          <cell r="I143">
            <v>6</v>
          </cell>
          <cell r="J143">
            <v>0</v>
          </cell>
          <cell r="K143">
            <v>0</v>
          </cell>
          <cell r="L143">
            <v>4</v>
          </cell>
          <cell r="M143">
            <v>2</v>
          </cell>
          <cell r="N143">
            <v>0</v>
          </cell>
          <cell r="O143">
            <v>4</v>
          </cell>
          <cell r="P143">
            <v>6</v>
          </cell>
          <cell r="Q143">
            <v>0</v>
          </cell>
          <cell r="R143">
            <v>2.5</v>
          </cell>
          <cell r="S143">
            <v>4</v>
          </cell>
          <cell r="T143">
            <v>4</v>
          </cell>
          <cell r="U143">
            <v>3</v>
          </cell>
          <cell r="V143">
            <v>3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58.5</v>
          </cell>
          <cell r="AK143">
            <v>7.5</v>
          </cell>
          <cell r="AL143">
            <v>7.5</v>
          </cell>
          <cell r="AM143">
            <v>7.5</v>
          </cell>
          <cell r="AN143">
            <v>7.5</v>
          </cell>
          <cell r="AO143">
            <v>7.5</v>
          </cell>
          <cell r="AP143">
            <v>11.5</v>
          </cell>
          <cell r="AQ143">
            <v>0</v>
          </cell>
          <cell r="AR143">
            <v>0</v>
          </cell>
          <cell r="AS143">
            <v>7.5</v>
          </cell>
          <cell r="AT143">
            <v>3.5</v>
          </cell>
          <cell r="AU143">
            <v>0</v>
          </cell>
          <cell r="AV143">
            <v>7.5</v>
          </cell>
          <cell r="AW143">
            <v>11.5</v>
          </cell>
          <cell r="AX143">
            <v>0</v>
          </cell>
          <cell r="AY143">
            <v>4.5</v>
          </cell>
          <cell r="AZ143">
            <v>7.5</v>
          </cell>
          <cell r="BA143">
            <v>7.5</v>
          </cell>
          <cell r="BB143">
            <v>5.5</v>
          </cell>
          <cell r="BC143">
            <v>5.5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109.5</v>
          </cell>
          <cell r="BR143">
            <v>13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D144">
            <v>4</v>
          </cell>
          <cell r="E144">
            <v>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</v>
          </cell>
          <cell r="O144">
            <v>4</v>
          </cell>
          <cell r="P144">
            <v>2</v>
          </cell>
          <cell r="Q144">
            <v>0</v>
          </cell>
          <cell r="R144">
            <v>2.5</v>
          </cell>
          <cell r="S144">
            <v>4</v>
          </cell>
          <cell r="T144">
            <v>4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28.5</v>
          </cell>
          <cell r="AK144">
            <v>7.5</v>
          </cell>
          <cell r="AL144">
            <v>7.5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7.5</v>
          </cell>
          <cell r="AV144">
            <v>7.5</v>
          </cell>
          <cell r="AW144">
            <v>3.5</v>
          </cell>
          <cell r="AX144">
            <v>0</v>
          </cell>
          <cell r="AY144">
            <v>4.5</v>
          </cell>
          <cell r="AZ144">
            <v>7.5</v>
          </cell>
          <cell r="BA144">
            <v>7.5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53</v>
          </cell>
          <cell r="BR144">
            <v>6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D145">
            <v>4</v>
          </cell>
          <cell r="E145">
            <v>4</v>
          </cell>
          <cell r="F145">
            <v>4</v>
          </cell>
          <cell r="G145">
            <v>4</v>
          </cell>
          <cell r="H145">
            <v>4</v>
          </cell>
          <cell r="I145">
            <v>6</v>
          </cell>
          <cell r="J145">
            <v>0</v>
          </cell>
          <cell r="K145">
            <v>0</v>
          </cell>
          <cell r="L145">
            <v>4</v>
          </cell>
          <cell r="M145">
            <v>2</v>
          </cell>
          <cell r="N145">
            <v>4</v>
          </cell>
          <cell r="O145">
            <v>4</v>
          </cell>
          <cell r="P145">
            <v>6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46</v>
          </cell>
          <cell r="AK145">
            <v>7.5</v>
          </cell>
          <cell r="AL145">
            <v>7.5</v>
          </cell>
          <cell r="AM145">
            <v>7.5</v>
          </cell>
          <cell r="AN145">
            <v>7.5</v>
          </cell>
          <cell r="AO145">
            <v>7.5</v>
          </cell>
          <cell r="AP145">
            <v>11.5</v>
          </cell>
          <cell r="AQ145">
            <v>0</v>
          </cell>
          <cell r="AR145">
            <v>0</v>
          </cell>
          <cell r="AS145">
            <v>7.5</v>
          </cell>
          <cell r="AT145">
            <v>3.5</v>
          </cell>
          <cell r="AU145">
            <v>7.5</v>
          </cell>
          <cell r="AV145">
            <v>7.5</v>
          </cell>
          <cell r="AW145">
            <v>11.5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86.5</v>
          </cell>
          <cell r="BR145">
            <v>10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D146">
            <v>4</v>
          </cell>
          <cell r="E146">
            <v>4</v>
          </cell>
          <cell r="F146">
            <v>4</v>
          </cell>
          <cell r="G146">
            <v>4</v>
          </cell>
          <cell r="H146">
            <v>4</v>
          </cell>
          <cell r="I146">
            <v>6</v>
          </cell>
          <cell r="J146">
            <v>0</v>
          </cell>
          <cell r="K146">
            <v>0</v>
          </cell>
          <cell r="L146">
            <v>4</v>
          </cell>
          <cell r="M146">
            <v>0</v>
          </cell>
          <cell r="N146">
            <v>0</v>
          </cell>
          <cell r="O146">
            <v>4</v>
          </cell>
          <cell r="P146">
            <v>6</v>
          </cell>
          <cell r="Q146">
            <v>0</v>
          </cell>
          <cell r="R146">
            <v>2.5</v>
          </cell>
          <cell r="S146">
            <v>4</v>
          </cell>
          <cell r="T146">
            <v>4</v>
          </cell>
          <cell r="U146">
            <v>3</v>
          </cell>
          <cell r="V146">
            <v>3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56.5</v>
          </cell>
          <cell r="AK146">
            <v>7.5</v>
          </cell>
          <cell r="AL146">
            <v>7.5</v>
          </cell>
          <cell r="AM146">
            <v>7.5</v>
          </cell>
          <cell r="AN146">
            <v>7.5</v>
          </cell>
          <cell r="AO146">
            <v>7.5</v>
          </cell>
          <cell r="AP146">
            <v>11.5</v>
          </cell>
          <cell r="AQ146">
            <v>0</v>
          </cell>
          <cell r="AR146">
            <v>0</v>
          </cell>
          <cell r="AS146">
            <v>7.5</v>
          </cell>
          <cell r="AT146">
            <v>0</v>
          </cell>
          <cell r="AU146">
            <v>0</v>
          </cell>
          <cell r="AV146">
            <v>7.5</v>
          </cell>
          <cell r="AW146">
            <v>11.5</v>
          </cell>
          <cell r="AX146">
            <v>0</v>
          </cell>
          <cell r="AY146">
            <v>4.5</v>
          </cell>
          <cell r="AZ146">
            <v>7.5</v>
          </cell>
          <cell r="BA146">
            <v>7.5</v>
          </cell>
          <cell r="BB146">
            <v>5.5</v>
          </cell>
          <cell r="BC146">
            <v>5.5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106</v>
          </cell>
          <cell r="BR146">
            <v>13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D147">
            <v>4</v>
          </cell>
          <cell r="E147">
            <v>4</v>
          </cell>
          <cell r="F147">
            <v>4</v>
          </cell>
          <cell r="G147">
            <v>4</v>
          </cell>
          <cell r="H147">
            <v>4</v>
          </cell>
          <cell r="I147">
            <v>6</v>
          </cell>
          <cell r="J147">
            <v>0</v>
          </cell>
          <cell r="K147">
            <v>0</v>
          </cell>
          <cell r="L147">
            <v>4</v>
          </cell>
          <cell r="M147">
            <v>2</v>
          </cell>
          <cell r="N147">
            <v>4</v>
          </cell>
          <cell r="O147">
            <v>4</v>
          </cell>
          <cell r="P147">
            <v>6</v>
          </cell>
          <cell r="Q147">
            <v>0</v>
          </cell>
          <cell r="R147">
            <v>0</v>
          </cell>
          <cell r="S147">
            <v>0</v>
          </cell>
          <cell r="T147">
            <v>3</v>
          </cell>
          <cell r="U147">
            <v>3</v>
          </cell>
          <cell r="V147">
            <v>3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55</v>
          </cell>
          <cell r="AK147">
            <v>7.5</v>
          </cell>
          <cell r="AL147">
            <v>7.5</v>
          </cell>
          <cell r="AM147">
            <v>7.5</v>
          </cell>
          <cell r="AN147">
            <v>7.5</v>
          </cell>
          <cell r="AO147">
            <v>7.5</v>
          </cell>
          <cell r="AP147">
            <v>11.5</v>
          </cell>
          <cell r="AQ147">
            <v>0</v>
          </cell>
          <cell r="AR147">
            <v>0</v>
          </cell>
          <cell r="AS147">
            <v>7.5</v>
          </cell>
          <cell r="AT147">
            <v>3.5</v>
          </cell>
          <cell r="AU147">
            <v>7.5</v>
          </cell>
          <cell r="AV147">
            <v>7.5</v>
          </cell>
          <cell r="AW147">
            <v>11.5</v>
          </cell>
          <cell r="AX147">
            <v>0</v>
          </cell>
          <cell r="AY147">
            <v>0</v>
          </cell>
          <cell r="AZ147">
            <v>0</v>
          </cell>
          <cell r="BA147">
            <v>5.5</v>
          </cell>
          <cell r="BB147">
            <v>5.5</v>
          </cell>
          <cell r="BC147">
            <v>5.5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103</v>
          </cell>
          <cell r="BR147">
            <v>13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D148">
            <v>4</v>
          </cell>
          <cell r="E148">
            <v>4</v>
          </cell>
          <cell r="F148">
            <v>4</v>
          </cell>
          <cell r="G148">
            <v>4</v>
          </cell>
          <cell r="H148">
            <v>0</v>
          </cell>
          <cell r="I148">
            <v>6</v>
          </cell>
          <cell r="J148">
            <v>0</v>
          </cell>
          <cell r="K148">
            <v>0</v>
          </cell>
          <cell r="L148">
            <v>4</v>
          </cell>
          <cell r="M148">
            <v>4</v>
          </cell>
          <cell r="N148">
            <v>4</v>
          </cell>
          <cell r="O148">
            <v>4</v>
          </cell>
          <cell r="P148">
            <v>6</v>
          </cell>
          <cell r="Q148">
            <v>0</v>
          </cell>
          <cell r="R148">
            <v>0</v>
          </cell>
          <cell r="S148">
            <v>4</v>
          </cell>
          <cell r="T148">
            <v>4</v>
          </cell>
          <cell r="U148">
            <v>3</v>
          </cell>
          <cell r="V148">
            <v>3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58</v>
          </cell>
          <cell r="AK148">
            <v>7.5</v>
          </cell>
          <cell r="AL148">
            <v>7.5</v>
          </cell>
          <cell r="AM148">
            <v>7.5</v>
          </cell>
          <cell r="AN148">
            <v>7.5</v>
          </cell>
          <cell r="AO148">
            <v>0</v>
          </cell>
          <cell r="AP148">
            <v>11.5</v>
          </cell>
          <cell r="AQ148">
            <v>0</v>
          </cell>
          <cell r="AR148">
            <v>0</v>
          </cell>
          <cell r="AS148">
            <v>7.5</v>
          </cell>
          <cell r="AT148">
            <v>7.5</v>
          </cell>
          <cell r="AU148">
            <v>7.5</v>
          </cell>
          <cell r="AV148">
            <v>7.5</v>
          </cell>
          <cell r="AW148">
            <v>11.5</v>
          </cell>
          <cell r="AX148">
            <v>0</v>
          </cell>
          <cell r="AY148">
            <v>0</v>
          </cell>
          <cell r="AZ148">
            <v>7.5</v>
          </cell>
          <cell r="BA148">
            <v>7.5</v>
          </cell>
          <cell r="BB148">
            <v>5.5</v>
          </cell>
          <cell r="BC148">
            <v>5.5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109</v>
          </cell>
          <cell r="BR148">
            <v>14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D149">
            <v>4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6</v>
          </cell>
          <cell r="J149">
            <v>0</v>
          </cell>
          <cell r="K149">
            <v>0</v>
          </cell>
          <cell r="L149">
            <v>4</v>
          </cell>
          <cell r="M149">
            <v>4</v>
          </cell>
          <cell r="N149">
            <v>4</v>
          </cell>
          <cell r="O149">
            <v>4</v>
          </cell>
          <cell r="P149">
            <v>6</v>
          </cell>
          <cell r="Q149">
            <v>7</v>
          </cell>
          <cell r="R149">
            <v>4</v>
          </cell>
          <cell r="S149">
            <v>4</v>
          </cell>
          <cell r="T149">
            <v>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67</v>
          </cell>
          <cell r="AK149">
            <v>7.5</v>
          </cell>
          <cell r="AL149">
            <v>7.5</v>
          </cell>
          <cell r="AM149">
            <v>7.5</v>
          </cell>
          <cell r="AN149">
            <v>7.5</v>
          </cell>
          <cell r="AO149">
            <v>7.5</v>
          </cell>
          <cell r="AP149">
            <v>11.5</v>
          </cell>
          <cell r="AQ149">
            <v>0</v>
          </cell>
          <cell r="AR149">
            <v>0</v>
          </cell>
          <cell r="AS149">
            <v>7.5</v>
          </cell>
          <cell r="AT149">
            <v>7.5</v>
          </cell>
          <cell r="AU149">
            <v>7.5</v>
          </cell>
          <cell r="AV149">
            <v>7.5</v>
          </cell>
          <cell r="AW149">
            <v>11.5</v>
          </cell>
          <cell r="AX149">
            <v>14</v>
          </cell>
          <cell r="AY149">
            <v>7.5</v>
          </cell>
          <cell r="AZ149">
            <v>7.5</v>
          </cell>
          <cell r="BA149">
            <v>7.5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127</v>
          </cell>
          <cell r="BR149">
            <v>15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D150">
            <v>4</v>
          </cell>
          <cell r="E150">
            <v>4</v>
          </cell>
          <cell r="F150">
            <v>0</v>
          </cell>
          <cell r="G150">
            <v>4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13</v>
          </cell>
          <cell r="AK150">
            <v>7.5</v>
          </cell>
          <cell r="AL150">
            <v>7.5</v>
          </cell>
          <cell r="AM150">
            <v>0</v>
          </cell>
          <cell r="AN150">
            <v>7.5</v>
          </cell>
          <cell r="AO150">
            <v>1.5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24</v>
          </cell>
          <cell r="BR150">
            <v>3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D151">
            <v>4</v>
          </cell>
          <cell r="E151">
            <v>4</v>
          </cell>
          <cell r="F151">
            <v>4</v>
          </cell>
          <cell r="G151">
            <v>4</v>
          </cell>
          <cell r="H151">
            <v>4</v>
          </cell>
          <cell r="I151">
            <v>0</v>
          </cell>
          <cell r="J151">
            <v>0</v>
          </cell>
          <cell r="K151">
            <v>0</v>
          </cell>
          <cell r="L151">
            <v>4</v>
          </cell>
          <cell r="M151">
            <v>2</v>
          </cell>
          <cell r="N151">
            <v>0</v>
          </cell>
          <cell r="O151">
            <v>4</v>
          </cell>
          <cell r="P151">
            <v>6</v>
          </cell>
          <cell r="Q151">
            <v>0</v>
          </cell>
          <cell r="R151">
            <v>4</v>
          </cell>
          <cell r="S151">
            <v>4</v>
          </cell>
          <cell r="T151">
            <v>4</v>
          </cell>
          <cell r="U151">
            <v>3</v>
          </cell>
          <cell r="V151">
            <v>3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</v>
          </cell>
          <cell r="AK151">
            <v>7.5</v>
          </cell>
          <cell r="AL151">
            <v>7.5</v>
          </cell>
          <cell r="AM151">
            <v>7.5</v>
          </cell>
          <cell r="AN151">
            <v>7.5</v>
          </cell>
          <cell r="AO151">
            <v>7.5</v>
          </cell>
          <cell r="AP151">
            <v>0</v>
          </cell>
          <cell r="AQ151">
            <v>0</v>
          </cell>
          <cell r="AR151">
            <v>0</v>
          </cell>
          <cell r="AS151">
            <v>7.5</v>
          </cell>
          <cell r="AT151">
            <v>3.5</v>
          </cell>
          <cell r="AU151">
            <v>0</v>
          </cell>
          <cell r="AV151">
            <v>7.5</v>
          </cell>
          <cell r="AW151">
            <v>11.5</v>
          </cell>
          <cell r="AX151">
            <v>0</v>
          </cell>
          <cell r="AY151">
            <v>7.5</v>
          </cell>
          <cell r="AZ151">
            <v>7.5</v>
          </cell>
          <cell r="BA151">
            <v>7.5</v>
          </cell>
          <cell r="BB151">
            <v>5.5</v>
          </cell>
          <cell r="BC151">
            <v>5.5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101</v>
          </cell>
          <cell r="BR151">
            <v>13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D152">
            <v>4</v>
          </cell>
          <cell r="E152">
            <v>4</v>
          </cell>
          <cell r="F152">
            <v>4</v>
          </cell>
          <cell r="G152">
            <v>4</v>
          </cell>
          <cell r="H152">
            <v>4</v>
          </cell>
          <cell r="I152">
            <v>6</v>
          </cell>
          <cell r="J152">
            <v>0</v>
          </cell>
          <cell r="K152">
            <v>0</v>
          </cell>
          <cell r="L152">
            <v>0</v>
          </cell>
          <cell r="M152">
            <v>2</v>
          </cell>
          <cell r="N152">
            <v>4</v>
          </cell>
          <cell r="O152">
            <v>4</v>
          </cell>
          <cell r="P152">
            <v>6</v>
          </cell>
          <cell r="Q152">
            <v>0</v>
          </cell>
          <cell r="R152">
            <v>2.5</v>
          </cell>
          <cell r="S152">
            <v>4</v>
          </cell>
          <cell r="T152">
            <v>4</v>
          </cell>
          <cell r="U152">
            <v>3</v>
          </cell>
          <cell r="V152">
            <v>3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58.5</v>
          </cell>
          <cell r="AK152">
            <v>7.5</v>
          </cell>
          <cell r="AL152">
            <v>7.5</v>
          </cell>
          <cell r="AM152">
            <v>7.5</v>
          </cell>
          <cell r="AN152">
            <v>7.5</v>
          </cell>
          <cell r="AO152">
            <v>7.5</v>
          </cell>
          <cell r="AP152">
            <v>11.5</v>
          </cell>
          <cell r="AQ152">
            <v>0</v>
          </cell>
          <cell r="AR152">
            <v>0</v>
          </cell>
          <cell r="AS152">
            <v>0</v>
          </cell>
          <cell r="AT152">
            <v>3.5</v>
          </cell>
          <cell r="AU152">
            <v>7.5</v>
          </cell>
          <cell r="AV152">
            <v>7.5</v>
          </cell>
          <cell r="AW152">
            <v>11.5</v>
          </cell>
          <cell r="AX152">
            <v>0</v>
          </cell>
          <cell r="AY152">
            <v>4.5</v>
          </cell>
          <cell r="AZ152">
            <v>7.5</v>
          </cell>
          <cell r="BA152">
            <v>7.5</v>
          </cell>
          <cell r="BB152">
            <v>5.5</v>
          </cell>
          <cell r="BC152">
            <v>5.5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109.5</v>
          </cell>
          <cell r="BR152">
            <v>13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D153">
            <v>4</v>
          </cell>
          <cell r="E153">
            <v>4</v>
          </cell>
          <cell r="F153">
            <v>4</v>
          </cell>
          <cell r="G153">
            <v>4</v>
          </cell>
          <cell r="H153">
            <v>4</v>
          </cell>
          <cell r="I153">
            <v>6</v>
          </cell>
          <cell r="J153">
            <v>0</v>
          </cell>
          <cell r="K153">
            <v>0</v>
          </cell>
          <cell r="L153">
            <v>4</v>
          </cell>
          <cell r="M153">
            <v>1</v>
          </cell>
          <cell r="N153">
            <v>0</v>
          </cell>
          <cell r="O153">
            <v>4</v>
          </cell>
          <cell r="P153">
            <v>6</v>
          </cell>
          <cell r="Q153">
            <v>0</v>
          </cell>
          <cell r="R153">
            <v>4</v>
          </cell>
          <cell r="S153">
            <v>0</v>
          </cell>
          <cell r="T153">
            <v>4</v>
          </cell>
          <cell r="U153">
            <v>3</v>
          </cell>
          <cell r="V153">
            <v>3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55</v>
          </cell>
          <cell r="AK153">
            <v>7.5</v>
          </cell>
          <cell r="AL153">
            <v>7.5</v>
          </cell>
          <cell r="AM153">
            <v>7.5</v>
          </cell>
          <cell r="AN153">
            <v>7.5</v>
          </cell>
          <cell r="AO153">
            <v>7.5</v>
          </cell>
          <cell r="AP153">
            <v>11.5</v>
          </cell>
          <cell r="AQ153">
            <v>0</v>
          </cell>
          <cell r="AR153">
            <v>0</v>
          </cell>
          <cell r="AS153">
            <v>7.5</v>
          </cell>
          <cell r="AT153">
            <v>1.5</v>
          </cell>
          <cell r="AU153">
            <v>0</v>
          </cell>
          <cell r="AV153">
            <v>7.5</v>
          </cell>
          <cell r="AW153">
            <v>11.5</v>
          </cell>
          <cell r="AX153">
            <v>0</v>
          </cell>
          <cell r="AY153">
            <v>7.5</v>
          </cell>
          <cell r="AZ153">
            <v>0</v>
          </cell>
          <cell r="BA153">
            <v>7.5</v>
          </cell>
          <cell r="BB153">
            <v>5.5</v>
          </cell>
          <cell r="BC153">
            <v>5.5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103</v>
          </cell>
          <cell r="BR153">
            <v>13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D154">
            <v>4</v>
          </cell>
          <cell r="E154">
            <v>4</v>
          </cell>
          <cell r="F154">
            <v>4</v>
          </cell>
          <cell r="G154">
            <v>4</v>
          </cell>
          <cell r="H154">
            <v>4</v>
          </cell>
          <cell r="I154">
            <v>6</v>
          </cell>
          <cell r="J154">
            <v>0</v>
          </cell>
          <cell r="K154">
            <v>0</v>
          </cell>
          <cell r="L154">
            <v>4</v>
          </cell>
          <cell r="M154">
            <v>4</v>
          </cell>
          <cell r="N154">
            <v>4</v>
          </cell>
          <cell r="O154">
            <v>4</v>
          </cell>
          <cell r="P154">
            <v>6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48</v>
          </cell>
          <cell r="AK154">
            <v>7.5</v>
          </cell>
          <cell r="AL154">
            <v>7.5</v>
          </cell>
          <cell r="AM154">
            <v>7.5</v>
          </cell>
          <cell r="AN154">
            <v>7.5</v>
          </cell>
          <cell r="AO154">
            <v>7.5</v>
          </cell>
          <cell r="AP154">
            <v>11.5</v>
          </cell>
          <cell r="AQ154">
            <v>0</v>
          </cell>
          <cell r="AR154">
            <v>0</v>
          </cell>
          <cell r="AS154">
            <v>7.5</v>
          </cell>
          <cell r="AT154">
            <v>7.5</v>
          </cell>
          <cell r="AU154">
            <v>7.5</v>
          </cell>
          <cell r="AV154">
            <v>7.5</v>
          </cell>
          <cell r="AW154">
            <v>11.5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90.5</v>
          </cell>
          <cell r="BR154">
            <v>11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D155">
            <v>4</v>
          </cell>
          <cell r="E155">
            <v>4</v>
          </cell>
          <cell r="F155">
            <v>4</v>
          </cell>
          <cell r="G155">
            <v>4</v>
          </cell>
          <cell r="H155">
            <v>4</v>
          </cell>
          <cell r="I155">
            <v>6</v>
          </cell>
          <cell r="J155">
            <v>0</v>
          </cell>
          <cell r="K155">
            <v>0</v>
          </cell>
          <cell r="L155">
            <v>4</v>
          </cell>
          <cell r="M155">
            <v>2</v>
          </cell>
          <cell r="N155">
            <v>4</v>
          </cell>
          <cell r="O155">
            <v>4</v>
          </cell>
          <cell r="P155">
            <v>6</v>
          </cell>
          <cell r="Q155">
            <v>0</v>
          </cell>
          <cell r="R155">
            <v>2.5</v>
          </cell>
          <cell r="S155">
            <v>4</v>
          </cell>
          <cell r="T155">
            <v>4</v>
          </cell>
          <cell r="U155">
            <v>3</v>
          </cell>
          <cell r="V155">
            <v>3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62.5</v>
          </cell>
          <cell r="AK155">
            <v>7.5</v>
          </cell>
          <cell r="AL155">
            <v>7.5</v>
          </cell>
          <cell r="AM155">
            <v>7.5</v>
          </cell>
          <cell r="AN155">
            <v>7.5</v>
          </cell>
          <cell r="AO155">
            <v>7.5</v>
          </cell>
          <cell r="AP155">
            <v>11.5</v>
          </cell>
          <cell r="AQ155">
            <v>0</v>
          </cell>
          <cell r="AR155">
            <v>0</v>
          </cell>
          <cell r="AS155">
            <v>7.5</v>
          </cell>
          <cell r="AT155">
            <v>3.5</v>
          </cell>
          <cell r="AU155">
            <v>7.5</v>
          </cell>
          <cell r="AV155">
            <v>7.5</v>
          </cell>
          <cell r="AW155">
            <v>11.5</v>
          </cell>
          <cell r="AX155">
            <v>0</v>
          </cell>
          <cell r="AY155">
            <v>4.5</v>
          </cell>
          <cell r="AZ155">
            <v>7.5</v>
          </cell>
          <cell r="BA155">
            <v>7.5</v>
          </cell>
          <cell r="BB155">
            <v>5.5</v>
          </cell>
          <cell r="BC155">
            <v>5.5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117</v>
          </cell>
          <cell r="BR155">
            <v>14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D156">
            <v>4</v>
          </cell>
          <cell r="E156">
            <v>4</v>
          </cell>
          <cell r="F156">
            <v>4</v>
          </cell>
          <cell r="G156">
            <v>4</v>
          </cell>
          <cell r="H156">
            <v>4</v>
          </cell>
          <cell r="I156">
            <v>6</v>
          </cell>
          <cell r="J156">
            <v>0</v>
          </cell>
          <cell r="K156">
            <v>0</v>
          </cell>
          <cell r="L156">
            <v>4</v>
          </cell>
          <cell r="M156">
            <v>2</v>
          </cell>
          <cell r="N156">
            <v>4</v>
          </cell>
          <cell r="O156">
            <v>4</v>
          </cell>
          <cell r="P156">
            <v>7</v>
          </cell>
          <cell r="Q156">
            <v>0</v>
          </cell>
          <cell r="R156">
            <v>2.5</v>
          </cell>
          <cell r="S156">
            <v>0</v>
          </cell>
          <cell r="T156">
            <v>0</v>
          </cell>
          <cell r="U156">
            <v>3</v>
          </cell>
          <cell r="V156">
            <v>3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55.5</v>
          </cell>
          <cell r="AK156">
            <v>7.5</v>
          </cell>
          <cell r="AL156">
            <v>7.5</v>
          </cell>
          <cell r="AM156">
            <v>7.5</v>
          </cell>
          <cell r="AN156">
            <v>7.5</v>
          </cell>
          <cell r="AO156">
            <v>7.5</v>
          </cell>
          <cell r="AP156">
            <v>11.5</v>
          </cell>
          <cell r="AQ156">
            <v>0</v>
          </cell>
          <cell r="AR156">
            <v>0</v>
          </cell>
          <cell r="AS156">
            <v>7.5</v>
          </cell>
          <cell r="AT156">
            <v>3.5</v>
          </cell>
          <cell r="AU156">
            <v>7.5</v>
          </cell>
          <cell r="AV156">
            <v>7.5</v>
          </cell>
          <cell r="AW156">
            <v>13.5</v>
          </cell>
          <cell r="AX156">
            <v>0</v>
          </cell>
          <cell r="AY156">
            <v>4.5</v>
          </cell>
          <cell r="AZ156">
            <v>0</v>
          </cell>
          <cell r="BA156">
            <v>0</v>
          </cell>
          <cell r="BB156">
            <v>5.5</v>
          </cell>
          <cell r="BC156">
            <v>5.5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104</v>
          </cell>
          <cell r="BR156">
            <v>12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D157">
            <v>4</v>
          </cell>
          <cell r="E157">
            <v>0</v>
          </cell>
          <cell r="F157">
            <v>4</v>
          </cell>
          <cell r="G157">
            <v>4</v>
          </cell>
          <cell r="H157">
            <v>4</v>
          </cell>
          <cell r="I157">
            <v>0</v>
          </cell>
          <cell r="J157">
            <v>0</v>
          </cell>
          <cell r="K157">
            <v>0</v>
          </cell>
          <cell r="L157">
            <v>4</v>
          </cell>
          <cell r="M157">
            <v>2</v>
          </cell>
          <cell r="N157">
            <v>0</v>
          </cell>
          <cell r="O157">
            <v>0</v>
          </cell>
          <cell r="P157">
            <v>6</v>
          </cell>
          <cell r="Q157">
            <v>0</v>
          </cell>
          <cell r="R157">
            <v>2.5</v>
          </cell>
          <cell r="S157">
            <v>4</v>
          </cell>
          <cell r="T157">
            <v>4</v>
          </cell>
          <cell r="U157">
            <v>3</v>
          </cell>
          <cell r="V157">
            <v>3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44.5</v>
          </cell>
          <cell r="AK157">
            <v>7.5</v>
          </cell>
          <cell r="AL157">
            <v>0</v>
          </cell>
          <cell r="AM157">
            <v>7.5</v>
          </cell>
          <cell r="AN157">
            <v>7.5</v>
          </cell>
          <cell r="AO157">
            <v>7.5</v>
          </cell>
          <cell r="AP157">
            <v>0</v>
          </cell>
          <cell r="AQ157">
            <v>0</v>
          </cell>
          <cell r="AR157">
            <v>0</v>
          </cell>
          <cell r="AS157">
            <v>7.5</v>
          </cell>
          <cell r="AT157">
            <v>3.5</v>
          </cell>
          <cell r="AU157">
            <v>0</v>
          </cell>
          <cell r="AV157">
            <v>0</v>
          </cell>
          <cell r="AW157">
            <v>11.5</v>
          </cell>
          <cell r="AX157">
            <v>0</v>
          </cell>
          <cell r="AY157">
            <v>4.5</v>
          </cell>
          <cell r="AZ157">
            <v>7.5</v>
          </cell>
          <cell r="BA157">
            <v>7.5</v>
          </cell>
          <cell r="BB157">
            <v>5.5</v>
          </cell>
          <cell r="BC157">
            <v>5.5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83</v>
          </cell>
          <cell r="BR157">
            <v>10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D158">
            <v>0</v>
          </cell>
          <cell r="E158">
            <v>4</v>
          </cell>
          <cell r="F158">
            <v>4</v>
          </cell>
          <cell r="G158">
            <v>4</v>
          </cell>
          <cell r="H158">
            <v>4</v>
          </cell>
          <cell r="I158">
            <v>6</v>
          </cell>
          <cell r="J158">
            <v>0</v>
          </cell>
          <cell r="K158">
            <v>0</v>
          </cell>
          <cell r="L158">
            <v>4</v>
          </cell>
          <cell r="M158">
            <v>2</v>
          </cell>
          <cell r="N158">
            <v>2</v>
          </cell>
          <cell r="O158">
            <v>4</v>
          </cell>
          <cell r="P158">
            <v>6</v>
          </cell>
          <cell r="Q158">
            <v>0</v>
          </cell>
          <cell r="R158">
            <v>4</v>
          </cell>
          <cell r="S158">
            <v>4</v>
          </cell>
          <cell r="T158">
            <v>4</v>
          </cell>
          <cell r="U158">
            <v>3</v>
          </cell>
          <cell r="V158">
            <v>3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58</v>
          </cell>
          <cell r="AK158">
            <v>0</v>
          </cell>
          <cell r="AL158">
            <v>7.5</v>
          </cell>
          <cell r="AM158">
            <v>7.5</v>
          </cell>
          <cell r="AN158">
            <v>7.5</v>
          </cell>
          <cell r="AO158">
            <v>7.5</v>
          </cell>
          <cell r="AP158">
            <v>11.5</v>
          </cell>
          <cell r="AQ158">
            <v>0</v>
          </cell>
          <cell r="AR158">
            <v>0</v>
          </cell>
          <cell r="AS158">
            <v>7.5</v>
          </cell>
          <cell r="AT158">
            <v>3.5</v>
          </cell>
          <cell r="AU158">
            <v>3.5</v>
          </cell>
          <cell r="AV158">
            <v>7.5</v>
          </cell>
          <cell r="AW158">
            <v>11.5</v>
          </cell>
          <cell r="AX158">
            <v>0</v>
          </cell>
          <cell r="AY158">
            <v>7.5</v>
          </cell>
          <cell r="AZ158">
            <v>7.5</v>
          </cell>
          <cell r="BA158">
            <v>7.5</v>
          </cell>
          <cell r="BB158">
            <v>5.5</v>
          </cell>
          <cell r="BC158">
            <v>5.5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108.5</v>
          </cell>
          <cell r="BR158">
            <v>13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D159">
            <v>0</v>
          </cell>
          <cell r="E159">
            <v>4</v>
          </cell>
          <cell r="F159">
            <v>4</v>
          </cell>
          <cell r="G159">
            <v>4</v>
          </cell>
          <cell r="H159">
            <v>4</v>
          </cell>
          <cell r="I159">
            <v>0</v>
          </cell>
          <cell r="J159">
            <v>0</v>
          </cell>
          <cell r="K159">
            <v>0</v>
          </cell>
          <cell r="L159">
            <v>4</v>
          </cell>
          <cell r="M159">
            <v>2</v>
          </cell>
          <cell r="N159">
            <v>4</v>
          </cell>
          <cell r="O159">
            <v>4</v>
          </cell>
          <cell r="P159">
            <v>6</v>
          </cell>
          <cell r="Q159">
            <v>7</v>
          </cell>
          <cell r="R159">
            <v>0</v>
          </cell>
          <cell r="S159">
            <v>4</v>
          </cell>
          <cell r="T159">
            <v>4</v>
          </cell>
          <cell r="U159">
            <v>3</v>
          </cell>
          <cell r="V159">
            <v>3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57</v>
          </cell>
          <cell r="AK159">
            <v>0</v>
          </cell>
          <cell r="AL159">
            <v>7.5</v>
          </cell>
          <cell r="AM159">
            <v>7.5</v>
          </cell>
          <cell r="AN159">
            <v>7.5</v>
          </cell>
          <cell r="AO159">
            <v>7.5</v>
          </cell>
          <cell r="AP159">
            <v>0</v>
          </cell>
          <cell r="AQ159">
            <v>0</v>
          </cell>
          <cell r="AR159">
            <v>0</v>
          </cell>
          <cell r="AS159">
            <v>7.5</v>
          </cell>
          <cell r="AT159">
            <v>3.5</v>
          </cell>
          <cell r="AU159">
            <v>7.5</v>
          </cell>
          <cell r="AV159">
            <v>7.5</v>
          </cell>
          <cell r="AW159">
            <v>11.5</v>
          </cell>
          <cell r="AX159">
            <v>14</v>
          </cell>
          <cell r="AY159">
            <v>0</v>
          </cell>
          <cell r="AZ159">
            <v>7.5</v>
          </cell>
          <cell r="BA159">
            <v>7.5</v>
          </cell>
          <cell r="BB159">
            <v>5.5</v>
          </cell>
          <cell r="BC159">
            <v>5.5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107.5</v>
          </cell>
          <cell r="BR159">
            <v>13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D160">
            <v>4</v>
          </cell>
          <cell r="E160">
            <v>4</v>
          </cell>
          <cell r="F160">
            <v>4</v>
          </cell>
          <cell r="G160">
            <v>4</v>
          </cell>
          <cell r="H160">
            <v>4</v>
          </cell>
          <cell r="I160">
            <v>0</v>
          </cell>
          <cell r="J160">
            <v>0</v>
          </cell>
          <cell r="K160">
            <v>0</v>
          </cell>
          <cell r="L160">
            <v>4</v>
          </cell>
          <cell r="M160">
            <v>2</v>
          </cell>
          <cell r="N160">
            <v>2</v>
          </cell>
          <cell r="O160">
            <v>4</v>
          </cell>
          <cell r="P160">
            <v>6</v>
          </cell>
          <cell r="Q160">
            <v>0</v>
          </cell>
          <cell r="R160">
            <v>4</v>
          </cell>
          <cell r="S160">
            <v>4</v>
          </cell>
          <cell r="T160">
            <v>4</v>
          </cell>
          <cell r="U160">
            <v>3</v>
          </cell>
          <cell r="V160">
            <v>3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56</v>
          </cell>
          <cell r="AK160">
            <v>7.5</v>
          </cell>
          <cell r="AL160">
            <v>7.5</v>
          </cell>
          <cell r="AM160">
            <v>7.5</v>
          </cell>
          <cell r="AN160">
            <v>7.5</v>
          </cell>
          <cell r="AO160">
            <v>7.5</v>
          </cell>
          <cell r="AP160">
            <v>0</v>
          </cell>
          <cell r="AQ160">
            <v>0</v>
          </cell>
          <cell r="AR160">
            <v>0</v>
          </cell>
          <cell r="AS160">
            <v>7.5</v>
          </cell>
          <cell r="AT160">
            <v>3.5</v>
          </cell>
          <cell r="AU160">
            <v>3.5</v>
          </cell>
          <cell r="AV160">
            <v>7.5</v>
          </cell>
          <cell r="AW160">
            <v>11.5</v>
          </cell>
          <cell r="AX160">
            <v>0</v>
          </cell>
          <cell r="AY160">
            <v>7.5</v>
          </cell>
          <cell r="AZ160">
            <v>7.5</v>
          </cell>
          <cell r="BA160">
            <v>7.5</v>
          </cell>
          <cell r="BB160">
            <v>5.5</v>
          </cell>
          <cell r="BC160">
            <v>5.5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104.5</v>
          </cell>
          <cell r="BR160">
            <v>13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D161">
            <v>4</v>
          </cell>
          <cell r="E161">
            <v>4</v>
          </cell>
          <cell r="F161">
            <v>4</v>
          </cell>
          <cell r="G161">
            <v>4</v>
          </cell>
          <cell r="H161">
            <v>4</v>
          </cell>
          <cell r="I161">
            <v>0</v>
          </cell>
          <cell r="J161">
            <v>0</v>
          </cell>
          <cell r="K161">
            <v>0</v>
          </cell>
          <cell r="L161">
            <v>4</v>
          </cell>
          <cell r="M161">
            <v>2</v>
          </cell>
          <cell r="N161">
            <v>4</v>
          </cell>
          <cell r="O161">
            <v>4</v>
          </cell>
          <cell r="P161">
            <v>6</v>
          </cell>
          <cell r="Q161">
            <v>0</v>
          </cell>
          <cell r="R161">
            <v>2.5</v>
          </cell>
          <cell r="S161">
            <v>4</v>
          </cell>
          <cell r="T161">
            <v>4</v>
          </cell>
          <cell r="U161">
            <v>3</v>
          </cell>
          <cell r="V161">
            <v>3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56.5</v>
          </cell>
          <cell r="AK161">
            <v>7.5</v>
          </cell>
          <cell r="AL161">
            <v>7.5</v>
          </cell>
          <cell r="AM161">
            <v>7.5</v>
          </cell>
          <cell r="AN161">
            <v>7.5</v>
          </cell>
          <cell r="AO161">
            <v>7.5</v>
          </cell>
          <cell r="AP161">
            <v>0</v>
          </cell>
          <cell r="AQ161">
            <v>0</v>
          </cell>
          <cell r="AR161">
            <v>0</v>
          </cell>
          <cell r="AS161">
            <v>7.5</v>
          </cell>
          <cell r="AT161">
            <v>3.5</v>
          </cell>
          <cell r="AU161">
            <v>7.5</v>
          </cell>
          <cell r="AV161">
            <v>7.5</v>
          </cell>
          <cell r="AW161">
            <v>11.5</v>
          </cell>
          <cell r="AX161">
            <v>0</v>
          </cell>
          <cell r="AY161">
            <v>4.5</v>
          </cell>
          <cell r="AZ161">
            <v>7.5</v>
          </cell>
          <cell r="BA161">
            <v>7.5</v>
          </cell>
          <cell r="BB161">
            <v>5.5</v>
          </cell>
          <cell r="BC161">
            <v>5.5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105.5</v>
          </cell>
          <cell r="BR161">
            <v>13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D162">
            <v>4</v>
          </cell>
          <cell r="E162">
            <v>4</v>
          </cell>
          <cell r="F162">
            <v>4</v>
          </cell>
          <cell r="G162">
            <v>2</v>
          </cell>
          <cell r="H162">
            <v>0</v>
          </cell>
          <cell r="I162">
            <v>2</v>
          </cell>
          <cell r="J162">
            <v>0</v>
          </cell>
          <cell r="K162">
            <v>0</v>
          </cell>
          <cell r="L162">
            <v>2</v>
          </cell>
          <cell r="M162">
            <v>2</v>
          </cell>
          <cell r="N162">
            <v>4</v>
          </cell>
          <cell r="O162">
            <v>2</v>
          </cell>
          <cell r="P162">
            <v>6</v>
          </cell>
          <cell r="Q162">
            <v>0</v>
          </cell>
          <cell r="R162">
            <v>2</v>
          </cell>
          <cell r="S162">
            <v>4</v>
          </cell>
          <cell r="T162">
            <v>0</v>
          </cell>
          <cell r="U162">
            <v>3</v>
          </cell>
          <cell r="V162">
            <v>2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43</v>
          </cell>
          <cell r="AK162">
            <v>7.5</v>
          </cell>
          <cell r="AL162">
            <v>7.5</v>
          </cell>
          <cell r="AM162">
            <v>7.5</v>
          </cell>
          <cell r="AN162">
            <v>3.5</v>
          </cell>
          <cell r="AO162">
            <v>0</v>
          </cell>
          <cell r="AP162">
            <v>3.5</v>
          </cell>
          <cell r="AQ162">
            <v>0</v>
          </cell>
          <cell r="AR162">
            <v>0</v>
          </cell>
          <cell r="AS162">
            <v>3.5</v>
          </cell>
          <cell r="AT162">
            <v>3.5</v>
          </cell>
          <cell r="AU162">
            <v>7.5</v>
          </cell>
          <cell r="AV162">
            <v>3.5</v>
          </cell>
          <cell r="AW162">
            <v>11.5</v>
          </cell>
          <cell r="AX162">
            <v>0</v>
          </cell>
          <cell r="AY162">
            <v>3.5</v>
          </cell>
          <cell r="AZ162">
            <v>7.5</v>
          </cell>
          <cell r="BA162">
            <v>0</v>
          </cell>
          <cell r="BB162">
            <v>5.5</v>
          </cell>
          <cell r="BC162">
            <v>3.5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79</v>
          </cell>
          <cell r="BR162">
            <v>7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D163">
            <v>0</v>
          </cell>
          <cell r="E163">
            <v>4</v>
          </cell>
          <cell r="F163">
            <v>4</v>
          </cell>
          <cell r="G163">
            <v>4</v>
          </cell>
          <cell r="H163">
            <v>4</v>
          </cell>
          <cell r="I163">
            <v>6</v>
          </cell>
          <cell r="J163">
            <v>0</v>
          </cell>
          <cell r="K163">
            <v>0</v>
          </cell>
          <cell r="L163">
            <v>4</v>
          </cell>
          <cell r="M163">
            <v>2</v>
          </cell>
          <cell r="N163">
            <v>3</v>
          </cell>
          <cell r="O163">
            <v>4</v>
          </cell>
          <cell r="P163">
            <v>6</v>
          </cell>
          <cell r="Q163">
            <v>0</v>
          </cell>
          <cell r="R163">
            <v>4</v>
          </cell>
          <cell r="S163">
            <v>4</v>
          </cell>
          <cell r="T163">
            <v>4</v>
          </cell>
          <cell r="U163">
            <v>3</v>
          </cell>
          <cell r="V163">
            <v>3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59</v>
          </cell>
          <cell r="AK163">
            <v>0</v>
          </cell>
          <cell r="AL163">
            <v>7.5</v>
          </cell>
          <cell r="AM163">
            <v>7.5</v>
          </cell>
          <cell r="AN163">
            <v>7.5</v>
          </cell>
          <cell r="AO163">
            <v>7.5</v>
          </cell>
          <cell r="AP163">
            <v>11.5</v>
          </cell>
          <cell r="AQ163">
            <v>0</v>
          </cell>
          <cell r="AR163">
            <v>0</v>
          </cell>
          <cell r="AS163">
            <v>7.5</v>
          </cell>
          <cell r="AT163">
            <v>3.5</v>
          </cell>
          <cell r="AU163">
            <v>5.5</v>
          </cell>
          <cell r="AV163">
            <v>7.5</v>
          </cell>
          <cell r="AW163">
            <v>11.5</v>
          </cell>
          <cell r="AX163">
            <v>0</v>
          </cell>
          <cell r="AY163">
            <v>7.5</v>
          </cell>
          <cell r="AZ163">
            <v>7.5</v>
          </cell>
          <cell r="BA163">
            <v>7.5</v>
          </cell>
          <cell r="BB163">
            <v>5.5</v>
          </cell>
          <cell r="BC163">
            <v>5.5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110.5</v>
          </cell>
          <cell r="BR163">
            <v>14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D164">
            <v>4</v>
          </cell>
          <cell r="E164">
            <v>4</v>
          </cell>
          <cell r="F164">
            <v>4</v>
          </cell>
          <cell r="G164">
            <v>4</v>
          </cell>
          <cell r="H164">
            <v>4</v>
          </cell>
          <cell r="I164">
            <v>6</v>
          </cell>
          <cell r="J164">
            <v>0</v>
          </cell>
          <cell r="K164">
            <v>0</v>
          </cell>
          <cell r="L164">
            <v>4</v>
          </cell>
          <cell r="M164">
            <v>4</v>
          </cell>
          <cell r="N164">
            <v>4</v>
          </cell>
          <cell r="O164">
            <v>4</v>
          </cell>
          <cell r="P164">
            <v>6</v>
          </cell>
          <cell r="Q164">
            <v>0</v>
          </cell>
          <cell r="R164">
            <v>4</v>
          </cell>
          <cell r="S164">
            <v>4</v>
          </cell>
          <cell r="T164">
            <v>4</v>
          </cell>
          <cell r="U164">
            <v>3</v>
          </cell>
          <cell r="V164">
            <v>3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66</v>
          </cell>
          <cell r="AK164">
            <v>7.5</v>
          </cell>
          <cell r="AL164">
            <v>7.5</v>
          </cell>
          <cell r="AM164">
            <v>7.5</v>
          </cell>
          <cell r="AN164">
            <v>7.5</v>
          </cell>
          <cell r="AO164">
            <v>7.5</v>
          </cell>
          <cell r="AP164">
            <v>11.5</v>
          </cell>
          <cell r="AQ164">
            <v>0</v>
          </cell>
          <cell r="AR164">
            <v>0</v>
          </cell>
          <cell r="AS164">
            <v>7.5</v>
          </cell>
          <cell r="AT164">
            <v>7.5</v>
          </cell>
          <cell r="AU164">
            <v>7.5</v>
          </cell>
          <cell r="AV164">
            <v>7.5</v>
          </cell>
          <cell r="AW164">
            <v>11.5</v>
          </cell>
          <cell r="AX164">
            <v>0</v>
          </cell>
          <cell r="AY164">
            <v>7.5</v>
          </cell>
          <cell r="AZ164">
            <v>7.5</v>
          </cell>
          <cell r="BA164">
            <v>7.5</v>
          </cell>
          <cell r="BB164">
            <v>5.5</v>
          </cell>
          <cell r="BC164">
            <v>5.5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124</v>
          </cell>
          <cell r="BR164">
            <v>16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D165">
            <v>4</v>
          </cell>
          <cell r="E165">
            <v>4</v>
          </cell>
          <cell r="F165">
            <v>4</v>
          </cell>
          <cell r="G165">
            <v>4</v>
          </cell>
          <cell r="H165">
            <v>4</v>
          </cell>
          <cell r="I165">
            <v>6</v>
          </cell>
          <cell r="J165">
            <v>0</v>
          </cell>
          <cell r="K165">
            <v>0</v>
          </cell>
          <cell r="L165">
            <v>4</v>
          </cell>
          <cell r="M165">
            <v>2</v>
          </cell>
          <cell r="N165">
            <v>2</v>
          </cell>
          <cell r="O165">
            <v>4</v>
          </cell>
          <cell r="P165">
            <v>6</v>
          </cell>
          <cell r="Q165">
            <v>0</v>
          </cell>
          <cell r="R165">
            <v>4</v>
          </cell>
          <cell r="S165">
            <v>4</v>
          </cell>
          <cell r="T165">
            <v>4</v>
          </cell>
          <cell r="U165">
            <v>3</v>
          </cell>
          <cell r="V165">
            <v>3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62</v>
          </cell>
          <cell r="AK165">
            <v>7.5</v>
          </cell>
          <cell r="AL165">
            <v>7.5</v>
          </cell>
          <cell r="AM165">
            <v>7.5</v>
          </cell>
          <cell r="AN165">
            <v>7.5</v>
          </cell>
          <cell r="AO165">
            <v>7.5</v>
          </cell>
          <cell r="AP165">
            <v>11.5</v>
          </cell>
          <cell r="AQ165">
            <v>0</v>
          </cell>
          <cell r="AR165">
            <v>0</v>
          </cell>
          <cell r="AS165">
            <v>7.5</v>
          </cell>
          <cell r="AT165">
            <v>3.5</v>
          </cell>
          <cell r="AU165">
            <v>3.5</v>
          </cell>
          <cell r="AV165">
            <v>7.5</v>
          </cell>
          <cell r="AW165">
            <v>11.5</v>
          </cell>
          <cell r="AX165">
            <v>0</v>
          </cell>
          <cell r="AY165">
            <v>7.5</v>
          </cell>
          <cell r="AZ165">
            <v>7.5</v>
          </cell>
          <cell r="BA165">
            <v>7.5</v>
          </cell>
          <cell r="BB165">
            <v>5.5</v>
          </cell>
          <cell r="BC165">
            <v>5.5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116</v>
          </cell>
          <cell r="BR165">
            <v>14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D166">
            <v>0</v>
          </cell>
          <cell r="E166">
            <v>0</v>
          </cell>
          <cell r="F166">
            <v>4</v>
          </cell>
          <cell r="G166">
            <v>4</v>
          </cell>
          <cell r="H166">
            <v>4</v>
          </cell>
          <cell r="I166">
            <v>6</v>
          </cell>
          <cell r="J166">
            <v>0</v>
          </cell>
          <cell r="K166">
            <v>0</v>
          </cell>
          <cell r="L166">
            <v>0</v>
          </cell>
          <cell r="M166">
            <v>2</v>
          </cell>
          <cell r="N166">
            <v>2</v>
          </cell>
          <cell r="O166">
            <v>4</v>
          </cell>
          <cell r="P166">
            <v>6</v>
          </cell>
          <cell r="Q166">
            <v>0</v>
          </cell>
          <cell r="R166">
            <v>4</v>
          </cell>
          <cell r="S166">
            <v>0</v>
          </cell>
          <cell r="T166">
            <v>4</v>
          </cell>
          <cell r="U166">
            <v>3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43</v>
          </cell>
          <cell r="AK166">
            <v>0</v>
          </cell>
          <cell r="AL166">
            <v>0</v>
          </cell>
          <cell r="AM166">
            <v>7.5</v>
          </cell>
          <cell r="AN166">
            <v>7.5</v>
          </cell>
          <cell r="AO166">
            <v>7.5</v>
          </cell>
          <cell r="AP166">
            <v>11.5</v>
          </cell>
          <cell r="AQ166">
            <v>0</v>
          </cell>
          <cell r="AR166">
            <v>0</v>
          </cell>
          <cell r="AS166">
            <v>0</v>
          </cell>
          <cell r="AT166">
            <v>3.5</v>
          </cell>
          <cell r="AU166">
            <v>3.5</v>
          </cell>
          <cell r="AV166">
            <v>7.5</v>
          </cell>
          <cell r="AW166">
            <v>11.5</v>
          </cell>
          <cell r="AX166">
            <v>0</v>
          </cell>
          <cell r="AY166">
            <v>7.5</v>
          </cell>
          <cell r="AZ166">
            <v>0</v>
          </cell>
          <cell r="BA166">
            <v>7.5</v>
          </cell>
          <cell r="BB166">
            <v>5.5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80.5</v>
          </cell>
          <cell r="BR166">
            <v>9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D167">
            <v>4</v>
          </cell>
          <cell r="E167">
            <v>4</v>
          </cell>
          <cell r="F167">
            <v>4</v>
          </cell>
          <cell r="G167">
            <v>4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4</v>
          </cell>
          <cell r="M167">
            <v>2</v>
          </cell>
          <cell r="N167">
            <v>4</v>
          </cell>
          <cell r="O167">
            <v>4</v>
          </cell>
          <cell r="P167">
            <v>6</v>
          </cell>
          <cell r="Q167">
            <v>0</v>
          </cell>
          <cell r="R167">
            <v>2.5</v>
          </cell>
          <cell r="S167">
            <v>4</v>
          </cell>
          <cell r="T167">
            <v>4</v>
          </cell>
          <cell r="U167">
            <v>3</v>
          </cell>
          <cell r="V167">
            <v>3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52.5</v>
          </cell>
          <cell r="AK167">
            <v>7.5</v>
          </cell>
          <cell r="AL167">
            <v>7.5</v>
          </cell>
          <cell r="AM167">
            <v>7.5</v>
          </cell>
          <cell r="AN167">
            <v>7.5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7.5</v>
          </cell>
          <cell r="AT167">
            <v>3.5</v>
          </cell>
          <cell r="AU167">
            <v>7.5</v>
          </cell>
          <cell r="AV167">
            <v>7.5</v>
          </cell>
          <cell r="AW167">
            <v>11.5</v>
          </cell>
          <cell r="AX167">
            <v>0</v>
          </cell>
          <cell r="AY167">
            <v>4.5</v>
          </cell>
          <cell r="AZ167">
            <v>7.5</v>
          </cell>
          <cell r="BA167">
            <v>7.5</v>
          </cell>
          <cell r="BB167">
            <v>5.5</v>
          </cell>
          <cell r="BC167">
            <v>5.5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98</v>
          </cell>
          <cell r="BR167">
            <v>12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D168">
            <v>0</v>
          </cell>
          <cell r="E168">
            <v>0</v>
          </cell>
          <cell r="F168">
            <v>0</v>
          </cell>
          <cell r="G168">
            <v>4</v>
          </cell>
          <cell r="H168">
            <v>4</v>
          </cell>
          <cell r="I168">
            <v>6</v>
          </cell>
          <cell r="J168">
            <v>0</v>
          </cell>
          <cell r="K168">
            <v>0</v>
          </cell>
          <cell r="L168">
            <v>4</v>
          </cell>
          <cell r="M168">
            <v>2</v>
          </cell>
          <cell r="N168">
            <v>2</v>
          </cell>
          <cell r="O168">
            <v>4</v>
          </cell>
          <cell r="P168">
            <v>6</v>
          </cell>
          <cell r="Q168">
            <v>0</v>
          </cell>
          <cell r="R168">
            <v>4</v>
          </cell>
          <cell r="S168">
            <v>4</v>
          </cell>
          <cell r="T168">
            <v>4</v>
          </cell>
          <cell r="U168">
            <v>3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47</v>
          </cell>
          <cell r="AK168">
            <v>0</v>
          </cell>
          <cell r="AL168">
            <v>0</v>
          </cell>
          <cell r="AM168">
            <v>0</v>
          </cell>
          <cell r="AN168">
            <v>7.5</v>
          </cell>
          <cell r="AO168">
            <v>7.5</v>
          </cell>
          <cell r="AP168">
            <v>11.5</v>
          </cell>
          <cell r="AQ168">
            <v>0</v>
          </cell>
          <cell r="AR168">
            <v>0</v>
          </cell>
          <cell r="AS168">
            <v>7.5</v>
          </cell>
          <cell r="AT168">
            <v>3.5</v>
          </cell>
          <cell r="AU168">
            <v>3.5</v>
          </cell>
          <cell r="AV168">
            <v>7.5</v>
          </cell>
          <cell r="AW168">
            <v>11.5</v>
          </cell>
          <cell r="AX168">
            <v>0</v>
          </cell>
          <cell r="AY168">
            <v>7.5</v>
          </cell>
          <cell r="AZ168">
            <v>7.5</v>
          </cell>
          <cell r="BA168">
            <v>7.5</v>
          </cell>
          <cell r="BB168">
            <v>5.5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88</v>
          </cell>
          <cell r="BR168">
            <v>10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D169">
            <v>4</v>
          </cell>
          <cell r="E169">
            <v>4</v>
          </cell>
          <cell r="F169">
            <v>4</v>
          </cell>
          <cell r="G169">
            <v>4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2</v>
          </cell>
          <cell r="N169">
            <v>2</v>
          </cell>
          <cell r="O169">
            <v>4</v>
          </cell>
          <cell r="P169">
            <v>6</v>
          </cell>
          <cell r="Q169">
            <v>0</v>
          </cell>
          <cell r="R169">
            <v>4</v>
          </cell>
          <cell r="S169">
            <v>4</v>
          </cell>
          <cell r="T169">
            <v>4</v>
          </cell>
          <cell r="U169">
            <v>3</v>
          </cell>
          <cell r="V169">
            <v>3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49</v>
          </cell>
          <cell r="AK169">
            <v>7.5</v>
          </cell>
          <cell r="AL169">
            <v>7.5</v>
          </cell>
          <cell r="AM169">
            <v>7.5</v>
          </cell>
          <cell r="AN169">
            <v>7.5</v>
          </cell>
          <cell r="AO169">
            <v>1.5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3.5</v>
          </cell>
          <cell r="AU169">
            <v>3.5</v>
          </cell>
          <cell r="AV169">
            <v>7.5</v>
          </cell>
          <cell r="AW169">
            <v>11.5</v>
          </cell>
          <cell r="AX169">
            <v>0</v>
          </cell>
          <cell r="AY169">
            <v>7.5</v>
          </cell>
          <cell r="AZ169">
            <v>7.5</v>
          </cell>
          <cell r="BA169">
            <v>7.5</v>
          </cell>
          <cell r="BB169">
            <v>5.5</v>
          </cell>
          <cell r="BC169">
            <v>5.5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91</v>
          </cell>
          <cell r="BR169">
            <v>11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D170">
            <v>4</v>
          </cell>
          <cell r="E170">
            <v>0</v>
          </cell>
          <cell r="F170">
            <v>4</v>
          </cell>
          <cell r="G170">
            <v>4</v>
          </cell>
          <cell r="H170">
            <v>4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4</v>
          </cell>
          <cell r="T170">
            <v>4</v>
          </cell>
          <cell r="U170">
            <v>3</v>
          </cell>
          <cell r="V170">
            <v>3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30</v>
          </cell>
          <cell r="AK170">
            <v>7.5</v>
          </cell>
          <cell r="AL170">
            <v>0</v>
          </cell>
          <cell r="AM170">
            <v>7.5</v>
          </cell>
          <cell r="AN170">
            <v>7.5</v>
          </cell>
          <cell r="AO170">
            <v>7.5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7.5</v>
          </cell>
          <cell r="BA170">
            <v>7.5</v>
          </cell>
          <cell r="BB170">
            <v>5.5</v>
          </cell>
          <cell r="BC170">
            <v>5.5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56</v>
          </cell>
          <cell r="BR170">
            <v>8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D171">
            <v>0</v>
          </cell>
          <cell r="E171">
            <v>4</v>
          </cell>
          <cell r="F171">
            <v>4</v>
          </cell>
          <cell r="G171">
            <v>4</v>
          </cell>
          <cell r="H171">
            <v>4</v>
          </cell>
          <cell r="I171">
            <v>6</v>
          </cell>
          <cell r="J171">
            <v>0</v>
          </cell>
          <cell r="K171">
            <v>0</v>
          </cell>
          <cell r="L171">
            <v>4</v>
          </cell>
          <cell r="M171">
            <v>4</v>
          </cell>
          <cell r="N171">
            <v>4</v>
          </cell>
          <cell r="O171">
            <v>0</v>
          </cell>
          <cell r="P171">
            <v>6</v>
          </cell>
          <cell r="Q171">
            <v>0</v>
          </cell>
          <cell r="R171">
            <v>2.5</v>
          </cell>
          <cell r="S171">
            <v>4</v>
          </cell>
          <cell r="T171">
            <v>4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50.5</v>
          </cell>
          <cell r="AK171">
            <v>0</v>
          </cell>
          <cell r="AL171">
            <v>7.5</v>
          </cell>
          <cell r="AM171">
            <v>7.5</v>
          </cell>
          <cell r="AN171">
            <v>7.5</v>
          </cell>
          <cell r="AO171">
            <v>7.5</v>
          </cell>
          <cell r="AP171">
            <v>11.5</v>
          </cell>
          <cell r="AQ171">
            <v>0</v>
          </cell>
          <cell r="AR171">
            <v>0</v>
          </cell>
          <cell r="AS171">
            <v>7.5</v>
          </cell>
          <cell r="AT171">
            <v>7.5</v>
          </cell>
          <cell r="AU171">
            <v>7.5</v>
          </cell>
          <cell r="AV171">
            <v>0</v>
          </cell>
          <cell r="AW171">
            <v>11.5</v>
          </cell>
          <cell r="AX171">
            <v>0</v>
          </cell>
          <cell r="AY171">
            <v>4.5</v>
          </cell>
          <cell r="AZ171">
            <v>7.5</v>
          </cell>
          <cell r="BA171">
            <v>7.5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95</v>
          </cell>
          <cell r="BR171">
            <v>11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D172">
            <v>4</v>
          </cell>
          <cell r="E172">
            <v>0</v>
          </cell>
          <cell r="F172">
            <v>0</v>
          </cell>
          <cell r="G172">
            <v>4</v>
          </cell>
          <cell r="H172">
            <v>4</v>
          </cell>
          <cell r="I172">
            <v>6</v>
          </cell>
          <cell r="J172">
            <v>0</v>
          </cell>
          <cell r="K172">
            <v>0</v>
          </cell>
          <cell r="L172">
            <v>4</v>
          </cell>
          <cell r="M172">
            <v>2</v>
          </cell>
          <cell r="N172">
            <v>2</v>
          </cell>
          <cell r="O172">
            <v>0</v>
          </cell>
          <cell r="P172">
            <v>0</v>
          </cell>
          <cell r="Q172">
            <v>0</v>
          </cell>
          <cell r="R172">
            <v>2.5</v>
          </cell>
          <cell r="S172">
            <v>4</v>
          </cell>
          <cell r="T172">
            <v>0</v>
          </cell>
          <cell r="U172">
            <v>3</v>
          </cell>
          <cell r="V172">
            <v>3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38.5</v>
          </cell>
          <cell r="AK172">
            <v>7.5</v>
          </cell>
          <cell r="AL172">
            <v>0</v>
          </cell>
          <cell r="AM172">
            <v>0</v>
          </cell>
          <cell r="AN172">
            <v>7.5</v>
          </cell>
          <cell r="AO172">
            <v>7.5</v>
          </cell>
          <cell r="AP172">
            <v>11.5</v>
          </cell>
          <cell r="AQ172">
            <v>0</v>
          </cell>
          <cell r="AR172">
            <v>0</v>
          </cell>
          <cell r="AS172">
            <v>7.5</v>
          </cell>
          <cell r="AT172">
            <v>3.5</v>
          </cell>
          <cell r="AU172">
            <v>3.5</v>
          </cell>
          <cell r="AV172">
            <v>0</v>
          </cell>
          <cell r="AW172">
            <v>0</v>
          </cell>
          <cell r="AX172">
            <v>0</v>
          </cell>
          <cell r="AY172">
            <v>4.5</v>
          </cell>
          <cell r="AZ172">
            <v>7.5</v>
          </cell>
          <cell r="BA172">
            <v>0</v>
          </cell>
          <cell r="BB172">
            <v>5.5</v>
          </cell>
          <cell r="BC172">
            <v>5.5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71.5</v>
          </cell>
          <cell r="BR172">
            <v>8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D173">
            <v>4</v>
          </cell>
          <cell r="E173">
            <v>4</v>
          </cell>
          <cell r="F173">
            <v>4</v>
          </cell>
          <cell r="G173">
            <v>4</v>
          </cell>
          <cell r="H173">
            <v>4</v>
          </cell>
          <cell r="I173">
            <v>6</v>
          </cell>
          <cell r="J173">
            <v>0</v>
          </cell>
          <cell r="K173">
            <v>0</v>
          </cell>
          <cell r="L173">
            <v>0</v>
          </cell>
          <cell r="M173">
            <v>3</v>
          </cell>
          <cell r="N173">
            <v>4</v>
          </cell>
          <cell r="O173">
            <v>4</v>
          </cell>
          <cell r="P173">
            <v>6</v>
          </cell>
          <cell r="Q173">
            <v>0</v>
          </cell>
          <cell r="R173">
            <v>2.5</v>
          </cell>
          <cell r="S173">
            <v>4</v>
          </cell>
          <cell r="T173">
            <v>4</v>
          </cell>
          <cell r="U173">
            <v>3</v>
          </cell>
          <cell r="V173">
            <v>3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59.5</v>
          </cell>
          <cell r="AK173">
            <v>7.5</v>
          </cell>
          <cell r="AL173">
            <v>7.5</v>
          </cell>
          <cell r="AM173">
            <v>7.5</v>
          </cell>
          <cell r="AN173">
            <v>7.5</v>
          </cell>
          <cell r="AO173">
            <v>7.5</v>
          </cell>
          <cell r="AP173">
            <v>11.5</v>
          </cell>
          <cell r="AQ173">
            <v>0</v>
          </cell>
          <cell r="AR173">
            <v>0</v>
          </cell>
          <cell r="AS173">
            <v>0</v>
          </cell>
          <cell r="AT173">
            <v>5.5</v>
          </cell>
          <cell r="AU173">
            <v>7.5</v>
          </cell>
          <cell r="AV173">
            <v>7.5</v>
          </cell>
          <cell r="AW173">
            <v>11.5</v>
          </cell>
          <cell r="AX173">
            <v>0</v>
          </cell>
          <cell r="AY173">
            <v>4.5</v>
          </cell>
          <cell r="AZ173">
            <v>7.5</v>
          </cell>
          <cell r="BA173">
            <v>7.5</v>
          </cell>
          <cell r="BB173">
            <v>5.5</v>
          </cell>
          <cell r="BC173">
            <v>5.5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111.5</v>
          </cell>
          <cell r="BR173">
            <v>14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D174">
            <v>4</v>
          </cell>
          <cell r="E174">
            <v>4</v>
          </cell>
          <cell r="F174">
            <v>4</v>
          </cell>
          <cell r="G174">
            <v>4</v>
          </cell>
          <cell r="H174">
            <v>4</v>
          </cell>
          <cell r="I174">
            <v>6</v>
          </cell>
          <cell r="J174">
            <v>0</v>
          </cell>
          <cell r="K174">
            <v>0</v>
          </cell>
          <cell r="L174">
            <v>4</v>
          </cell>
          <cell r="M174">
            <v>2</v>
          </cell>
          <cell r="N174">
            <v>2</v>
          </cell>
          <cell r="O174">
            <v>4</v>
          </cell>
          <cell r="P174">
            <v>2</v>
          </cell>
          <cell r="Q174">
            <v>0</v>
          </cell>
          <cell r="R174">
            <v>2.5</v>
          </cell>
          <cell r="S174">
            <v>4</v>
          </cell>
          <cell r="T174">
            <v>4</v>
          </cell>
          <cell r="U174">
            <v>3</v>
          </cell>
          <cell r="V174">
            <v>3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56.5</v>
          </cell>
          <cell r="AK174">
            <v>7.5</v>
          </cell>
          <cell r="AL174">
            <v>7.5</v>
          </cell>
          <cell r="AM174">
            <v>7.5</v>
          </cell>
          <cell r="AN174">
            <v>7.5</v>
          </cell>
          <cell r="AO174">
            <v>7.5</v>
          </cell>
          <cell r="AP174">
            <v>11.5</v>
          </cell>
          <cell r="AQ174">
            <v>0</v>
          </cell>
          <cell r="AR174">
            <v>0</v>
          </cell>
          <cell r="AS174">
            <v>7.5</v>
          </cell>
          <cell r="AT174">
            <v>3.5</v>
          </cell>
          <cell r="AU174">
            <v>3.5</v>
          </cell>
          <cell r="AV174">
            <v>7.5</v>
          </cell>
          <cell r="AW174">
            <v>3.5</v>
          </cell>
          <cell r="AX174">
            <v>0</v>
          </cell>
          <cell r="AY174">
            <v>4.5</v>
          </cell>
          <cell r="AZ174">
            <v>7.5</v>
          </cell>
          <cell r="BA174">
            <v>7.5</v>
          </cell>
          <cell r="BB174">
            <v>5.5</v>
          </cell>
          <cell r="BC174">
            <v>5.5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105</v>
          </cell>
          <cell r="BR174">
            <v>12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D175">
            <v>4</v>
          </cell>
          <cell r="E175">
            <v>4</v>
          </cell>
          <cell r="F175">
            <v>4</v>
          </cell>
          <cell r="G175">
            <v>4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4</v>
          </cell>
          <cell r="M175">
            <v>2</v>
          </cell>
          <cell r="N175">
            <v>4</v>
          </cell>
          <cell r="O175">
            <v>4</v>
          </cell>
          <cell r="P175">
            <v>6</v>
          </cell>
          <cell r="Q175">
            <v>0</v>
          </cell>
          <cell r="R175">
            <v>2.5</v>
          </cell>
          <cell r="S175">
            <v>4</v>
          </cell>
          <cell r="T175">
            <v>4</v>
          </cell>
          <cell r="U175">
            <v>3</v>
          </cell>
          <cell r="V175">
            <v>3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52.5</v>
          </cell>
          <cell r="AK175">
            <v>7.5</v>
          </cell>
          <cell r="AL175">
            <v>7.5</v>
          </cell>
          <cell r="AM175">
            <v>7.5</v>
          </cell>
          <cell r="AN175">
            <v>7.5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7.5</v>
          </cell>
          <cell r="AT175">
            <v>3.5</v>
          </cell>
          <cell r="AU175">
            <v>7.5</v>
          </cell>
          <cell r="AV175">
            <v>7.5</v>
          </cell>
          <cell r="AW175">
            <v>11.5</v>
          </cell>
          <cell r="AX175">
            <v>0</v>
          </cell>
          <cell r="AY175">
            <v>4.5</v>
          </cell>
          <cell r="AZ175">
            <v>7.5</v>
          </cell>
          <cell r="BA175">
            <v>7.5</v>
          </cell>
          <cell r="BB175">
            <v>5.5</v>
          </cell>
          <cell r="BC175">
            <v>5.5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98</v>
          </cell>
          <cell r="BR175">
            <v>12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D176">
            <v>4</v>
          </cell>
          <cell r="E176">
            <v>4</v>
          </cell>
          <cell r="F176">
            <v>4</v>
          </cell>
          <cell r="G176">
            <v>4</v>
          </cell>
          <cell r="H176">
            <v>4</v>
          </cell>
          <cell r="I176">
            <v>6</v>
          </cell>
          <cell r="J176">
            <v>0</v>
          </cell>
          <cell r="K176">
            <v>0</v>
          </cell>
          <cell r="L176">
            <v>0</v>
          </cell>
          <cell r="M176">
            <v>4</v>
          </cell>
          <cell r="N176">
            <v>4</v>
          </cell>
          <cell r="O176">
            <v>4</v>
          </cell>
          <cell r="P176">
            <v>6</v>
          </cell>
          <cell r="Q176">
            <v>0</v>
          </cell>
          <cell r="R176">
            <v>0</v>
          </cell>
          <cell r="S176">
            <v>4</v>
          </cell>
          <cell r="T176">
            <v>4</v>
          </cell>
          <cell r="U176">
            <v>3</v>
          </cell>
          <cell r="V176">
            <v>3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58</v>
          </cell>
          <cell r="AK176">
            <v>7.5</v>
          </cell>
          <cell r="AL176">
            <v>7.5</v>
          </cell>
          <cell r="AM176">
            <v>7.5</v>
          </cell>
          <cell r="AN176">
            <v>7.5</v>
          </cell>
          <cell r="AO176">
            <v>7.5</v>
          </cell>
          <cell r="AP176">
            <v>11.5</v>
          </cell>
          <cell r="AQ176">
            <v>0</v>
          </cell>
          <cell r="AR176">
            <v>0</v>
          </cell>
          <cell r="AS176">
            <v>0</v>
          </cell>
          <cell r="AT176">
            <v>7.5</v>
          </cell>
          <cell r="AU176">
            <v>7.5</v>
          </cell>
          <cell r="AV176">
            <v>7.5</v>
          </cell>
          <cell r="AW176">
            <v>11.5</v>
          </cell>
          <cell r="AX176">
            <v>0</v>
          </cell>
          <cell r="AY176">
            <v>0</v>
          </cell>
          <cell r="AZ176">
            <v>7.5</v>
          </cell>
          <cell r="BA176">
            <v>7.5</v>
          </cell>
          <cell r="BB176">
            <v>5.5</v>
          </cell>
          <cell r="BC176">
            <v>5.5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109</v>
          </cell>
          <cell r="BR176">
            <v>14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D177">
            <v>4</v>
          </cell>
          <cell r="E177">
            <v>0</v>
          </cell>
          <cell r="F177">
            <v>0</v>
          </cell>
          <cell r="G177">
            <v>0</v>
          </cell>
          <cell r="H177">
            <v>4</v>
          </cell>
          <cell r="I177">
            <v>6</v>
          </cell>
          <cell r="J177">
            <v>0</v>
          </cell>
          <cell r="K177">
            <v>0</v>
          </cell>
          <cell r="L177">
            <v>4</v>
          </cell>
          <cell r="M177">
            <v>2</v>
          </cell>
          <cell r="N177">
            <v>4</v>
          </cell>
          <cell r="O177">
            <v>4</v>
          </cell>
          <cell r="P177">
            <v>6</v>
          </cell>
          <cell r="Q177">
            <v>0</v>
          </cell>
          <cell r="R177">
            <v>2.5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36.5</v>
          </cell>
          <cell r="AK177">
            <v>7.5</v>
          </cell>
          <cell r="AL177">
            <v>0</v>
          </cell>
          <cell r="AM177">
            <v>0</v>
          </cell>
          <cell r="AN177">
            <v>0</v>
          </cell>
          <cell r="AO177">
            <v>7.5</v>
          </cell>
          <cell r="AP177">
            <v>11.5</v>
          </cell>
          <cell r="AQ177">
            <v>0</v>
          </cell>
          <cell r="AR177">
            <v>0</v>
          </cell>
          <cell r="AS177">
            <v>7.5</v>
          </cell>
          <cell r="AT177">
            <v>3.5</v>
          </cell>
          <cell r="AU177">
            <v>7.5</v>
          </cell>
          <cell r="AV177">
            <v>7.5</v>
          </cell>
          <cell r="AW177">
            <v>11.5</v>
          </cell>
          <cell r="AX177">
            <v>0</v>
          </cell>
          <cell r="AY177">
            <v>4.5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68.5</v>
          </cell>
          <cell r="BR177">
            <v>7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D178">
            <v>4</v>
          </cell>
          <cell r="E178">
            <v>4</v>
          </cell>
          <cell r="F178">
            <v>4</v>
          </cell>
          <cell r="G178">
            <v>2</v>
          </cell>
          <cell r="H178">
            <v>4</v>
          </cell>
          <cell r="I178">
            <v>2</v>
          </cell>
          <cell r="J178">
            <v>0</v>
          </cell>
          <cell r="K178">
            <v>0</v>
          </cell>
          <cell r="L178">
            <v>2</v>
          </cell>
          <cell r="M178">
            <v>0</v>
          </cell>
          <cell r="N178">
            <v>2</v>
          </cell>
          <cell r="O178">
            <v>0</v>
          </cell>
          <cell r="P178">
            <v>2</v>
          </cell>
          <cell r="Q178">
            <v>0</v>
          </cell>
          <cell r="R178">
            <v>0</v>
          </cell>
          <cell r="S178">
            <v>2</v>
          </cell>
          <cell r="T178">
            <v>0</v>
          </cell>
          <cell r="U178">
            <v>0</v>
          </cell>
          <cell r="V178">
            <v>2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30</v>
          </cell>
          <cell r="AK178">
            <v>7.5</v>
          </cell>
          <cell r="AL178">
            <v>7.5</v>
          </cell>
          <cell r="AM178">
            <v>7.5</v>
          </cell>
          <cell r="AN178">
            <v>3.5</v>
          </cell>
          <cell r="AO178">
            <v>7.5</v>
          </cell>
          <cell r="AP178">
            <v>3.5</v>
          </cell>
          <cell r="AQ178">
            <v>0</v>
          </cell>
          <cell r="AR178">
            <v>0</v>
          </cell>
          <cell r="AS178">
            <v>3.5</v>
          </cell>
          <cell r="AT178">
            <v>0</v>
          </cell>
          <cell r="AU178">
            <v>3.5</v>
          </cell>
          <cell r="AV178">
            <v>0</v>
          </cell>
          <cell r="AW178">
            <v>3.5</v>
          </cell>
          <cell r="AX178">
            <v>0</v>
          </cell>
          <cell r="AY178">
            <v>0</v>
          </cell>
          <cell r="AZ178">
            <v>3.5</v>
          </cell>
          <cell r="BA178">
            <v>0</v>
          </cell>
          <cell r="BB178">
            <v>0</v>
          </cell>
          <cell r="BC178">
            <v>3.5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54.5</v>
          </cell>
          <cell r="BR178">
            <v>4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D179">
            <v>4</v>
          </cell>
          <cell r="E179">
            <v>0</v>
          </cell>
          <cell r="F179">
            <v>4</v>
          </cell>
          <cell r="G179">
            <v>2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2</v>
          </cell>
          <cell r="M179">
            <v>2</v>
          </cell>
          <cell r="N179">
            <v>4</v>
          </cell>
          <cell r="O179">
            <v>2</v>
          </cell>
          <cell r="P179">
            <v>6</v>
          </cell>
          <cell r="Q179">
            <v>0</v>
          </cell>
          <cell r="R179">
            <v>2</v>
          </cell>
          <cell r="S179">
            <v>2</v>
          </cell>
          <cell r="T179">
            <v>0</v>
          </cell>
          <cell r="U179">
            <v>0</v>
          </cell>
          <cell r="V179">
            <v>2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32</v>
          </cell>
          <cell r="AK179">
            <v>7.5</v>
          </cell>
          <cell r="AL179">
            <v>0</v>
          </cell>
          <cell r="AM179">
            <v>7.5</v>
          </cell>
          <cell r="AN179">
            <v>3.5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3.5</v>
          </cell>
          <cell r="AT179">
            <v>3.5</v>
          </cell>
          <cell r="AU179">
            <v>7.5</v>
          </cell>
          <cell r="AV179">
            <v>3.5</v>
          </cell>
          <cell r="AW179">
            <v>11.5</v>
          </cell>
          <cell r="AX179">
            <v>0</v>
          </cell>
          <cell r="AY179">
            <v>3.5</v>
          </cell>
          <cell r="AZ179">
            <v>3.5</v>
          </cell>
          <cell r="BA179">
            <v>0</v>
          </cell>
          <cell r="BB179">
            <v>0</v>
          </cell>
          <cell r="BC179">
            <v>3.5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58.5</v>
          </cell>
          <cell r="BR179">
            <v>4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D180">
            <v>4</v>
          </cell>
          <cell r="E180">
            <v>4</v>
          </cell>
          <cell r="F180">
            <v>4</v>
          </cell>
          <cell r="G180">
            <v>0</v>
          </cell>
          <cell r="H180">
            <v>4</v>
          </cell>
          <cell r="I180">
            <v>6</v>
          </cell>
          <cell r="J180">
            <v>0</v>
          </cell>
          <cell r="K180">
            <v>0</v>
          </cell>
          <cell r="L180">
            <v>4</v>
          </cell>
          <cell r="M180">
            <v>4</v>
          </cell>
          <cell r="N180">
            <v>4</v>
          </cell>
          <cell r="O180">
            <v>0</v>
          </cell>
          <cell r="P180">
            <v>6</v>
          </cell>
          <cell r="Q180">
            <v>7</v>
          </cell>
          <cell r="R180">
            <v>2.5</v>
          </cell>
          <cell r="S180">
            <v>3</v>
          </cell>
          <cell r="T180">
            <v>4</v>
          </cell>
          <cell r="U180">
            <v>3</v>
          </cell>
          <cell r="V180">
            <v>3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62.5</v>
          </cell>
          <cell r="AK180">
            <v>7.5</v>
          </cell>
          <cell r="AL180">
            <v>7.5</v>
          </cell>
          <cell r="AM180">
            <v>7.5</v>
          </cell>
          <cell r="AN180">
            <v>0</v>
          </cell>
          <cell r="AO180">
            <v>7.5</v>
          </cell>
          <cell r="AP180">
            <v>11.5</v>
          </cell>
          <cell r="AQ180">
            <v>0</v>
          </cell>
          <cell r="AR180">
            <v>0</v>
          </cell>
          <cell r="AS180">
            <v>7.5</v>
          </cell>
          <cell r="AT180">
            <v>7.5</v>
          </cell>
          <cell r="AU180">
            <v>7.5</v>
          </cell>
          <cell r="AV180">
            <v>0</v>
          </cell>
          <cell r="AW180">
            <v>11.5</v>
          </cell>
          <cell r="AX180">
            <v>14</v>
          </cell>
          <cell r="AY180">
            <v>4.5</v>
          </cell>
          <cell r="AZ180">
            <v>5.5</v>
          </cell>
          <cell r="BA180">
            <v>7.5</v>
          </cell>
          <cell r="BB180">
            <v>5.5</v>
          </cell>
          <cell r="BC180">
            <v>5.5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118</v>
          </cell>
          <cell r="BR180">
            <v>14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D181">
            <v>4</v>
          </cell>
          <cell r="E181">
            <v>0</v>
          </cell>
          <cell r="F181">
            <v>4</v>
          </cell>
          <cell r="G181">
            <v>2</v>
          </cell>
          <cell r="H181">
            <v>0</v>
          </cell>
          <cell r="I181">
            <v>2</v>
          </cell>
          <cell r="J181">
            <v>0</v>
          </cell>
          <cell r="K181">
            <v>0</v>
          </cell>
          <cell r="L181">
            <v>2</v>
          </cell>
          <cell r="M181">
            <v>2</v>
          </cell>
          <cell r="N181">
            <v>2</v>
          </cell>
          <cell r="O181">
            <v>2</v>
          </cell>
          <cell r="P181">
            <v>6</v>
          </cell>
          <cell r="Q181">
            <v>0</v>
          </cell>
          <cell r="R181">
            <v>2</v>
          </cell>
          <cell r="S181">
            <v>2</v>
          </cell>
          <cell r="T181">
            <v>0</v>
          </cell>
          <cell r="U181">
            <v>3</v>
          </cell>
          <cell r="V181">
            <v>2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35</v>
          </cell>
          <cell r="AK181">
            <v>7.5</v>
          </cell>
          <cell r="AL181">
            <v>0</v>
          </cell>
          <cell r="AM181">
            <v>7.5</v>
          </cell>
          <cell r="AN181">
            <v>3.5</v>
          </cell>
          <cell r="AO181">
            <v>0</v>
          </cell>
          <cell r="AP181">
            <v>3.5</v>
          </cell>
          <cell r="AQ181">
            <v>0</v>
          </cell>
          <cell r="AR181">
            <v>0</v>
          </cell>
          <cell r="AS181">
            <v>3.5</v>
          </cell>
          <cell r="AT181">
            <v>3.5</v>
          </cell>
          <cell r="AU181">
            <v>3.5</v>
          </cell>
          <cell r="AV181">
            <v>3.5</v>
          </cell>
          <cell r="AW181">
            <v>11.5</v>
          </cell>
          <cell r="AX181">
            <v>0</v>
          </cell>
          <cell r="AY181">
            <v>3.5</v>
          </cell>
          <cell r="AZ181">
            <v>3.5</v>
          </cell>
          <cell r="BA181">
            <v>0</v>
          </cell>
          <cell r="BB181">
            <v>5.5</v>
          </cell>
          <cell r="BC181">
            <v>3.5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63.5</v>
          </cell>
          <cell r="BR181">
            <v>4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D182">
            <v>4</v>
          </cell>
          <cell r="E182">
            <v>4</v>
          </cell>
          <cell r="F182">
            <v>4</v>
          </cell>
          <cell r="G182">
            <v>4</v>
          </cell>
          <cell r="H182">
            <v>4</v>
          </cell>
          <cell r="I182">
            <v>0</v>
          </cell>
          <cell r="J182">
            <v>0</v>
          </cell>
          <cell r="K182">
            <v>0</v>
          </cell>
          <cell r="L182">
            <v>4</v>
          </cell>
          <cell r="M182">
            <v>2</v>
          </cell>
          <cell r="N182">
            <v>4</v>
          </cell>
          <cell r="O182">
            <v>4</v>
          </cell>
          <cell r="P182">
            <v>6</v>
          </cell>
          <cell r="Q182">
            <v>0</v>
          </cell>
          <cell r="R182">
            <v>2.5</v>
          </cell>
          <cell r="S182">
            <v>4</v>
          </cell>
          <cell r="T182">
            <v>4</v>
          </cell>
          <cell r="U182">
            <v>3</v>
          </cell>
          <cell r="V182">
            <v>3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56.5</v>
          </cell>
          <cell r="AK182">
            <v>7.5</v>
          </cell>
          <cell r="AL182">
            <v>7.5</v>
          </cell>
          <cell r="AM182">
            <v>7.5</v>
          </cell>
          <cell r="AN182">
            <v>7.5</v>
          </cell>
          <cell r="AO182">
            <v>7.5</v>
          </cell>
          <cell r="AP182">
            <v>0</v>
          </cell>
          <cell r="AQ182">
            <v>0</v>
          </cell>
          <cell r="AR182">
            <v>0</v>
          </cell>
          <cell r="AS182">
            <v>7.5</v>
          </cell>
          <cell r="AT182">
            <v>3.5</v>
          </cell>
          <cell r="AU182">
            <v>7.5</v>
          </cell>
          <cell r="AV182">
            <v>7.5</v>
          </cell>
          <cell r="AW182">
            <v>11.5</v>
          </cell>
          <cell r="AX182">
            <v>0</v>
          </cell>
          <cell r="AY182">
            <v>4.5</v>
          </cell>
          <cell r="AZ182">
            <v>7.5</v>
          </cell>
          <cell r="BA182">
            <v>7.5</v>
          </cell>
          <cell r="BB182">
            <v>5.5</v>
          </cell>
          <cell r="BC182">
            <v>5.5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105.5</v>
          </cell>
          <cell r="BR182">
            <v>13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D183">
            <v>4</v>
          </cell>
          <cell r="E183">
            <v>4</v>
          </cell>
          <cell r="F183">
            <v>0</v>
          </cell>
          <cell r="G183">
            <v>4</v>
          </cell>
          <cell r="H183">
            <v>4</v>
          </cell>
          <cell r="I183">
            <v>6</v>
          </cell>
          <cell r="J183">
            <v>0</v>
          </cell>
          <cell r="K183">
            <v>0</v>
          </cell>
          <cell r="L183">
            <v>4</v>
          </cell>
          <cell r="M183">
            <v>0</v>
          </cell>
          <cell r="N183">
            <v>2</v>
          </cell>
          <cell r="O183">
            <v>4</v>
          </cell>
          <cell r="P183">
            <v>6</v>
          </cell>
          <cell r="Q183">
            <v>0</v>
          </cell>
          <cell r="R183">
            <v>4</v>
          </cell>
          <cell r="S183">
            <v>4</v>
          </cell>
          <cell r="T183">
            <v>4</v>
          </cell>
          <cell r="U183">
            <v>3</v>
          </cell>
          <cell r="V183">
            <v>3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56</v>
          </cell>
          <cell r="AK183">
            <v>7.5</v>
          </cell>
          <cell r="AL183">
            <v>7.5</v>
          </cell>
          <cell r="AM183">
            <v>0</v>
          </cell>
          <cell r="AN183">
            <v>7.5</v>
          </cell>
          <cell r="AO183">
            <v>7.5</v>
          </cell>
          <cell r="AP183">
            <v>11.5</v>
          </cell>
          <cell r="AQ183">
            <v>0</v>
          </cell>
          <cell r="AR183">
            <v>0</v>
          </cell>
          <cell r="AS183">
            <v>7.5</v>
          </cell>
          <cell r="AT183">
            <v>0</v>
          </cell>
          <cell r="AU183">
            <v>3.5</v>
          </cell>
          <cell r="AV183">
            <v>7.5</v>
          </cell>
          <cell r="AW183">
            <v>11.5</v>
          </cell>
          <cell r="AX183">
            <v>0</v>
          </cell>
          <cell r="AY183">
            <v>7.5</v>
          </cell>
          <cell r="AZ183">
            <v>7.5</v>
          </cell>
          <cell r="BA183">
            <v>7.5</v>
          </cell>
          <cell r="BB183">
            <v>5.5</v>
          </cell>
          <cell r="BC183">
            <v>5.5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105</v>
          </cell>
          <cell r="BR183">
            <v>13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D184">
            <v>4</v>
          </cell>
          <cell r="E184">
            <v>4</v>
          </cell>
          <cell r="F184">
            <v>4</v>
          </cell>
          <cell r="G184">
            <v>4</v>
          </cell>
          <cell r="H184">
            <v>4</v>
          </cell>
          <cell r="I184">
            <v>6</v>
          </cell>
          <cell r="J184">
            <v>0</v>
          </cell>
          <cell r="K184">
            <v>0</v>
          </cell>
          <cell r="L184">
            <v>4</v>
          </cell>
          <cell r="M184">
            <v>2</v>
          </cell>
          <cell r="N184">
            <v>4</v>
          </cell>
          <cell r="O184">
            <v>4</v>
          </cell>
          <cell r="P184">
            <v>6</v>
          </cell>
          <cell r="Q184">
            <v>0</v>
          </cell>
          <cell r="R184">
            <v>2.5</v>
          </cell>
          <cell r="S184">
            <v>4</v>
          </cell>
          <cell r="T184">
            <v>4</v>
          </cell>
          <cell r="U184">
            <v>3</v>
          </cell>
          <cell r="V184">
            <v>3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62.5</v>
          </cell>
          <cell r="AK184">
            <v>7.5</v>
          </cell>
          <cell r="AL184">
            <v>7.5</v>
          </cell>
          <cell r="AM184">
            <v>7.5</v>
          </cell>
          <cell r="AN184">
            <v>7.5</v>
          </cell>
          <cell r="AO184">
            <v>7.5</v>
          </cell>
          <cell r="AP184">
            <v>11.5</v>
          </cell>
          <cell r="AQ184">
            <v>0</v>
          </cell>
          <cell r="AR184">
            <v>0</v>
          </cell>
          <cell r="AS184">
            <v>7.5</v>
          </cell>
          <cell r="AT184">
            <v>3.5</v>
          </cell>
          <cell r="AU184">
            <v>7.5</v>
          </cell>
          <cell r="AV184">
            <v>7.5</v>
          </cell>
          <cell r="AW184">
            <v>11.5</v>
          </cell>
          <cell r="AX184">
            <v>0</v>
          </cell>
          <cell r="AY184">
            <v>4.5</v>
          </cell>
          <cell r="AZ184">
            <v>7.5</v>
          </cell>
          <cell r="BA184">
            <v>7.5</v>
          </cell>
          <cell r="BB184">
            <v>5.5</v>
          </cell>
          <cell r="BC184">
            <v>5.5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117</v>
          </cell>
          <cell r="BR184">
            <v>14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D185">
            <v>4</v>
          </cell>
          <cell r="E185">
            <v>4</v>
          </cell>
          <cell r="F185">
            <v>4</v>
          </cell>
          <cell r="G185">
            <v>0</v>
          </cell>
          <cell r="H185">
            <v>4</v>
          </cell>
          <cell r="I185">
            <v>6</v>
          </cell>
          <cell r="J185">
            <v>0</v>
          </cell>
          <cell r="K185">
            <v>0</v>
          </cell>
          <cell r="L185">
            <v>4</v>
          </cell>
          <cell r="M185">
            <v>2</v>
          </cell>
          <cell r="N185">
            <v>2</v>
          </cell>
          <cell r="O185">
            <v>4</v>
          </cell>
          <cell r="P185">
            <v>6</v>
          </cell>
          <cell r="Q185">
            <v>0</v>
          </cell>
          <cell r="R185">
            <v>4</v>
          </cell>
          <cell r="S185">
            <v>0</v>
          </cell>
          <cell r="T185">
            <v>4</v>
          </cell>
          <cell r="U185">
            <v>3</v>
          </cell>
          <cell r="V185">
            <v>3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54</v>
          </cell>
          <cell r="AK185">
            <v>7.5</v>
          </cell>
          <cell r="AL185">
            <v>7.5</v>
          </cell>
          <cell r="AM185">
            <v>7.5</v>
          </cell>
          <cell r="AN185">
            <v>0</v>
          </cell>
          <cell r="AO185">
            <v>7.5</v>
          </cell>
          <cell r="AP185">
            <v>11.5</v>
          </cell>
          <cell r="AQ185">
            <v>0</v>
          </cell>
          <cell r="AR185">
            <v>0</v>
          </cell>
          <cell r="AS185">
            <v>7.5</v>
          </cell>
          <cell r="AT185">
            <v>3.5</v>
          </cell>
          <cell r="AU185">
            <v>3.5</v>
          </cell>
          <cell r="AV185">
            <v>7.5</v>
          </cell>
          <cell r="AW185">
            <v>11.5</v>
          </cell>
          <cell r="AX185">
            <v>0</v>
          </cell>
          <cell r="AY185">
            <v>7.5</v>
          </cell>
          <cell r="AZ185">
            <v>0</v>
          </cell>
          <cell r="BA185">
            <v>7.5</v>
          </cell>
          <cell r="BB185">
            <v>5.5</v>
          </cell>
          <cell r="BC185">
            <v>5.5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101</v>
          </cell>
          <cell r="BR185">
            <v>12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D186">
            <v>4</v>
          </cell>
          <cell r="E186">
            <v>4</v>
          </cell>
          <cell r="F186">
            <v>4</v>
          </cell>
          <cell r="G186">
            <v>4</v>
          </cell>
          <cell r="H186">
            <v>4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20</v>
          </cell>
          <cell r="AK186">
            <v>7.5</v>
          </cell>
          <cell r="AL186">
            <v>7.5</v>
          </cell>
          <cell r="AM186">
            <v>7.5</v>
          </cell>
          <cell r="AN186">
            <v>7.5</v>
          </cell>
          <cell r="AO186">
            <v>7.5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37.5</v>
          </cell>
          <cell r="BR186">
            <v>5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D187">
            <v>4</v>
          </cell>
          <cell r="E187">
            <v>4</v>
          </cell>
          <cell r="F187">
            <v>4</v>
          </cell>
          <cell r="G187">
            <v>4</v>
          </cell>
          <cell r="H187">
            <v>0</v>
          </cell>
          <cell r="I187">
            <v>6</v>
          </cell>
          <cell r="J187">
            <v>0</v>
          </cell>
          <cell r="K187">
            <v>0</v>
          </cell>
          <cell r="L187">
            <v>4</v>
          </cell>
          <cell r="M187">
            <v>2</v>
          </cell>
          <cell r="N187">
            <v>4</v>
          </cell>
          <cell r="O187">
            <v>4</v>
          </cell>
          <cell r="P187">
            <v>6</v>
          </cell>
          <cell r="Q187">
            <v>0</v>
          </cell>
          <cell r="R187">
            <v>2.5</v>
          </cell>
          <cell r="S187">
            <v>0</v>
          </cell>
          <cell r="T187">
            <v>4</v>
          </cell>
          <cell r="U187">
            <v>3</v>
          </cell>
          <cell r="V187">
            <v>3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54.5</v>
          </cell>
          <cell r="AK187">
            <v>7.5</v>
          </cell>
          <cell r="AL187">
            <v>7.5</v>
          </cell>
          <cell r="AM187">
            <v>7.5</v>
          </cell>
          <cell r="AN187">
            <v>7.5</v>
          </cell>
          <cell r="AO187">
            <v>0</v>
          </cell>
          <cell r="AP187">
            <v>11.5</v>
          </cell>
          <cell r="AQ187">
            <v>0</v>
          </cell>
          <cell r="AR187">
            <v>0</v>
          </cell>
          <cell r="AS187">
            <v>7.5</v>
          </cell>
          <cell r="AT187">
            <v>3.5</v>
          </cell>
          <cell r="AU187">
            <v>7.5</v>
          </cell>
          <cell r="AV187">
            <v>7.5</v>
          </cell>
          <cell r="AW187">
            <v>11.5</v>
          </cell>
          <cell r="AX187">
            <v>0</v>
          </cell>
          <cell r="AY187">
            <v>4.5</v>
          </cell>
          <cell r="AZ187">
            <v>0</v>
          </cell>
          <cell r="BA187">
            <v>7.5</v>
          </cell>
          <cell r="BB187">
            <v>5.5</v>
          </cell>
          <cell r="BC187">
            <v>5.5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102</v>
          </cell>
          <cell r="BR187">
            <v>12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D188">
            <v>4</v>
          </cell>
          <cell r="E188">
            <v>4</v>
          </cell>
          <cell r="F188">
            <v>4</v>
          </cell>
          <cell r="G188">
            <v>4</v>
          </cell>
          <cell r="H188">
            <v>4</v>
          </cell>
          <cell r="I188">
            <v>6</v>
          </cell>
          <cell r="J188">
            <v>7</v>
          </cell>
          <cell r="K188">
            <v>0</v>
          </cell>
          <cell r="L188">
            <v>4</v>
          </cell>
          <cell r="M188">
            <v>4</v>
          </cell>
          <cell r="N188">
            <v>0</v>
          </cell>
          <cell r="O188">
            <v>4</v>
          </cell>
          <cell r="P188">
            <v>6</v>
          </cell>
          <cell r="Q188">
            <v>7</v>
          </cell>
          <cell r="R188">
            <v>2.5</v>
          </cell>
          <cell r="S188">
            <v>4</v>
          </cell>
          <cell r="T188">
            <v>4</v>
          </cell>
          <cell r="U188">
            <v>3</v>
          </cell>
          <cell r="V188">
            <v>3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74.5</v>
          </cell>
          <cell r="AK188">
            <v>7.5</v>
          </cell>
          <cell r="AL188">
            <v>7.5</v>
          </cell>
          <cell r="AM188">
            <v>7.5</v>
          </cell>
          <cell r="AN188">
            <v>7.5</v>
          </cell>
          <cell r="AO188">
            <v>7.5</v>
          </cell>
          <cell r="AP188">
            <v>11.5</v>
          </cell>
          <cell r="AQ188">
            <v>14</v>
          </cell>
          <cell r="AR188">
            <v>0</v>
          </cell>
          <cell r="AS188">
            <v>7.5</v>
          </cell>
          <cell r="AT188">
            <v>7.5</v>
          </cell>
          <cell r="AU188">
            <v>0</v>
          </cell>
          <cell r="AV188">
            <v>7.5</v>
          </cell>
          <cell r="AW188">
            <v>11.5</v>
          </cell>
          <cell r="AX188">
            <v>14</v>
          </cell>
          <cell r="AY188">
            <v>4.5</v>
          </cell>
          <cell r="AZ188">
            <v>7.5</v>
          </cell>
          <cell r="BA188">
            <v>7.5</v>
          </cell>
          <cell r="BB188">
            <v>5.5</v>
          </cell>
          <cell r="BC188">
            <v>5.5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141.5</v>
          </cell>
          <cell r="BR188">
            <v>16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D189">
            <v>4</v>
          </cell>
          <cell r="E189">
            <v>4</v>
          </cell>
          <cell r="F189">
            <v>4</v>
          </cell>
          <cell r="G189">
            <v>4</v>
          </cell>
          <cell r="H189">
            <v>4</v>
          </cell>
          <cell r="I189">
            <v>6</v>
          </cell>
          <cell r="J189">
            <v>0</v>
          </cell>
          <cell r="K189">
            <v>0</v>
          </cell>
          <cell r="L189">
            <v>4</v>
          </cell>
          <cell r="M189">
            <v>2</v>
          </cell>
          <cell r="N189">
            <v>2</v>
          </cell>
          <cell r="O189">
            <v>4</v>
          </cell>
          <cell r="P189">
            <v>6</v>
          </cell>
          <cell r="Q189">
            <v>0</v>
          </cell>
          <cell r="R189">
            <v>4</v>
          </cell>
          <cell r="S189">
            <v>0</v>
          </cell>
          <cell r="T189">
            <v>4</v>
          </cell>
          <cell r="U189">
            <v>3</v>
          </cell>
          <cell r="V189">
            <v>3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58</v>
          </cell>
          <cell r="AK189">
            <v>7.5</v>
          </cell>
          <cell r="AL189">
            <v>7.5</v>
          </cell>
          <cell r="AM189">
            <v>7.5</v>
          </cell>
          <cell r="AN189">
            <v>7.5</v>
          </cell>
          <cell r="AO189">
            <v>7.5</v>
          </cell>
          <cell r="AP189">
            <v>11.5</v>
          </cell>
          <cell r="AQ189">
            <v>0</v>
          </cell>
          <cell r="AR189">
            <v>0</v>
          </cell>
          <cell r="AS189">
            <v>7.5</v>
          </cell>
          <cell r="AT189">
            <v>3.5</v>
          </cell>
          <cell r="AU189">
            <v>3.5</v>
          </cell>
          <cell r="AV189">
            <v>7.5</v>
          </cell>
          <cell r="AW189">
            <v>11.5</v>
          </cell>
          <cell r="AX189">
            <v>0</v>
          </cell>
          <cell r="AY189">
            <v>7.5</v>
          </cell>
          <cell r="AZ189">
            <v>0</v>
          </cell>
          <cell r="BA189">
            <v>7.5</v>
          </cell>
          <cell r="BB189">
            <v>5.5</v>
          </cell>
          <cell r="BC189">
            <v>5.5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108.5</v>
          </cell>
          <cell r="BR189">
            <v>13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D190">
            <v>4</v>
          </cell>
          <cell r="E190">
            <v>4</v>
          </cell>
          <cell r="F190">
            <v>4</v>
          </cell>
          <cell r="G190">
            <v>4</v>
          </cell>
          <cell r="H190">
            <v>4</v>
          </cell>
          <cell r="I190">
            <v>6</v>
          </cell>
          <cell r="J190">
            <v>0</v>
          </cell>
          <cell r="K190">
            <v>0</v>
          </cell>
          <cell r="L190">
            <v>4</v>
          </cell>
          <cell r="M190">
            <v>2</v>
          </cell>
          <cell r="N190">
            <v>4</v>
          </cell>
          <cell r="O190">
            <v>4</v>
          </cell>
          <cell r="P190">
            <v>6</v>
          </cell>
          <cell r="Q190">
            <v>0</v>
          </cell>
          <cell r="R190">
            <v>0</v>
          </cell>
          <cell r="S190">
            <v>4</v>
          </cell>
          <cell r="T190">
            <v>4</v>
          </cell>
          <cell r="U190">
            <v>3</v>
          </cell>
          <cell r="V190">
            <v>3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60</v>
          </cell>
          <cell r="AK190">
            <v>7.5</v>
          </cell>
          <cell r="AL190">
            <v>7.5</v>
          </cell>
          <cell r="AM190">
            <v>7.5</v>
          </cell>
          <cell r="AN190">
            <v>7.5</v>
          </cell>
          <cell r="AO190">
            <v>7.5</v>
          </cell>
          <cell r="AP190">
            <v>11.5</v>
          </cell>
          <cell r="AQ190">
            <v>0</v>
          </cell>
          <cell r="AR190">
            <v>0</v>
          </cell>
          <cell r="AS190">
            <v>7.5</v>
          </cell>
          <cell r="AT190">
            <v>3.5</v>
          </cell>
          <cell r="AU190">
            <v>7.5</v>
          </cell>
          <cell r="AV190">
            <v>7.5</v>
          </cell>
          <cell r="AW190">
            <v>11.5</v>
          </cell>
          <cell r="AX190">
            <v>0</v>
          </cell>
          <cell r="AY190">
            <v>0</v>
          </cell>
          <cell r="AZ190">
            <v>7.5</v>
          </cell>
          <cell r="BA190">
            <v>7.5</v>
          </cell>
          <cell r="BB190">
            <v>5.5</v>
          </cell>
          <cell r="BC190">
            <v>5.5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112.5</v>
          </cell>
          <cell r="BR190">
            <v>14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D191">
            <v>4</v>
          </cell>
          <cell r="E191">
            <v>4</v>
          </cell>
          <cell r="F191">
            <v>4</v>
          </cell>
          <cell r="G191">
            <v>4</v>
          </cell>
          <cell r="H191">
            <v>4</v>
          </cell>
          <cell r="I191">
            <v>6</v>
          </cell>
          <cell r="J191">
            <v>0</v>
          </cell>
          <cell r="K191">
            <v>0</v>
          </cell>
          <cell r="L191">
            <v>4</v>
          </cell>
          <cell r="M191">
            <v>2</v>
          </cell>
          <cell r="N191">
            <v>0</v>
          </cell>
          <cell r="O191">
            <v>4</v>
          </cell>
          <cell r="P191">
            <v>6</v>
          </cell>
          <cell r="Q191">
            <v>0</v>
          </cell>
          <cell r="R191">
            <v>2.5</v>
          </cell>
          <cell r="S191">
            <v>4</v>
          </cell>
          <cell r="T191">
            <v>4</v>
          </cell>
          <cell r="U191">
            <v>3</v>
          </cell>
          <cell r="V191">
            <v>3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58.5</v>
          </cell>
          <cell r="AK191">
            <v>7.5</v>
          </cell>
          <cell r="AL191">
            <v>7.5</v>
          </cell>
          <cell r="AM191">
            <v>7.5</v>
          </cell>
          <cell r="AN191">
            <v>7.5</v>
          </cell>
          <cell r="AO191">
            <v>7.5</v>
          </cell>
          <cell r="AP191">
            <v>11.5</v>
          </cell>
          <cell r="AQ191">
            <v>0</v>
          </cell>
          <cell r="AR191">
            <v>0</v>
          </cell>
          <cell r="AS191">
            <v>7.5</v>
          </cell>
          <cell r="AT191">
            <v>3.5</v>
          </cell>
          <cell r="AU191">
            <v>0</v>
          </cell>
          <cell r="AV191">
            <v>7.5</v>
          </cell>
          <cell r="AW191">
            <v>11.5</v>
          </cell>
          <cell r="AX191">
            <v>0</v>
          </cell>
          <cell r="AY191">
            <v>4.5</v>
          </cell>
          <cell r="AZ191">
            <v>7.5</v>
          </cell>
          <cell r="BA191">
            <v>7.5</v>
          </cell>
          <cell r="BB191">
            <v>5.5</v>
          </cell>
          <cell r="BC191">
            <v>5.5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109.5</v>
          </cell>
          <cell r="BR191">
            <v>13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D192">
            <v>4</v>
          </cell>
          <cell r="E192">
            <v>4</v>
          </cell>
          <cell r="F192">
            <v>4</v>
          </cell>
          <cell r="G192">
            <v>4</v>
          </cell>
          <cell r="H192">
            <v>4</v>
          </cell>
          <cell r="I192">
            <v>6</v>
          </cell>
          <cell r="J192">
            <v>0</v>
          </cell>
          <cell r="K192">
            <v>0</v>
          </cell>
          <cell r="L192">
            <v>4</v>
          </cell>
          <cell r="M192">
            <v>2</v>
          </cell>
          <cell r="N192">
            <v>2</v>
          </cell>
          <cell r="O192">
            <v>4</v>
          </cell>
          <cell r="P192">
            <v>6</v>
          </cell>
          <cell r="Q192">
            <v>0</v>
          </cell>
          <cell r="R192">
            <v>4</v>
          </cell>
          <cell r="S192">
            <v>4</v>
          </cell>
          <cell r="T192">
            <v>4</v>
          </cell>
          <cell r="U192">
            <v>3</v>
          </cell>
          <cell r="V192">
            <v>3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62</v>
          </cell>
          <cell r="AK192">
            <v>7.5</v>
          </cell>
          <cell r="AL192">
            <v>7.5</v>
          </cell>
          <cell r="AM192">
            <v>7.5</v>
          </cell>
          <cell r="AN192">
            <v>7.5</v>
          </cell>
          <cell r="AO192">
            <v>7.5</v>
          </cell>
          <cell r="AP192">
            <v>11.5</v>
          </cell>
          <cell r="AQ192">
            <v>0</v>
          </cell>
          <cell r="AR192">
            <v>0</v>
          </cell>
          <cell r="AS192">
            <v>7.5</v>
          </cell>
          <cell r="AT192">
            <v>3.5</v>
          </cell>
          <cell r="AU192">
            <v>3.5</v>
          </cell>
          <cell r="AV192">
            <v>7.5</v>
          </cell>
          <cell r="AW192">
            <v>11.5</v>
          </cell>
          <cell r="AX192">
            <v>0</v>
          </cell>
          <cell r="AY192">
            <v>7.5</v>
          </cell>
          <cell r="AZ192">
            <v>7.5</v>
          </cell>
          <cell r="BA192">
            <v>7.5</v>
          </cell>
          <cell r="BB192">
            <v>5.5</v>
          </cell>
          <cell r="BC192">
            <v>5.5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116</v>
          </cell>
          <cell r="BR192">
            <v>14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D193">
            <v>4</v>
          </cell>
          <cell r="E193">
            <v>4</v>
          </cell>
          <cell r="F193">
            <v>4</v>
          </cell>
          <cell r="G193">
            <v>4</v>
          </cell>
          <cell r="H193">
            <v>4</v>
          </cell>
          <cell r="I193">
            <v>6</v>
          </cell>
          <cell r="J193">
            <v>0</v>
          </cell>
          <cell r="K193">
            <v>0</v>
          </cell>
          <cell r="L193">
            <v>4</v>
          </cell>
          <cell r="M193">
            <v>2</v>
          </cell>
          <cell r="N193">
            <v>4</v>
          </cell>
          <cell r="O193">
            <v>4</v>
          </cell>
          <cell r="P193">
            <v>6</v>
          </cell>
          <cell r="Q193">
            <v>0</v>
          </cell>
          <cell r="R193">
            <v>2.5</v>
          </cell>
          <cell r="S193">
            <v>4</v>
          </cell>
          <cell r="T193">
            <v>4</v>
          </cell>
          <cell r="U193">
            <v>0</v>
          </cell>
          <cell r="V193">
            <v>3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59.5</v>
          </cell>
          <cell r="AK193">
            <v>7.5</v>
          </cell>
          <cell r="AL193">
            <v>7.5</v>
          </cell>
          <cell r="AM193">
            <v>7.5</v>
          </cell>
          <cell r="AN193">
            <v>7.5</v>
          </cell>
          <cell r="AO193">
            <v>7.5</v>
          </cell>
          <cell r="AP193">
            <v>11.5</v>
          </cell>
          <cell r="AQ193">
            <v>0</v>
          </cell>
          <cell r="AR193">
            <v>0</v>
          </cell>
          <cell r="AS193">
            <v>7.5</v>
          </cell>
          <cell r="AT193">
            <v>3.5</v>
          </cell>
          <cell r="AU193">
            <v>7.5</v>
          </cell>
          <cell r="AV193">
            <v>7.5</v>
          </cell>
          <cell r="AW193">
            <v>11.5</v>
          </cell>
          <cell r="AX193">
            <v>0</v>
          </cell>
          <cell r="AY193">
            <v>4.5</v>
          </cell>
          <cell r="AZ193">
            <v>7.5</v>
          </cell>
          <cell r="BA193">
            <v>7.5</v>
          </cell>
          <cell r="BB193">
            <v>0</v>
          </cell>
          <cell r="BC193">
            <v>5.5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111.5</v>
          </cell>
          <cell r="BR193">
            <v>13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D194">
            <v>4</v>
          </cell>
          <cell r="E194">
            <v>4</v>
          </cell>
          <cell r="F194">
            <v>4</v>
          </cell>
          <cell r="G194">
            <v>2</v>
          </cell>
          <cell r="H194">
            <v>0</v>
          </cell>
          <cell r="I194">
            <v>2</v>
          </cell>
          <cell r="J194">
            <v>0</v>
          </cell>
          <cell r="K194">
            <v>0</v>
          </cell>
          <cell r="L194">
            <v>2</v>
          </cell>
          <cell r="M194">
            <v>0</v>
          </cell>
          <cell r="N194">
            <v>2</v>
          </cell>
          <cell r="O194">
            <v>0</v>
          </cell>
          <cell r="P194">
            <v>2</v>
          </cell>
          <cell r="Q194">
            <v>0</v>
          </cell>
          <cell r="R194">
            <v>0</v>
          </cell>
          <cell r="S194">
            <v>2</v>
          </cell>
          <cell r="T194">
            <v>2</v>
          </cell>
          <cell r="U194">
            <v>2</v>
          </cell>
          <cell r="V194">
            <v>2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30</v>
          </cell>
          <cell r="AK194">
            <v>7.5</v>
          </cell>
          <cell r="AL194">
            <v>7.5</v>
          </cell>
          <cell r="AM194">
            <v>7.5</v>
          </cell>
          <cell r="AN194">
            <v>3.5</v>
          </cell>
          <cell r="AO194">
            <v>0</v>
          </cell>
          <cell r="AP194">
            <v>3.5</v>
          </cell>
          <cell r="AQ194">
            <v>0</v>
          </cell>
          <cell r="AR194">
            <v>0</v>
          </cell>
          <cell r="AS194">
            <v>3.5</v>
          </cell>
          <cell r="AT194">
            <v>0</v>
          </cell>
          <cell r="AU194">
            <v>3.5</v>
          </cell>
          <cell r="AV194">
            <v>0</v>
          </cell>
          <cell r="AW194">
            <v>3.5</v>
          </cell>
          <cell r="AX194">
            <v>0</v>
          </cell>
          <cell r="AY194">
            <v>0</v>
          </cell>
          <cell r="AZ194">
            <v>3.5</v>
          </cell>
          <cell r="BA194">
            <v>3.5</v>
          </cell>
          <cell r="BB194">
            <v>3.5</v>
          </cell>
          <cell r="BC194">
            <v>3.5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54</v>
          </cell>
          <cell r="BR194">
            <v>3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D195">
            <v>4</v>
          </cell>
          <cell r="E195">
            <v>4</v>
          </cell>
          <cell r="F195">
            <v>4</v>
          </cell>
          <cell r="G195">
            <v>4</v>
          </cell>
          <cell r="H195">
            <v>4</v>
          </cell>
          <cell r="I195">
            <v>6</v>
          </cell>
          <cell r="J195">
            <v>0</v>
          </cell>
          <cell r="K195">
            <v>0</v>
          </cell>
          <cell r="L195">
            <v>4</v>
          </cell>
          <cell r="M195">
            <v>0</v>
          </cell>
          <cell r="N195">
            <v>0</v>
          </cell>
          <cell r="O195">
            <v>4</v>
          </cell>
          <cell r="P195">
            <v>6</v>
          </cell>
          <cell r="Q195">
            <v>0</v>
          </cell>
          <cell r="R195">
            <v>4</v>
          </cell>
          <cell r="S195">
            <v>4</v>
          </cell>
          <cell r="T195">
            <v>4</v>
          </cell>
          <cell r="U195">
            <v>3</v>
          </cell>
          <cell r="V195">
            <v>3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58</v>
          </cell>
          <cell r="AK195">
            <v>7.5</v>
          </cell>
          <cell r="AL195">
            <v>7.5</v>
          </cell>
          <cell r="AM195">
            <v>7.5</v>
          </cell>
          <cell r="AN195">
            <v>7.5</v>
          </cell>
          <cell r="AO195">
            <v>7.5</v>
          </cell>
          <cell r="AP195">
            <v>11.5</v>
          </cell>
          <cell r="AQ195">
            <v>0</v>
          </cell>
          <cell r="AR195">
            <v>0</v>
          </cell>
          <cell r="AS195">
            <v>7.5</v>
          </cell>
          <cell r="AT195">
            <v>0</v>
          </cell>
          <cell r="AU195">
            <v>0</v>
          </cell>
          <cell r="AV195">
            <v>7.5</v>
          </cell>
          <cell r="AW195">
            <v>11.5</v>
          </cell>
          <cell r="AX195">
            <v>0</v>
          </cell>
          <cell r="AY195">
            <v>7.5</v>
          </cell>
          <cell r="AZ195">
            <v>7.5</v>
          </cell>
          <cell r="BA195">
            <v>7.5</v>
          </cell>
          <cell r="BB195">
            <v>5.5</v>
          </cell>
          <cell r="BC195">
            <v>5.5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109</v>
          </cell>
          <cell r="BR195">
            <v>14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D196">
            <v>4</v>
          </cell>
          <cell r="E196">
            <v>4</v>
          </cell>
          <cell r="F196">
            <v>4</v>
          </cell>
          <cell r="G196">
            <v>0</v>
          </cell>
          <cell r="H196">
            <v>4</v>
          </cell>
          <cell r="I196">
            <v>0</v>
          </cell>
          <cell r="J196">
            <v>0</v>
          </cell>
          <cell r="K196">
            <v>0</v>
          </cell>
          <cell r="L196">
            <v>4</v>
          </cell>
          <cell r="M196">
            <v>4</v>
          </cell>
          <cell r="N196">
            <v>0</v>
          </cell>
          <cell r="O196">
            <v>4</v>
          </cell>
          <cell r="P196">
            <v>6</v>
          </cell>
          <cell r="Q196">
            <v>7</v>
          </cell>
          <cell r="R196">
            <v>4</v>
          </cell>
          <cell r="S196">
            <v>4</v>
          </cell>
          <cell r="T196">
            <v>4</v>
          </cell>
          <cell r="U196">
            <v>3</v>
          </cell>
          <cell r="V196">
            <v>3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59</v>
          </cell>
          <cell r="AK196">
            <v>7.5</v>
          </cell>
          <cell r="AL196">
            <v>7.5</v>
          </cell>
          <cell r="AM196">
            <v>7.5</v>
          </cell>
          <cell r="AN196">
            <v>0</v>
          </cell>
          <cell r="AO196">
            <v>7.5</v>
          </cell>
          <cell r="AP196">
            <v>0</v>
          </cell>
          <cell r="AQ196">
            <v>0</v>
          </cell>
          <cell r="AR196">
            <v>0</v>
          </cell>
          <cell r="AS196">
            <v>7.5</v>
          </cell>
          <cell r="AT196">
            <v>7.5</v>
          </cell>
          <cell r="AU196">
            <v>0</v>
          </cell>
          <cell r="AV196">
            <v>7.5</v>
          </cell>
          <cell r="AW196">
            <v>11.5</v>
          </cell>
          <cell r="AX196">
            <v>14</v>
          </cell>
          <cell r="AY196">
            <v>7.5</v>
          </cell>
          <cell r="AZ196">
            <v>7.5</v>
          </cell>
          <cell r="BA196">
            <v>7.5</v>
          </cell>
          <cell r="BB196">
            <v>5.5</v>
          </cell>
          <cell r="BC196">
            <v>5.5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111.5</v>
          </cell>
          <cell r="BR196">
            <v>14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D197">
            <v>4</v>
          </cell>
          <cell r="E197">
            <v>4</v>
          </cell>
          <cell r="F197">
            <v>4</v>
          </cell>
          <cell r="G197">
            <v>4</v>
          </cell>
          <cell r="H197">
            <v>4</v>
          </cell>
          <cell r="I197">
            <v>6</v>
          </cell>
          <cell r="J197">
            <v>0</v>
          </cell>
          <cell r="K197">
            <v>0</v>
          </cell>
          <cell r="L197">
            <v>4</v>
          </cell>
          <cell r="M197">
            <v>0</v>
          </cell>
          <cell r="N197">
            <v>4</v>
          </cell>
          <cell r="O197">
            <v>4</v>
          </cell>
          <cell r="P197">
            <v>6</v>
          </cell>
          <cell r="Q197">
            <v>0</v>
          </cell>
          <cell r="R197">
            <v>2.5</v>
          </cell>
          <cell r="S197">
            <v>4</v>
          </cell>
          <cell r="T197">
            <v>4</v>
          </cell>
          <cell r="U197">
            <v>0</v>
          </cell>
          <cell r="V197">
            <v>3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57.5</v>
          </cell>
          <cell r="AK197">
            <v>7.5</v>
          </cell>
          <cell r="AL197">
            <v>7.5</v>
          </cell>
          <cell r="AM197">
            <v>7.5</v>
          </cell>
          <cell r="AN197">
            <v>7.5</v>
          </cell>
          <cell r="AO197">
            <v>7.5</v>
          </cell>
          <cell r="AP197">
            <v>11.5</v>
          </cell>
          <cell r="AQ197">
            <v>0</v>
          </cell>
          <cell r="AR197">
            <v>0</v>
          </cell>
          <cell r="AS197">
            <v>7.5</v>
          </cell>
          <cell r="AT197">
            <v>0</v>
          </cell>
          <cell r="AU197">
            <v>7.5</v>
          </cell>
          <cell r="AV197">
            <v>7.5</v>
          </cell>
          <cell r="AW197">
            <v>11.5</v>
          </cell>
          <cell r="AX197">
            <v>0</v>
          </cell>
          <cell r="AY197">
            <v>4.5</v>
          </cell>
          <cell r="AZ197">
            <v>7.5</v>
          </cell>
          <cell r="BA197">
            <v>7.5</v>
          </cell>
          <cell r="BB197">
            <v>0</v>
          </cell>
          <cell r="BC197">
            <v>5.5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108</v>
          </cell>
          <cell r="BR197">
            <v>13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D198">
            <v>0</v>
          </cell>
          <cell r="E198">
            <v>4</v>
          </cell>
          <cell r="F198">
            <v>4</v>
          </cell>
          <cell r="G198">
            <v>4</v>
          </cell>
          <cell r="H198">
            <v>4</v>
          </cell>
          <cell r="I198">
            <v>6</v>
          </cell>
          <cell r="J198">
            <v>0</v>
          </cell>
          <cell r="K198">
            <v>0</v>
          </cell>
          <cell r="L198">
            <v>4</v>
          </cell>
          <cell r="M198">
            <v>0</v>
          </cell>
          <cell r="N198">
            <v>2</v>
          </cell>
          <cell r="O198">
            <v>4</v>
          </cell>
          <cell r="P198">
            <v>6</v>
          </cell>
          <cell r="Q198">
            <v>0</v>
          </cell>
          <cell r="R198">
            <v>4</v>
          </cell>
          <cell r="S198">
            <v>4</v>
          </cell>
          <cell r="T198">
            <v>4</v>
          </cell>
          <cell r="U198">
            <v>3</v>
          </cell>
          <cell r="V198">
            <v>3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56</v>
          </cell>
          <cell r="AK198">
            <v>0</v>
          </cell>
          <cell r="AL198">
            <v>7.5</v>
          </cell>
          <cell r="AM198">
            <v>7.5</v>
          </cell>
          <cell r="AN198">
            <v>7.5</v>
          </cell>
          <cell r="AO198">
            <v>7.5</v>
          </cell>
          <cell r="AP198">
            <v>11.5</v>
          </cell>
          <cell r="AQ198">
            <v>0</v>
          </cell>
          <cell r="AR198">
            <v>0</v>
          </cell>
          <cell r="AS198">
            <v>7.5</v>
          </cell>
          <cell r="AT198">
            <v>0</v>
          </cell>
          <cell r="AU198">
            <v>3.5</v>
          </cell>
          <cell r="AV198">
            <v>7.5</v>
          </cell>
          <cell r="AW198">
            <v>11.5</v>
          </cell>
          <cell r="AX198">
            <v>0</v>
          </cell>
          <cell r="AY198">
            <v>7.5</v>
          </cell>
          <cell r="AZ198">
            <v>7.5</v>
          </cell>
          <cell r="BA198">
            <v>7.5</v>
          </cell>
          <cell r="BB198">
            <v>5.5</v>
          </cell>
          <cell r="BC198">
            <v>5.5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105</v>
          </cell>
          <cell r="BR198">
            <v>13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D199">
            <v>4</v>
          </cell>
          <cell r="E199">
            <v>4</v>
          </cell>
          <cell r="F199">
            <v>4</v>
          </cell>
          <cell r="G199">
            <v>2</v>
          </cell>
          <cell r="H199">
            <v>0</v>
          </cell>
          <cell r="I199">
            <v>2</v>
          </cell>
          <cell r="J199">
            <v>0</v>
          </cell>
          <cell r="K199">
            <v>0</v>
          </cell>
          <cell r="L199">
            <v>4</v>
          </cell>
          <cell r="M199">
            <v>4</v>
          </cell>
          <cell r="N199">
            <v>4</v>
          </cell>
          <cell r="O199">
            <v>4</v>
          </cell>
          <cell r="P199">
            <v>0</v>
          </cell>
          <cell r="Q199">
            <v>0</v>
          </cell>
          <cell r="R199">
            <v>2</v>
          </cell>
          <cell r="S199">
            <v>2</v>
          </cell>
          <cell r="T199">
            <v>0</v>
          </cell>
          <cell r="U199">
            <v>3</v>
          </cell>
          <cell r="V199">
            <v>2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41</v>
          </cell>
          <cell r="AK199">
            <v>7.5</v>
          </cell>
          <cell r="AL199">
            <v>7.5</v>
          </cell>
          <cell r="AM199">
            <v>7.5</v>
          </cell>
          <cell r="AN199">
            <v>3.5</v>
          </cell>
          <cell r="AO199">
            <v>0</v>
          </cell>
          <cell r="AP199">
            <v>3.5</v>
          </cell>
          <cell r="AQ199">
            <v>0</v>
          </cell>
          <cell r="AR199">
            <v>0</v>
          </cell>
          <cell r="AS199">
            <v>7.5</v>
          </cell>
          <cell r="AT199">
            <v>7.5</v>
          </cell>
          <cell r="AU199">
            <v>7.5</v>
          </cell>
          <cell r="AV199">
            <v>7.5</v>
          </cell>
          <cell r="AW199">
            <v>0</v>
          </cell>
          <cell r="AX199">
            <v>0</v>
          </cell>
          <cell r="AY199">
            <v>3.5</v>
          </cell>
          <cell r="AZ199">
            <v>3.5</v>
          </cell>
          <cell r="BA199">
            <v>0</v>
          </cell>
          <cell r="BB199">
            <v>5.5</v>
          </cell>
          <cell r="BC199">
            <v>3.5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75.5</v>
          </cell>
          <cell r="BR199">
            <v>8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D200">
            <v>4</v>
          </cell>
          <cell r="E200">
            <v>4</v>
          </cell>
          <cell r="F200">
            <v>4</v>
          </cell>
          <cell r="G200">
            <v>4</v>
          </cell>
          <cell r="H200">
            <v>4</v>
          </cell>
          <cell r="I200">
            <v>6</v>
          </cell>
          <cell r="J200">
            <v>0</v>
          </cell>
          <cell r="K200">
            <v>0</v>
          </cell>
          <cell r="L200">
            <v>4</v>
          </cell>
          <cell r="M200">
            <v>2</v>
          </cell>
          <cell r="N200">
            <v>2</v>
          </cell>
          <cell r="O200">
            <v>0</v>
          </cell>
          <cell r="P200">
            <v>0</v>
          </cell>
          <cell r="Q200">
            <v>0</v>
          </cell>
          <cell r="R200">
            <v>2.5</v>
          </cell>
          <cell r="S200">
            <v>4</v>
          </cell>
          <cell r="T200">
            <v>4</v>
          </cell>
          <cell r="U200">
            <v>3</v>
          </cell>
          <cell r="V200">
            <v>3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50.5</v>
          </cell>
          <cell r="AK200">
            <v>7.5</v>
          </cell>
          <cell r="AL200">
            <v>7.5</v>
          </cell>
          <cell r="AM200">
            <v>7.5</v>
          </cell>
          <cell r="AN200">
            <v>7.5</v>
          </cell>
          <cell r="AO200">
            <v>7.5</v>
          </cell>
          <cell r="AP200">
            <v>11.5</v>
          </cell>
          <cell r="AQ200">
            <v>0</v>
          </cell>
          <cell r="AR200">
            <v>0</v>
          </cell>
          <cell r="AS200">
            <v>7.5</v>
          </cell>
          <cell r="AT200">
            <v>3.5</v>
          </cell>
          <cell r="AU200">
            <v>3.5</v>
          </cell>
          <cell r="AV200">
            <v>0</v>
          </cell>
          <cell r="AW200">
            <v>0</v>
          </cell>
          <cell r="AX200">
            <v>0</v>
          </cell>
          <cell r="AY200">
            <v>4.5</v>
          </cell>
          <cell r="AZ200">
            <v>7.5</v>
          </cell>
          <cell r="BA200">
            <v>7.5</v>
          </cell>
          <cell r="BB200">
            <v>5.5</v>
          </cell>
          <cell r="BC200">
            <v>5.5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94</v>
          </cell>
          <cell r="BR200">
            <v>11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D201">
            <v>4</v>
          </cell>
          <cell r="E201">
            <v>4</v>
          </cell>
          <cell r="F201">
            <v>4</v>
          </cell>
          <cell r="G201">
            <v>4</v>
          </cell>
          <cell r="H201">
            <v>4</v>
          </cell>
          <cell r="I201">
            <v>6</v>
          </cell>
          <cell r="J201">
            <v>0</v>
          </cell>
          <cell r="K201">
            <v>0</v>
          </cell>
          <cell r="L201">
            <v>4</v>
          </cell>
          <cell r="M201">
            <v>0</v>
          </cell>
          <cell r="N201">
            <v>0</v>
          </cell>
          <cell r="O201">
            <v>0</v>
          </cell>
          <cell r="P201">
            <v>6</v>
          </cell>
          <cell r="Q201">
            <v>0</v>
          </cell>
          <cell r="R201">
            <v>2.5</v>
          </cell>
          <cell r="S201">
            <v>4</v>
          </cell>
          <cell r="T201">
            <v>4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46.5</v>
          </cell>
          <cell r="AK201">
            <v>7.5</v>
          </cell>
          <cell r="AL201">
            <v>7.5</v>
          </cell>
          <cell r="AM201">
            <v>7.5</v>
          </cell>
          <cell r="AN201">
            <v>7.5</v>
          </cell>
          <cell r="AO201">
            <v>7.5</v>
          </cell>
          <cell r="AP201">
            <v>11.5</v>
          </cell>
          <cell r="AQ201">
            <v>0</v>
          </cell>
          <cell r="AR201">
            <v>0</v>
          </cell>
          <cell r="AS201">
            <v>7.5</v>
          </cell>
          <cell r="AT201">
            <v>0</v>
          </cell>
          <cell r="AU201">
            <v>0</v>
          </cell>
          <cell r="AV201">
            <v>0</v>
          </cell>
          <cell r="AW201">
            <v>11.5</v>
          </cell>
          <cell r="AX201">
            <v>0</v>
          </cell>
          <cell r="AY201">
            <v>4.5</v>
          </cell>
          <cell r="AZ201">
            <v>7.5</v>
          </cell>
          <cell r="BA201">
            <v>7.5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87.5</v>
          </cell>
          <cell r="BR201">
            <v>10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D202">
            <v>4</v>
          </cell>
          <cell r="E202">
            <v>4</v>
          </cell>
          <cell r="F202">
            <v>4</v>
          </cell>
          <cell r="G202">
            <v>4</v>
          </cell>
          <cell r="H202">
            <v>4</v>
          </cell>
          <cell r="I202">
            <v>6</v>
          </cell>
          <cell r="J202">
            <v>0</v>
          </cell>
          <cell r="K202">
            <v>0</v>
          </cell>
          <cell r="L202">
            <v>4</v>
          </cell>
          <cell r="M202">
            <v>2</v>
          </cell>
          <cell r="N202">
            <v>3</v>
          </cell>
          <cell r="O202">
            <v>3</v>
          </cell>
          <cell r="P202">
            <v>1</v>
          </cell>
          <cell r="Q202">
            <v>6</v>
          </cell>
          <cell r="R202">
            <v>2.5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47.5</v>
          </cell>
          <cell r="AK202">
            <v>7.5</v>
          </cell>
          <cell r="AL202">
            <v>7.5</v>
          </cell>
          <cell r="AM202">
            <v>7.5</v>
          </cell>
          <cell r="AN202">
            <v>7.5</v>
          </cell>
          <cell r="AO202">
            <v>7.5</v>
          </cell>
          <cell r="AP202">
            <v>11.5</v>
          </cell>
          <cell r="AQ202">
            <v>0</v>
          </cell>
          <cell r="AR202">
            <v>0</v>
          </cell>
          <cell r="AS202">
            <v>7.5</v>
          </cell>
          <cell r="AT202">
            <v>3.5</v>
          </cell>
          <cell r="AU202">
            <v>5.5</v>
          </cell>
          <cell r="AV202">
            <v>5.5</v>
          </cell>
          <cell r="AW202">
            <v>1.5</v>
          </cell>
          <cell r="AX202">
            <v>12</v>
          </cell>
          <cell r="AY202">
            <v>4.5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89</v>
          </cell>
          <cell r="BR202">
            <v>10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D203">
            <v>4</v>
          </cell>
          <cell r="E203">
            <v>4</v>
          </cell>
          <cell r="F203">
            <v>4</v>
          </cell>
          <cell r="G203">
            <v>4</v>
          </cell>
          <cell r="H203">
            <v>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20</v>
          </cell>
          <cell r="AK203">
            <v>7.5</v>
          </cell>
          <cell r="AL203">
            <v>7.5</v>
          </cell>
          <cell r="AM203">
            <v>7.5</v>
          </cell>
          <cell r="AN203">
            <v>7.5</v>
          </cell>
          <cell r="AO203">
            <v>7.5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37.5</v>
          </cell>
          <cell r="BR203">
            <v>5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D204">
            <v>4</v>
          </cell>
          <cell r="E204">
            <v>4</v>
          </cell>
          <cell r="F204">
            <v>4</v>
          </cell>
          <cell r="G204">
            <v>4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</v>
          </cell>
          <cell r="M204">
            <v>2</v>
          </cell>
          <cell r="N204">
            <v>4</v>
          </cell>
          <cell r="O204">
            <v>4</v>
          </cell>
          <cell r="P204">
            <v>6</v>
          </cell>
          <cell r="Q204">
            <v>0</v>
          </cell>
          <cell r="R204">
            <v>2.5</v>
          </cell>
          <cell r="S204">
            <v>4</v>
          </cell>
          <cell r="T204">
            <v>4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46.5</v>
          </cell>
          <cell r="AK204">
            <v>7.5</v>
          </cell>
          <cell r="AL204">
            <v>7.5</v>
          </cell>
          <cell r="AM204">
            <v>7.5</v>
          </cell>
          <cell r="AN204">
            <v>7.5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7.5</v>
          </cell>
          <cell r="AT204">
            <v>3.5</v>
          </cell>
          <cell r="AU204">
            <v>7.5</v>
          </cell>
          <cell r="AV204">
            <v>7.5</v>
          </cell>
          <cell r="AW204">
            <v>11.5</v>
          </cell>
          <cell r="AX204">
            <v>0</v>
          </cell>
          <cell r="AY204">
            <v>4.5</v>
          </cell>
          <cell r="AZ204">
            <v>7.5</v>
          </cell>
          <cell r="BA204">
            <v>7.5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87</v>
          </cell>
          <cell r="BR204">
            <v>10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D205">
            <v>4</v>
          </cell>
          <cell r="E205">
            <v>4</v>
          </cell>
          <cell r="F205">
            <v>4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4</v>
          </cell>
          <cell r="M205">
            <v>4</v>
          </cell>
          <cell r="N205">
            <v>4</v>
          </cell>
          <cell r="O205">
            <v>2</v>
          </cell>
          <cell r="P205">
            <v>6</v>
          </cell>
          <cell r="Q205">
            <v>0</v>
          </cell>
          <cell r="R205">
            <v>2</v>
          </cell>
          <cell r="S205">
            <v>2</v>
          </cell>
          <cell r="T205">
            <v>0</v>
          </cell>
          <cell r="U205">
            <v>3</v>
          </cell>
          <cell r="V205">
            <v>2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41</v>
          </cell>
          <cell r="AK205">
            <v>7.5</v>
          </cell>
          <cell r="AL205">
            <v>7.5</v>
          </cell>
          <cell r="AM205">
            <v>7.5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7.5</v>
          </cell>
          <cell r="AT205">
            <v>7.5</v>
          </cell>
          <cell r="AU205">
            <v>7.5</v>
          </cell>
          <cell r="AV205">
            <v>3.5</v>
          </cell>
          <cell r="AW205">
            <v>11.5</v>
          </cell>
          <cell r="AX205">
            <v>0</v>
          </cell>
          <cell r="AY205">
            <v>3.5</v>
          </cell>
          <cell r="AZ205">
            <v>3.5</v>
          </cell>
          <cell r="BA205">
            <v>0</v>
          </cell>
          <cell r="BB205">
            <v>5.5</v>
          </cell>
          <cell r="BC205">
            <v>3.5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76</v>
          </cell>
          <cell r="BR205">
            <v>8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R206">
            <v>0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D207">
            <v>4</v>
          </cell>
          <cell r="E207">
            <v>4</v>
          </cell>
          <cell r="F207">
            <v>4</v>
          </cell>
          <cell r="G207">
            <v>4</v>
          </cell>
          <cell r="H207">
            <v>4</v>
          </cell>
          <cell r="I207">
            <v>6</v>
          </cell>
          <cell r="J207">
            <v>0</v>
          </cell>
          <cell r="K207">
            <v>0</v>
          </cell>
          <cell r="L207">
            <v>4</v>
          </cell>
          <cell r="M207">
            <v>2</v>
          </cell>
          <cell r="N207">
            <v>4</v>
          </cell>
          <cell r="O207">
            <v>4</v>
          </cell>
          <cell r="P207">
            <v>6</v>
          </cell>
          <cell r="Q207">
            <v>0</v>
          </cell>
          <cell r="R207">
            <v>0</v>
          </cell>
          <cell r="S207">
            <v>4</v>
          </cell>
          <cell r="T207">
            <v>4</v>
          </cell>
          <cell r="U207">
            <v>3</v>
          </cell>
          <cell r="V207">
            <v>3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60</v>
          </cell>
          <cell r="AK207">
            <v>7.5</v>
          </cell>
          <cell r="AL207">
            <v>7.5</v>
          </cell>
          <cell r="AM207">
            <v>7.5</v>
          </cell>
          <cell r="AN207">
            <v>7.5</v>
          </cell>
          <cell r="AO207">
            <v>7.5</v>
          </cell>
          <cell r="AP207">
            <v>11.5</v>
          </cell>
          <cell r="AQ207">
            <v>0</v>
          </cell>
          <cell r="AR207">
            <v>0</v>
          </cell>
          <cell r="AS207">
            <v>7.5</v>
          </cell>
          <cell r="AT207">
            <v>3.5</v>
          </cell>
          <cell r="AU207">
            <v>7.5</v>
          </cell>
          <cell r="AV207">
            <v>7.5</v>
          </cell>
          <cell r="AW207">
            <v>11.5</v>
          </cell>
          <cell r="AX207">
            <v>0</v>
          </cell>
          <cell r="AY207">
            <v>0</v>
          </cell>
          <cell r="AZ207">
            <v>7.5</v>
          </cell>
          <cell r="BA207">
            <v>7.5</v>
          </cell>
          <cell r="BB207">
            <v>5.5</v>
          </cell>
          <cell r="BC207">
            <v>5.5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112.5</v>
          </cell>
          <cell r="BR207">
            <v>14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D208">
            <v>4</v>
          </cell>
          <cell r="E208">
            <v>4</v>
          </cell>
          <cell r="F208">
            <v>4</v>
          </cell>
          <cell r="G208">
            <v>4</v>
          </cell>
          <cell r="H208">
            <v>4</v>
          </cell>
          <cell r="I208">
            <v>6</v>
          </cell>
          <cell r="J208">
            <v>0</v>
          </cell>
          <cell r="K208">
            <v>0</v>
          </cell>
          <cell r="L208">
            <v>4</v>
          </cell>
          <cell r="M208">
            <v>1</v>
          </cell>
          <cell r="N208">
            <v>0</v>
          </cell>
          <cell r="O208">
            <v>4</v>
          </cell>
          <cell r="P208">
            <v>6</v>
          </cell>
          <cell r="Q208">
            <v>0</v>
          </cell>
          <cell r="R208">
            <v>4</v>
          </cell>
          <cell r="S208">
            <v>4</v>
          </cell>
          <cell r="T208">
            <v>4</v>
          </cell>
          <cell r="U208">
            <v>3</v>
          </cell>
          <cell r="V208">
            <v>3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59</v>
          </cell>
          <cell r="AK208">
            <v>7.5</v>
          </cell>
          <cell r="AL208">
            <v>7.5</v>
          </cell>
          <cell r="AM208">
            <v>7.5</v>
          </cell>
          <cell r="AN208">
            <v>7.5</v>
          </cell>
          <cell r="AO208">
            <v>7.5</v>
          </cell>
          <cell r="AP208">
            <v>11.5</v>
          </cell>
          <cell r="AQ208">
            <v>0</v>
          </cell>
          <cell r="AR208">
            <v>0</v>
          </cell>
          <cell r="AS208">
            <v>7.5</v>
          </cell>
          <cell r="AT208">
            <v>1.5</v>
          </cell>
          <cell r="AU208">
            <v>0</v>
          </cell>
          <cell r="AV208">
            <v>7.5</v>
          </cell>
          <cell r="AW208">
            <v>11.5</v>
          </cell>
          <cell r="AX208">
            <v>0</v>
          </cell>
          <cell r="AY208">
            <v>7.5</v>
          </cell>
          <cell r="AZ208">
            <v>7.5</v>
          </cell>
          <cell r="BA208">
            <v>7.5</v>
          </cell>
          <cell r="BB208">
            <v>5.5</v>
          </cell>
          <cell r="BC208">
            <v>5.5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110.5</v>
          </cell>
          <cell r="BR208">
            <v>14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D209">
            <v>0</v>
          </cell>
          <cell r="E209">
            <v>4</v>
          </cell>
          <cell r="F209">
            <v>4</v>
          </cell>
          <cell r="G209">
            <v>4</v>
          </cell>
          <cell r="H209">
            <v>4</v>
          </cell>
          <cell r="I209">
            <v>6</v>
          </cell>
          <cell r="J209">
            <v>0</v>
          </cell>
          <cell r="K209">
            <v>0</v>
          </cell>
          <cell r="L209">
            <v>4</v>
          </cell>
          <cell r="M209">
            <v>2</v>
          </cell>
          <cell r="N209">
            <v>2</v>
          </cell>
          <cell r="O209">
            <v>4</v>
          </cell>
          <cell r="P209">
            <v>6</v>
          </cell>
          <cell r="Q209">
            <v>0</v>
          </cell>
          <cell r="R209">
            <v>4</v>
          </cell>
          <cell r="S209">
            <v>4</v>
          </cell>
          <cell r="T209">
            <v>4</v>
          </cell>
          <cell r="U209">
            <v>3</v>
          </cell>
          <cell r="V209">
            <v>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58</v>
          </cell>
          <cell r="AK209">
            <v>0</v>
          </cell>
          <cell r="AL209">
            <v>7.5</v>
          </cell>
          <cell r="AM209">
            <v>7.5</v>
          </cell>
          <cell r="AN209">
            <v>7.5</v>
          </cell>
          <cell r="AO209">
            <v>7.5</v>
          </cell>
          <cell r="AP209">
            <v>11.5</v>
          </cell>
          <cell r="AQ209">
            <v>0</v>
          </cell>
          <cell r="AR209">
            <v>0</v>
          </cell>
          <cell r="AS209">
            <v>7.5</v>
          </cell>
          <cell r="AT209">
            <v>3.5</v>
          </cell>
          <cell r="AU209">
            <v>3.5</v>
          </cell>
          <cell r="AV209">
            <v>7.5</v>
          </cell>
          <cell r="AW209">
            <v>11.5</v>
          </cell>
          <cell r="AX209">
            <v>0</v>
          </cell>
          <cell r="AY209">
            <v>7.5</v>
          </cell>
          <cell r="AZ209">
            <v>7.5</v>
          </cell>
          <cell r="BA209">
            <v>7.5</v>
          </cell>
          <cell r="BB209">
            <v>5.5</v>
          </cell>
          <cell r="BC209">
            <v>5.5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108.5</v>
          </cell>
          <cell r="BR209">
            <v>13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D210">
            <v>4</v>
          </cell>
          <cell r="E210">
            <v>4</v>
          </cell>
          <cell r="F210">
            <v>4</v>
          </cell>
          <cell r="G210">
            <v>4</v>
          </cell>
          <cell r="H210">
            <v>4</v>
          </cell>
          <cell r="I210">
            <v>6</v>
          </cell>
          <cell r="J210">
            <v>0</v>
          </cell>
          <cell r="K210">
            <v>0</v>
          </cell>
          <cell r="L210">
            <v>0</v>
          </cell>
          <cell r="M210">
            <v>2</v>
          </cell>
          <cell r="N210">
            <v>4</v>
          </cell>
          <cell r="O210">
            <v>4</v>
          </cell>
          <cell r="P210">
            <v>6</v>
          </cell>
          <cell r="Q210">
            <v>0</v>
          </cell>
          <cell r="R210">
            <v>4</v>
          </cell>
          <cell r="S210">
            <v>4</v>
          </cell>
          <cell r="T210">
            <v>4</v>
          </cell>
          <cell r="U210">
            <v>3</v>
          </cell>
          <cell r="V210">
            <v>3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60</v>
          </cell>
          <cell r="AK210">
            <v>7.5</v>
          </cell>
          <cell r="AL210">
            <v>7.5</v>
          </cell>
          <cell r="AM210">
            <v>7.5</v>
          </cell>
          <cell r="AN210">
            <v>7.5</v>
          </cell>
          <cell r="AO210">
            <v>7.5</v>
          </cell>
          <cell r="AP210">
            <v>11.5</v>
          </cell>
          <cell r="AQ210">
            <v>0</v>
          </cell>
          <cell r="AR210">
            <v>0</v>
          </cell>
          <cell r="AS210">
            <v>0</v>
          </cell>
          <cell r="AT210">
            <v>3.5</v>
          </cell>
          <cell r="AU210">
            <v>7.5</v>
          </cell>
          <cell r="AV210">
            <v>7.5</v>
          </cell>
          <cell r="AW210">
            <v>11.5</v>
          </cell>
          <cell r="AX210">
            <v>0</v>
          </cell>
          <cell r="AY210">
            <v>7.5</v>
          </cell>
          <cell r="AZ210">
            <v>7.5</v>
          </cell>
          <cell r="BA210">
            <v>7.5</v>
          </cell>
          <cell r="BB210">
            <v>5.5</v>
          </cell>
          <cell r="BC210">
            <v>5.5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112.5</v>
          </cell>
          <cell r="BR210">
            <v>14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D211">
            <v>0</v>
          </cell>
          <cell r="E211">
            <v>4</v>
          </cell>
          <cell r="F211">
            <v>4</v>
          </cell>
          <cell r="G211">
            <v>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4</v>
          </cell>
          <cell r="M211">
            <v>2</v>
          </cell>
          <cell r="N211">
            <v>2</v>
          </cell>
          <cell r="O211">
            <v>0</v>
          </cell>
          <cell r="P211">
            <v>6</v>
          </cell>
          <cell r="Q211">
            <v>0</v>
          </cell>
          <cell r="R211">
            <v>4</v>
          </cell>
          <cell r="S211">
            <v>4</v>
          </cell>
          <cell r="T211">
            <v>4</v>
          </cell>
          <cell r="U211">
            <v>3</v>
          </cell>
          <cell r="V211">
            <v>3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43</v>
          </cell>
          <cell r="AK211">
            <v>0</v>
          </cell>
          <cell r="AL211">
            <v>7.5</v>
          </cell>
          <cell r="AM211">
            <v>7.5</v>
          </cell>
          <cell r="AN211">
            <v>5.5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7.5</v>
          </cell>
          <cell r="AT211">
            <v>3.5</v>
          </cell>
          <cell r="AU211">
            <v>3.5</v>
          </cell>
          <cell r="AV211">
            <v>0</v>
          </cell>
          <cell r="AW211">
            <v>11.5</v>
          </cell>
          <cell r="AX211">
            <v>0</v>
          </cell>
          <cell r="AY211">
            <v>7.5</v>
          </cell>
          <cell r="AZ211">
            <v>7.5</v>
          </cell>
          <cell r="BA211">
            <v>7.5</v>
          </cell>
          <cell r="BB211">
            <v>5.5</v>
          </cell>
          <cell r="BC211">
            <v>5.5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80</v>
          </cell>
          <cell r="BR211">
            <v>10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D212">
            <v>4</v>
          </cell>
          <cell r="E212">
            <v>0</v>
          </cell>
          <cell r="F212">
            <v>4</v>
          </cell>
          <cell r="G212">
            <v>4</v>
          </cell>
          <cell r="H212">
            <v>4</v>
          </cell>
          <cell r="I212">
            <v>6</v>
          </cell>
          <cell r="J212">
            <v>0</v>
          </cell>
          <cell r="K212">
            <v>0</v>
          </cell>
          <cell r="L212">
            <v>4</v>
          </cell>
          <cell r="M212">
            <v>2</v>
          </cell>
          <cell r="N212">
            <v>4</v>
          </cell>
          <cell r="O212">
            <v>4</v>
          </cell>
          <cell r="P212">
            <v>6</v>
          </cell>
          <cell r="Q212">
            <v>0</v>
          </cell>
          <cell r="R212">
            <v>2.5</v>
          </cell>
          <cell r="S212">
            <v>4</v>
          </cell>
          <cell r="T212">
            <v>4</v>
          </cell>
          <cell r="U212">
            <v>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55.5</v>
          </cell>
          <cell r="AK212">
            <v>7.5</v>
          </cell>
          <cell r="AL212">
            <v>0</v>
          </cell>
          <cell r="AM212">
            <v>7.5</v>
          </cell>
          <cell r="AN212">
            <v>7.5</v>
          </cell>
          <cell r="AO212">
            <v>7.5</v>
          </cell>
          <cell r="AP212">
            <v>11.5</v>
          </cell>
          <cell r="AQ212">
            <v>0</v>
          </cell>
          <cell r="AR212">
            <v>0</v>
          </cell>
          <cell r="AS212">
            <v>7.5</v>
          </cell>
          <cell r="AT212">
            <v>3.5</v>
          </cell>
          <cell r="AU212">
            <v>7.5</v>
          </cell>
          <cell r="AV212">
            <v>7.5</v>
          </cell>
          <cell r="AW212">
            <v>11.5</v>
          </cell>
          <cell r="AX212">
            <v>0</v>
          </cell>
          <cell r="AY212">
            <v>4.5</v>
          </cell>
          <cell r="AZ212">
            <v>7.5</v>
          </cell>
          <cell r="BA212">
            <v>7.5</v>
          </cell>
          <cell r="BB212">
            <v>5.5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104</v>
          </cell>
          <cell r="BR212">
            <v>12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D213">
            <v>0</v>
          </cell>
          <cell r="E213">
            <v>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</v>
          </cell>
          <cell r="AK213">
            <v>0</v>
          </cell>
          <cell r="AL213">
            <v>7.5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7.5</v>
          </cell>
          <cell r="BR213">
            <v>1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D214">
            <v>4</v>
          </cell>
          <cell r="E214">
            <v>4</v>
          </cell>
          <cell r="F214">
            <v>4</v>
          </cell>
          <cell r="G214">
            <v>4</v>
          </cell>
          <cell r="H214">
            <v>4</v>
          </cell>
          <cell r="I214">
            <v>6</v>
          </cell>
          <cell r="J214">
            <v>0</v>
          </cell>
          <cell r="K214">
            <v>0</v>
          </cell>
          <cell r="L214">
            <v>4</v>
          </cell>
          <cell r="M214">
            <v>2</v>
          </cell>
          <cell r="N214">
            <v>2</v>
          </cell>
          <cell r="O214">
            <v>4</v>
          </cell>
          <cell r="P214">
            <v>6</v>
          </cell>
          <cell r="Q214">
            <v>0</v>
          </cell>
          <cell r="R214">
            <v>4</v>
          </cell>
          <cell r="S214">
            <v>4</v>
          </cell>
          <cell r="T214">
            <v>4</v>
          </cell>
          <cell r="U214">
            <v>3</v>
          </cell>
          <cell r="V214">
            <v>3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62</v>
          </cell>
          <cell r="AK214">
            <v>7.5</v>
          </cell>
          <cell r="AL214">
            <v>7.5</v>
          </cell>
          <cell r="AM214">
            <v>7.5</v>
          </cell>
          <cell r="AN214">
            <v>7.5</v>
          </cell>
          <cell r="AO214">
            <v>7.5</v>
          </cell>
          <cell r="AP214">
            <v>11.5</v>
          </cell>
          <cell r="AQ214">
            <v>0</v>
          </cell>
          <cell r="AR214">
            <v>0</v>
          </cell>
          <cell r="AS214">
            <v>7.5</v>
          </cell>
          <cell r="AT214">
            <v>3.5</v>
          </cell>
          <cell r="AU214">
            <v>3.5</v>
          </cell>
          <cell r="AV214">
            <v>7.5</v>
          </cell>
          <cell r="AW214">
            <v>11.5</v>
          </cell>
          <cell r="AX214">
            <v>0</v>
          </cell>
          <cell r="AY214">
            <v>7.5</v>
          </cell>
          <cell r="AZ214">
            <v>7.5</v>
          </cell>
          <cell r="BA214">
            <v>7.5</v>
          </cell>
          <cell r="BB214">
            <v>5.5</v>
          </cell>
          <cell r="BC214">
            <v>5.5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116</v>
          </cell>
          <cell r="BR214">
            <v>14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D215">
            <v>4</v>
          </cell>
          <cell r="E215">
            <v>4</v>
          </cell>
          <cell r="F215">
            <v>4</v>
          </cell>
          <cell r="G215">
            <v>4</v>
          </cell>
          <cell r="H215">
            <v>0</v>
          </cell>
          <cell r="I215">
            <v>6</v>
          </cell>
          <cell r="J215">
            <v>0</v>
          </cell>
          <cell r="K215">
            <v>0</v>
          </cell>
          <cell r="L215">
            <v>4</v>
          </cell>
          <cell r="M215">
            <v>4</v>
          </cell>
          <cell r="N215">
            <v>0</v>
          </cell>
          <cell r="O215">
            <v>4</v>
          </cell>
          <cell r="P215">
            <v>6</v>
          </cell>
          <cell r="Q215">
            <v>0</v>
          </cell>
          <cell r="R215">
            <v>4</v>
          </cell>
          <cell r="S215">
            <v>4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48</v>
          </cell>
          <cell r="AK215">
            <v>7.5</v>
          </cell>
          <cell r="AL215">
            <v>7.5</v>
          </cell>
          <cell r="AM215">
            <v>7.5</v>
          </cell>
          <cell r="AN215">
            <v>7.5</v>
          </cell>
          <cell r="AO215">
            <v>0</v>
          </cell>
          <cell r="AP215">
            <v>11.5</v>
          </cell>
          <cell r="AQ215">
            <v>0</v>
          </cell>
          <cell r="AR215">
            <v>0</v>
          </cell>
          <cell r="AS215">
            <v>7.5</v>
          </cell>
          <cell r="AT215">
            <v>7.5</v>
          </cell>
          <cell r="AU215">
            <v>0</v>
          </cell>
          <cell r="AV215">
            <v>7.5</v>
          </cell>
          <cell r="AW215">
            <v>11.5</v>
          </cell>
          <cell r="AX215">
            <v>0</v>
          </cell>
          <cell r="AY215">
            <v>7.5</v>
          </cell>
          <cell r="AZ215">
            <v>7.5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90.5</v>
          </cell>
          <cell r="BR215">
            <v>11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D216">
            <v>4</v>
          </cell>
          <cell r="E216">
            <v>4</v>
          </cell>
          <cell r="F216">
            <v>4</v>
          </cell>
          <cell r="G216">
            <v>4</v>
          </cell>
          <cell r="H216">
            <v>4</v>
          </cell>
          <cell r="I216">
            <v>6</v>
          </cell>
          <cell r="J216">
            <v>0</v>
          </cell>
          <cell r="K216">
            <v>0</v>
          </cell>
          <cell r="L216">
            <v>4</v>
          </cell>
          <cell r="M216">
            <v>2</v>
          </cell>
          <cell r="N216">
            <v>2</v>
          </cell>
          <cell r="O216">
            <v>4</v>
          </cell>
          <cell r="P216">
            <v>6</v>
          </cell>
          <cell r="Q216">
            <v>0</v>
          </cell>
          <cell r="R216">
            <v>4</v>
          </cell>
          <cell r="S216">
            <v>4</v>
          </cell>
          <cell r="T216">
            <v>4</v>
          </cell>
          <cell r="U216">
            <v>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59</v>
          </cell>
          <cell r="AK216">
            <v>7.5</v>
          </cell>
          <cell r="AL216">
            <v>7.5</v>
          </cell>
          <cell r="AM216">
            <v>7.5</v>
          </cell>
          <cell r="AN216">
            <v>7.5</v>
          </cell>
          <cell r="AO216">
            <v>7.5</v>
          </cell>
          <cell r="AP216">
            <v>11.5</v>
          </cell>
          <cell r="AQ216">
            <v>0</v>
          </cell>
          <cell r="AR216">
            <v>0</v>
          </cell>
          <cell r="AS216">
            <v>7.5</v>
          </cell>
          <cell r="AT216">
            <v>3.5</v>
          </cell>
          <cell r="AU216">
            <v>3.5</v>
          </cell>
          <cell r="AV216">
            <v>7.5</v>
          </cell>
          <cell r="AW216">
            <v>11.5</v>
          </cell>
          <cell r="AX216">
            <v>0</v>
          </cell>
          <cell r="AY216">
            <v>7.5</v>
          </cell>
          <cell r="AZ216">
            <v>7.5</v>
          </cell>
          <cell r="BA216">
            <v>7.5</v>
          </cell>
          <cell r="BB216">
            <v>5.5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110.5</v>
          </cell>
          <cell r="BR216">
            <v>13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D217">
            <v>4</v>
          </cell>
          <cell r="E217">
            <v>4</v>
          </cell>
          <cell r="F217">
            <v>4</v>
          </cell>
          <cell r="G217">
            <v>4</v>
          </cell>
          <cell r="H217">
            <v>4</v>
          </cell>
          <cell r="I217">
            <v>6</v>
          </cell>
          <cell r="J217">
            <v>0</v>
          </cell>
          <cell r="K217">
            <v>0</v>
          </cell>
          <cell r="L217">
            <v>4</v>
          </cell>
          <cell r="M217">
            <v>0</v>
          </cell>
          <cell r="N217">
            <v>4</v>
          </cell>
          <cell r="O217">
            <v>4</v>
          </cell>
          <cell r="P217">
            <v>0</v>
          </cell>
          <cell r="Q217">
            <v>0</v>
          </cell>
          <cell r="R217">
            <v>3.5</v>
          </cell>
          <cell r="S217">
            <v>3</v>
          </cell>
          <cell r="T217">
            <v>4</v>
          </cell>
          <cell r="U217">
            <v>0</v>
          </cell>
          <cell r="V217">
            <v>3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51.5</v>
          </cell>
          <cell r="AK217">
            <v>7.5</v>
          </cell>
          <cell r="AL217">
            <v>7.5</v>
          </cell>
          <cell r="AM217">
            <v>7.5</v>
          </cell>
          <cell r="AN217">
            <v>7.5</v>
          </cell>
          <cell r="AO217">
            <v>7.5</v>
          </cell>
          <cell r="AP217">
            <v>11.5</v>
          </cell>
          <cell r="AQ217">
            <v>0</v>
          </cell>
          <cell r="AR217">
            <v>0</v>
          </cell>
          <cell r="AS217">
            <v>7.5</v>
          </cell>
          <cell r="AT217">
            <v>0</v>
          </cell>
          <cell r="AU217">
            <v>7.5</v>
          </cell>
          <cell r="AV217">
            <v>7.5</v>
          </cell>
          <cell r="AW217">
            <v>0</v>
          </cell>
          <cell r="AX217">
            <v>0</v>
          </cell>
          <cell r="AY217">
            <v>6.5</v>
          </cell>
          <cell r="AZ217">
            <v>5.5</v>
          </cell>
          <cell r="BA217">
            <v>7.5</v>
          </cell>
          <cell r="BB217">
            <v>0</v>
          </cell>
          <cell r="BC217">
            <v>5.5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96.5</v>
          </cell>
          <cell r="BR217">
            <v>12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D218">
            <v>4</v>
          </cell>
          <cell r="E218">
            <v>4</v>
          </cell>
          <cell r="F218">
            <v>4</v>
          </cell>
          <cell r="G218">
            <v>4</v>
          </cell>
          <cell r="H218">
            <v>4</v>
          </cell>
          <cell r="I218">
            <v>6</v>
          </cell>
          <cell r="J218">
            <v>0</v>
          </cell>
          <cell r="K218">
            <v>0</v>
          </cell>
          <cell r="L218">
            <v>4</v>
          </cell>
          <cell r="M218">
            <v>1</v>
          </cell>
          <cell r="N218">
            <v>0</v>
          </cell>
          <cell r="O218">
            <v>4</v>
          </cell>
          <cell r="P218">
            <v>6</v>
          </cell>
          <cell r="Q218">
            <v>0</v>
          </cell>
          <cell r="R218">
            <v>4</v>
          </cell>
          <cell r="S218">
            <v>4</v>
          </cell>
          <cell r="T218">
            <v>4</v>
          </cell>
          <cell r="U218">
            <v>3</v>
          </cell>
          <cell r="V218">
            <v>3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59</v>
          </cell>
          <cell r="AK218">
            <v>7.5</v>
          </cell>
          <cell r="AL218">
            <v>7.5</v>
          </cell>
          <cell r="AM218">
            <v>7.5</v>
          </cell>
          <cell r="AN218">
            <v>7.5</v>
          </cell>
          <cell r="AO218">
            <v>7.5</v>
          </cell>
          <cell r="AP218">
            <v>11.5</v>
          </cell>
          <cell r="AQ218">
            <v>0</v>
          </cell>
          <cell r="AR218">
            <v>0</v>
          </cell>
          <cell r="AS218">
            <v>7.5</v>
          </cell>
          <cell r="AT218">
            <v>1.5</v>
          </cell>
          <cell r="AU218">
            <v>0</v>
          </cell>
          <cell r="AV218">
            <v>7.5</v>
          </cell>
          <cell r="AW218">
            <v>11.5</v>
          </cell>
          <cell r="AX218">
            <v>0</v>
          </cell>
          <cell r="AY218">
            <v>7.5</v>
          </cell>
          <cell r="AZ218">
            <v>7.5</v>
          </cell>
          <cell r="BA218">
            <v>7.5</v>
          </cell>
          <cell r="BB218">
            <v>5.5</v>
          </cell>
          <cell r="BC218">
            <v>5.5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110.5</v>
          </cell>
          <cell r="BR218">
            <v>14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D219">
            <v>4</v>
          </cell>
          <cell r="E219">
            <v>4</v>
          </cell>
          <cell r="F219">
            <v>1</v>
          </cell>
          <cell r="G219">
            <v>4</v>
          </cell>
          <cell r="H219">
            <v>4</v>
          </cell>
          <cell r="I219">
            <v>6</v>
          </cell>
          <cell r="J219">
            <v>7</v>
          </cell>
          <cell r="K219">
            <v>0</v>
          </cell>
          <cell r="L219">
            <v>0</v>
          </cell>
          <cell r="M219">
            <v>0</v>
          </cell>
          <cell r="N219">
            <v>4</v>
          </cell>
          <cell r="O219">
            <v>4</v>
          </cell>
          <cell r="P219">
            <v>6</v>
          </cell>
          <cell r="Q219">
            <v>7</v>
          </cell>
          <cell r="R219">
            <v>4</v>
          </cell>
          <cell r="S219">
            <v>0</v>
          </cell>
          <cell r="T219">
            <v>4</v>
          </cell>
          <cell r="U219">
            <v>3</v>
          </cell>
          <cell r="V219">
            <v>3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65</v>
          </cell>
          <cell r="AK219">
            <v>7.5</v>
          </cell>
          <cell r="AL219">
            <v>7.5</v>
          </cell>
          <cell r="AM219">
            <v>1.5</v>
          </cell>
          <cell r="AN219">
            <v>7.5</v>
          </cell>
          <cell r="AO219">
            <v>7.5</v>
          </cell>
          <cell r="AP219">
            <v>11.5</v>
          </cell>
          <cell r="AQ219">
            <v>14</v>
          </cell>
          <cell r="AR219">
            <v>0</v>
          </cell>
          <cell r="AS219">
            <v>0</v>
          </cell>
          <cell r="AT219">
            <v>0</v>
          </cell>
          <cell r="AU219">
            <v>7.5</v>
          </cell>
          <cell r="AV219">
            <v>7.5</v>
          </cell>
          <cell r="AW219">
            <v>11.5</v>
          </cell>
          <cell r="AX219">
            <v>14</v>
          </cell>
          <cell r="AY219">
            <v>7.5</v>
          </cell>
          <cell r="AZ219">
            <v>0</v>
          </cell>
          <cell r="BA219">
            <v>7.5</v>
          </cell>
          <cell r="BB219">
            <v>5.5</v>
          </cell>
          <cell r="BC219">
            <v>5.5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123.5</v>
          </cell>
          <cell r="BR219">
            <v>14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D220">
            <v>4</v>
          </cell>
          <cell r="E220">
            <v>4</v>
          </cell>
          <cell r="F220">
            <v>4</v>
          </cell>
          <cell r="G220">
            <v>4</v>
          </cell>
          <cell r="H220">
            <v>4</v>
          </cell>
          <cell r="I220">
            <v>6</v>
          </cell>
          <cell r="J220">
            <v>7</v>
          </cell>
          <cell r="K220">
            <v>0</v>
          </cell>
          <cell r="L220">
            <v>4</v>
          </cell>
          <cell r="M220">
            <v>2</v>
          </cell>
          <cell r="N220">
            <v>2</v>
          </cell>
          <cell r="O220">
            <v>4</v>
          </cell>
          <cell r="P220">
            <v>2</v>
          </cell>
          <cell r="Q220">
            <v>7</v>
          </cell>
          <cell r="R220">
            <v>2.5</v>
          </cell>
          <cell r="S220">
            <v>4</v>
          </cell>
          <cell r="T220">
            <v>4</v>
          </cell>
          <cell r="U220">
            <v>3</v>
          </cell>
          <cell r="V220">
            <v>3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70.5</v>
          </cell>
          <cell r="AK220">
            <v>7.5</v>
          </cell>
          <cell r="AL220">
            <v>7.5</v>
          </cell>
          <cell r="AM220">
            <v>7.5</v>
          </cell>
          <cell r="AN220">
            <v>7.5</v>
          </cell>
          <cell r="AO220">
            <v>7.5</v>
          </cell>
          <cell r="AP220">
            <v>11.5</v>
          </cell>
          <cell r="AQ220">
            <v>14</v>
          </cell>
          <cell r="AR220">
            <v>0</v>
          </cell>
          <cell r="AS220">
            <v>7.5</v>
          </cell>
          <cell r="AT220">
            <v>3.5</v>
          </cell>
          <cell r="AU220">
            <v>3.5</v>
          </cell>
          <cell r="AV220">
            <v>7.5</v>
          </cell>
          <cell r="AW220">
            <v>3.5</v>
          </cell>
          <cell r="AX220">
            <v>14</v>
          </cell>
          <cell r="AY220">
            <v>4.5</v>
          </cell>
          <cell r="AZ220">
            <v>7.5</v>
          </cell>
          <cell r="BA220">
            <v>7.5</v>
          </cell>
          <cell r="BB220">
            <v>5.5</v>
          </cell>
          <cell r="BC220">
            <v>5.5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133</v>
          </cell>
          <cell r="BR220">
            <v>14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D221">
            <v>0</v>
          </cell>
          <cell r="E221">
            <v>0</v>
          </cell>
          <cell r="F221">
            <v>4</v>
          </cell>
          <cell r="G221">
            <v>4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4</v>
          </cell>
          <cell r="M221">
            <v>2</v>
          </cell>
          <cell r="N221">
            <v>4</v>
          </cell>
          <cell r="O221">
            <v>4</v>
          </cell>
          <cell r="P221">
            <v>6</v>
          </cell>
          <cell r="Q221">
            <v>0</v>
          </cell>
          <cell r="R221">
            <v>3.5</v>
          </cell>
          <cell r="S221">
            <v>3</v>
          </cell>
          <cell r="T221">
            <v>4</v>
          </cell>
          <cell r="U221">
            <v>3</v>
          </cell>
          <cell r="V221">
            <v>3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44.5</v>
          </cell>
          <cell r="AK221">
            <v>0</v>
          </cell>
          <cell r="AL221">
            <v>0</v>
          </cell>
          <cell r="AM221">
            <v>7.5</v>
          </cell>
          <cell r="AN221">
            <v>7.5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7.5</v>
          </cell>
          <cell r="AT221">
            <v>3.5</v>
          </cell>
          <cell r="AU221">
            <v>7.5</v>
          </cell>
          <cell r="AV221">
            <v>7.5</v>
          </cell>
          <cell r="AW221">
            <v>11.5</v>
          </cell>
          <cell r="AX221">
            <v>0</v>
          </cell>
          <cell r="AY221">
            <v>6.5</v>
          </cell>
          <cell r="AZ221">
            <v>5.5</v>
          </cell>
          <cell r="BA221">
            <v>7.5</v>
          </cell>
          <cell r="BB221">
            <v>5.5</v>
          </cell>
          <cell r="BC221">
            <v>5.5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83</v>
          </cell>
          <cell r="BR221">
            <v>10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D222">
            <v>4</v>
          </cell>
          <cell r="E222">
            <v>4</v>
          </cell>
          <cell r="F222">
            <v>4</v>
          </cell>
          <cell r="G222">
            <v>2</v>
          </cell>
          <cell r="H222">
            <v>0</v>
          </cell>
          <cell r="I222">
            <v>6</v>
          </cell>
          <cell r="J222">
            <v>0</v>
          </cell>
          <cell r="K222">
            <v>0</v>
          </cell>
          <cell r="L222">
            <v>4</v>
          </cell>
          <cell r="M222">
            <v>2</v>
          </cell>
          <cell r="N222">
            <v>4</v>
          </cell>
          <cell r="O222">
            <v>3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>
            <v>0</v>
          </cell>
          <cell r="U222">
            <v>2</v>
          </cell>
          <cell r="V222">
            <v>2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39</v>
          </cell>
          <cell r="AK222">
            <v>7.5</v>
          </cell>
          <cell r="AL222">
            <v>7.5</v>
          </cell>
          <cell r="AM222">
            <v>7.5</v>
          </cell>
          <cell r="AN222">
            <v>3.5</v>
          </cell>
          <cell r="AO222">
            <v>0</v>
          </cell>
          <cell r="AP222">
            <v>11.5</v>
          </cell>
          <cell r="AQ222">
            <v>0</v>
          </cell>
          <cell r="AR222">
            <v>0</v>
          </cell>
          <cell r="AS222">
            <v>7.5</v>
          </cell>
          <cell r="AT222">
            <v>3.5</v>
          </cell>
          <cell r="AU222">
            <v>7.5</v>
          </cell>
          <cell r="AV222">
            <v>5.5</v>
          </cell>
          <cell r="AW222">
            <v>0</v>
          </cell>
          <cell r="AX222">
            <v>0</v>
          </cell>
          <cell r="AY222">
            <v>0</v>
          </cell>
          <cell r="AZ222">
            <v>3.5</v>
          </cell>
          <cell r="BA222">
            <v>0</v>
          </cell>
          <cell r="BB222">
            <v>3.5</v>
          </cell>
          <cell r="BC222">
            <v>3.5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72</v>
          </cell>
          <cell r="BR222">
            <v>7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D223">
            <v>4</v>
          </cell>
          <cell r="E223">
            <v>4</v>
          </cell>
          <cell r="F223">
            <v>4</v>
          </cell>
          <cell r="G223">
            <v>4</v>
          </cell>
          <cell r="H223">
            <v>0</v>
          </cell>
          <cell r="I223">
            <v>6</v>
          </cell>
          <cell r="J223">
            <v>0</v>
          </cell>
          <cell r="K223">
            <v>0</v>
          </cell>
          <cell r="L223">
            <v>4</v>
          </cell>
          <cell r="M223">
            <v>2</v>
          </cell>
          <cell r="N223">
            <v>2</v>
          </cell>
          <cell r="O223">
            <v>4</v>
          </cell>
          <cell r="P223">
            <v>2</v>
          </cell>
          <cell r="Q223">
            <v>0</v>
          </cell>
          <cell r="R223">
            <v>1</v>
          </cell>
          <cell r="S223">
            <v>3</v>
          </cell>
          <cell r="T223">
            <v>4</v>
          </cell>
          <cell r="U223">
            <v>3</v>
          </cell>
          <cell r="V223">
            <v>3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50</v>
          </cell>
          <cell r="AK223">
            <v>7.5</v>
          </cell>
          <cell r="AL223">
            <v>7.5</v>
          </cell>
          <cell r="AM223">
            <v>7.5</v>
          </cell>
          <cell r="AN223">
            <v>7.5</v>
          </cell>
          <cell r="AO223">
            <v>0</v>
          </cell>
          <cell r="AP223">
            <v>11.5</v>
          </cell>
          <cell r="AQ223">
            <v>0</v>
          </cell>
          <cell r="AR223">
            <v>0</v>
          </cell>
          <cell r="AS223">
            <v>7.5</v>
          </cell>
          <cell r="AT223">
            <v>3.5</v>
          </cell>
          <cell r="AU223">
            <v>3.5</v>
          </cell>
          <cell r="AV223">
            <v>7.5</v>
          </cell>
          <cell r="AW223">
            <v>3.5</v>
          </cell>
          <cell r="AX223">
            <v>0</v>
          </cell>
          <cell r="AY223">
            <v>1.5</v>
          </cell>
          <cell r="AZ223">
            <v>5.5</v>
          </cell>
          <cell r="BA223">
            <v>7.5</v>
          </cell>
          <cell r="BB223">
            <v>5.5</v>
          </cell>
          <cell r="BC223">
            <v>5.5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92.5</v>
          </cell>
          <cell r="BR223">
            <v>11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D224">
            <v>0</v>
          </cell>
          <cell r="E224">
            <v>4</v>
          </cell>
          <cell r="F224">
            <v>4</v>
          </cell>
          <cell r="G224">
            <v>4</v>
          </cell>
          <cell r="H224">
            <v>4</v>
          </cell>
          <cell r="I224">
            <v>6</v>
          </cell>
          <cell r="J224">
            <v>0</v>
          </cell>
          <cell r="K224">
            <v>0</v>
          </cell>
          <cell r="L224">
            <v>4</v>
          </cell>
          <cell r="M224">
            <v>2</v>
          </cell>
          <cell r="N224">
            <v>2</v>
          </cell>
          <cell r="O224">
            <v>4</v>
          </cell>
          <cell r="P224">
            <v>2</v>
          </cell>
          <cell r="Q224">
            <v>0</v>
          </cell>
          <cell r="R224">
            <v>4</v>
          </cell>
          <cell r="S224">
            <v>4</v>
          </cell>
          <cell r="T224">
            <v>4</v>
          </cell>
          <cell r="U224">
            <v>3</v>
          </cell>
          <cell r="V224">
            <v>3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</v>
          </cell>
          <cell r="AK224">
            <v>0</v>
          </cell>
          <cell r="AL224">
            <v>7.5</v>
          </cell>
          <cell r="AM224">
            <v>7.5</v>
          </cell>
          <cell r="AN224">
            <v>7.5</v>
          </cell>
          <cell r="AO224">
            <v>7.5</v>
          </cell>
          <cell r="AP224">
            <v>11.5</v>
          </cell>
          <cell r="AQ224">
            <v>0</v>
          </cell>
          <cell r="AR224">
            <v>0</v>
          </cell>
          <cell r="AS224">
            <v>7.5</v>
          </cell>
          <cell r="AT224">
            <v>3.5</v>
          </cell>
          <cell r="AU224">
            <v>3.5</v>
          </cell>
          <cell r="AV224">
            <v>7.5</v>
          </cell>
          <cell r="AW224">
            <v>3.5</v>
          </cell>
          <cell r="AX224">
            <v>0</v>
          </cell>
          <cell r="AY224">
            <v>7.5</v>
          </cell>
          <cell r="AZ224">
            <v>7.5</v>
          </cell>
          <cell r="BA224">
            <v>7.5</v>
          </cell>
          <cell r="BB224">
            <v>5.5</v>
          </cell>
          <cell r="BC224">
            <v>5.5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100.5</v>
          </cell>
          <cell r="BR224">
            <v>12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D225">
            <v>0</v>
          </cell>
          <cell r="E225">
            <v>4</v>
          </cell>
          <cell r="F225">
            <v>4</v>
          </cell>
          <cell r="G225">
            <v>4</v>
          </cell>
          <cell r="H225">
            <v>4</v>
          </cell>
          <cell r="I225">
            <v>6</v>
          </cell>
          <cell r="J225">
            <v>0</v>
          </cell>
          <cell r="K225">
            <v>0</v>
          </cell>
          <cell r="L225">
            <v>4</v>
          </cell>
          <cell r="M225">
            <v>2</v>
          </cell>
          <cell r="N225">
            <v>2</v>
          </cell>
          <cell r="O225">
            <v>4</v>
          </cell>
          <cell r="P225">
            <v>6</v>
          </cell>
          <cell r="Q225">
            <v>0</v>
          </cell>
          <cell r="R225">
            <v>4</v>
          </cell>
          <cell r="S225">
            <v>4</v>
          </cell>
          <cell r="T225">
            <v>4</v>
          </cell>
          <cell r="U225">
            <v>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55</v>
          </cell>
          <cell r="AK225">
            <v>0</v>
          </cell>
          <cell r="AL225">
            <v>7.5</v>
          </cell>
          <cell r="AM225">
            <v>7.5</v>
          </cell>
          <cell r="AN225">
            <v>7.5</v>
          </cell>
          <cell r="AO225">
            <v>7.5</v>
          </cell>
          <cell r="AP225">
            <v>11.5</v>
          </cell>
          <cell r="AQ225">
            <v>0</v>
          </cell>
          <cell r="AR225">
            <v>0</v>
          </cell>
          <cell r="AS225">
            <v>7.5</v>
          </cell>
          <cell r="AT225">
            <v>3.5</v>
          </cell>
          <cell r="AU225">
            <v>3.5</v>
          </cell>
          <cell r="AV225">
            <v>7.5</v>
          </cell>
          <cell r="AW225">
            <v>11.5</v>
          </cell>
          <cell r="AX225">
            <v>0</v>
          </cell>
          <cell r="AY225">
            <v>7.5</v>
          </cell>
          <cell r="AZ225">
            <v>7.5</v>
          </cell>
          <cell r="BA225">
            <v>7.5</v>
          </cell>
          <cell r="BB225">
            <v>5.5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103</v>
          </cell>
          <cell r="BR225">
            <v>12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D226">
            <v>4</v>
          </cell>
          <cell r="E226">
            <v>4</v>
          </cell>
          <cell r="F226">
            <v>4</v>
          </cell>
          <cell r="G226">
            <v>4</v>
          </cell>
          <cell r="H226">
            <v>4</v>
          </cell>
          <cell r="I226">
            <v>6</v>
          </cell>
          <cell r="J226">
            <v>0</v>
          </cell>
          <cell r="K226">
            <v>0</v>
          </cell>
          <cell r="L226">
            <v>4</v>
          </cell>
          <cell r="M226">
            <v>2</v>
          </cell>
          <cell r="N226">
            <v>2</v>
          </cell>
          <cell r="O226">
            <v>4</v>
          </cell>
          <cell r="P226">
            <v>6</v>
          </cell>
          <cell r="Q226">
            <v>0</v>
          </cell>
          <cell r="R226">
            <v>4</v>
          </cell>
          <cell r="S226">
            <v>4</v>
          </cell>
          <cell r="T226">
            <v>4</v>
          </cell>
          <cell r="U226">
            <v>3</v>
          </cell>
          <cell r="V226">
            <v>3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62</v>
          </cell>
          <cell r="AK226">
            <v>7.5</v>
          </cell>
          <cell r="AL226">
            <v>7.5</v>
          </cell>
          <cell r="AM226">
            <v>7.5</v>
          </cell>
          <cell r="AN226">
            <v>7.5</v>
          </cell>
          <cell r="AO226">
            <v>7.5</v>
          </cell>
          <cell r="AP226">
            <v>11.5</v>
          </cell>
          <cell r="AQ226">
            <v>0</v>
          </cell>
          <cell r="AR226">
            <v>0</v>
          </cell>
          <cell r="AS226">
            <v>7.5</v>
          </cell>
          <cell r="AT226">
            <v>3.5</v>
          </cell>
          <cell r="AU226">
            <v>3.5</v>
          </cell>
          <cell r="AV226">
            <v>7.5</v>
          </cell>
          <cell r="AW226">
            <v>11.5</v>
          </cell>
          <cell r="AX226">
            <v>0</v>
          </cell>
          <cell r="AY226">
            <v>7.5</v>
          </cell>
          <cell r="AZ226">
            <v>7.5</v>
          </cell>
          <cell r="BA226">
            <v>7.5</v>
          </cell>
          <cell r="BB226">
            <v>5.5</v>
          </cell>
          <cell r="BC226">
            <v>5.5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116</v>
          </cell>
          <cell r="BR226">
            <v>14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D227">
            <v>4</v>
          </cell>
          <cell r="E227">
            <v>4</v>
          </cell>
          <cell r="F227">
            <v>4</v>
          </cell>
          <cell r="G227">
            <v>4</v>
          </cell>
          <cell r="H227">
            <v>4</v>
          </cell>
          <cell r="I227">
            <v>6</v>
          </cell>
          <cell r="J227">
            <v>0</v>
          </cell>
          <cell r="K227">
            <v>0</v>
          </cell>
          <cell r="L227">
            <v>4</v>
          </cell>
          <cell r="M227">
            <v>2</v>
          </cell>
          <cell r="N227">
            <v>2</v>
          </cell>
          <cell r="O227">
            <v>4</v>
          </cell>
          <cell r="P227">
            <v>2</v>
          </cell>
          <cell r="Q227">
            <v>0</v>
          </cell>
          <cell r="R227">
            <v>4</v>
          </cell>
          <cell r="S227">
            <v>4</v>
          </cell>
          <cell r="T227">
            <v>4</v>
          </cell>
          <cell r="U227">
            <v>3</v>
          </cell>
          <cell r="V227">
            <v>3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58</v>
          </cell>
          <cell r="AK227">
            <v>7.5</v>
          </cell>
          <cell r="AL227">
            <v>7.5</v>
          </cell>
          <cell r="AM227">
            <v>7.5</v>
          </cell>
          <cell r="AN227">
            <v>7.5</v>
          </cell>
          <cell r="AO227">
            <v>7.5</v>
          </cell>
          <cell r="AP227">
            <v>11.5</v>
          </cell>
          <cell r="AQ227">
            <v>0</v>
          </cell>
          <cell r="AR227">
            <v>0</v>
          </cell>
          <cell r="AS227">
            <v>7.5</v>
          </cell>
          <cell r="AT227">
            <v>3.5</v>
          </cell>
          <cell r="AU227">
            <v>3.5</v>
          </cell>
          <cell r="AV227">
            <v>7.5</v>
          </cell>
          <cell r="AW227">
            <v>3.5</v>
          </cell>
          <cell r="AX227">
            <v>0</v>
          </cell>
          <cell r="AY227">
            <v>7.5</v>
          </cell>
          <cell r="AZ227">
            <v>7.5</v>
          </cell>
          <cell r="BA227">
            <v>7.5</v>
          </cell>
          <cell r="BB227">
            <v>5.5</v>
          </cell>
          <cell r="BC227">
            <v>5.5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108</v>
          </cell>
          <cell r="BR227">
            <v>13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D228">
            <v>4</v>
          </cell>
          <cell r="E228">
            <v>4</v>
          </cell>
          <cell r="F228">
            <v>4</v>
          </cell>
          <cell r="G228">
            <v>4</v>
          </cell>
          <cell r="H228">
            <v>4</v>
          </cell>
          <cell r="I228">
            <v>6</v>
          </cell>
          <cell r="J228">
            <v>0</v>
          </cell>
          <cell r="K228">
            <v>0</v>
          </cell>
          <cell r="L228">
            <v>4</v>
          </cell>
          <cell r="M228">
            <v>4</v>
          </cell>
          <cell r="N228">
            <v>0</v>
          </cell>
          <cell r="O228">
            <v>4</v>
          </cell>
          <cell r="P228">
            <v>6</v>
          </cell>
          <cell r="Q228">
            <v>7</v>
          </cell>
          <cell r="R228">
            <v>2.5</v>
          </cell>
          <cell r="S228">
            <v>3</v>
          </cell>
          <cell r="T228">
            <v>4</v>
          </cell>
          <cell r="U228">
            <v>3</v>
          </cell>
          <cell r="V228">
            <v>3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66.5</v>
          </cell>
          <cell r="AK228">
            <v>7.5</v>
          </cell>
          <cell r="AL228">
            <v>7.5</v>
          </cell>
          <cell r="AM228">
            <v>7.5</v>
          </cell>
          <cell r="AN228">
            <v>7.5</v>
          </cell>
          <cell r="AO228">
            <v>7.5</v>
          </cell>
          <cell r="AP228">
            <v>11.5</v>
          </cell>
          <cell r="AQ228">
            <v>0</v>
          </cell>
          <cell r="AR228">
            <v>0</v>
          </cell>
          <cell r="AS228">
            <v>7.5</v>
          </cell>
          <cell r="AT228">
            <v>7.5</v>
          </cell>
          <cell r="AU228">
            <v>0</v>
          </cell>
          <cell r="AV228">
            <v>7.5</v>
          </cell>
          <cell r="AW228">
            <v>11.5</v>
          </cell>
          <cell r="AX228">
            <v>14</v>
          </cell>
          <cell r="AY228">
            <v>4.5</v>
          </cell>
          <cell r="AZ228">
            <v>5.5</v>
          </cell>
          <cell r="BA228">
            <v>7.5</v>
          </cell>
          <cell r="BB228">
            <v>5.5</v>
          </cell>
          <cell r="BC228">
            <v>5.5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125.5</v>
          </cell>
          <cell r="BR228">
            <v>15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D229">
            <v>4</v>
          </cell>
          <cell r="E229">
            <v>4</v>
          </cell>
          <cell r="F229">
            <v>4</v>
          </cell>
          <cell r="G229">
            <v>4</v>
          </cell>
          <cell r="H229">
            <v>4</v>
          </cell>
          <cell r="I229">
            <v>6</v>
          </cell>
          <cell r="J229">
            <v>0</v>
          </cell>
          <cell r="K229">
            <v>0</v>
          </cell>
          <cell r="L229">
            <v>4</v>
          </cell>
          <cell r="M229">
            <v>4</v>
          </cell>
          <cell r="N229">
            <v>4</v>
          </cell>
          <cell r="O229">
            <v>4</v>
          </cell>
          <cell r="P229">
            <v>6</v>
          </cell>
          <cell r="Q229">
            <v>7</v>
          </cell>
          <cell r="R229">
            <v>2.5</v>
          </cell>
          <cell r="S229">
            <v>4</v>
          </cell>
          <cell r="T229">
            <v>4</v>
          </cell>
          <cell r="U229">
            <v>3</v>
          </cell>
          <cell r="V229">
            <v>3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71.5</v>
          </cell>
          <cell r="AK229">
            <v>7.5</v>
          </cell>
          <cell r="AL229">
            <v>7.5</v>
          </cell>
          <cell r="AM229">
            <v>7.5</v>
          </cell>
          <cell r="AN229">
            <v>7.5</v>
          </cell>
          <cell r="AO229">
            <v>7.5</v>
          </cell>
          <cell r="AP229">
            <v>11.5</v>
          </cell>
          <cell r="AQ229">
            <v>0</v>
          </cell>
          <cell r="AR229">
            <v>0</v>
          </cell>
          <cell r="AS229">
            <v>7.5</v>
          </cell>
          <cell r="AT229">
            <v>7.5</v>
          </cell>
          <cell r="AU229">
            <v>7.5</v>
          </cell>
          <cell r="AV229">
            <v>7.5</v>
          </cell>
          <cell r="AW229">
            <v>11.5</v>
          </cell>
          <cell r="AX229">
            <v>14</v>
          </cell>
          <cell r="AY229">
            <v>4.5</v>
          </cell>
          <cell r="AZ229">
            <v>7.5</v>
          </cell>
          <cell r="BA229">
            <v>7.5</v>
          </cell>
          <cell r="BB229">
            <v>5.5</v>
          </cell>
          <cell r="BC229">
            <v>5.5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135</v>
          </cell>
          <cell r="BR229">
            <v>16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D230">
            <v>4</v>
          </cell>
          <cell r="E230">
            <v>4</v>
          </cell>
          <cell r="F230">
            <v>4</v>
          </cell>
          <cell r="G230">
            <v>2</v>
          </cell>
          <cell r="H230">
            <v>0</v>
          </cell>
          <cell r="I230">
            <v>6</v>
          </cell>
          <cell r="J230">
            <v>0</v>
          </cell>
          <cell r="K230">
            <v>0</v>
          </cell>
          <cell r="L230">
            <v>4</v>
          </cell>
          <cell r="M230">
            <v>2</v>
          </cell>
          <cell r="N230">
            <v>4</v>
          </cell>
          <cell r="O230">
            <v>4</v>
          </cell>
          <cell r="P230">
            <v>6</v>
          </cell>
          <cell r="Q230">
            <v>0</v>
          </cell>
          <cell r="R230">
            <v>2.5</v>
          </cell>
          <cell r="S230">
            <v>4</v>
          </cell>
          <cell r="T230">
            <v>4</v>
          </cell>
          <cell r="U230">
            <v>3</v>
          </cell>
          <cell r="V230">
            <v>3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56.5</v>
          </cell>
          <cell r="AK230">
            <v>7.5</v>
          </cell>
          <cell r="AL230">
            <v>7.5</v>
          </cell>
          <cell r="AM230">
            <v>7.5</v>
          </cell>
          <cell r="AN230">
            <v>3.5</v>
          </cell>
          <cell r="AO230">
            <v>0</v>
          </cell>
          <cell r="AP230">
            <v>11.5</v>
          </cell>
          <cell r="AQ230">
            <v>0</v>
          </cell>
          <cell r="AR230">
            <v>0</v>
          </cell>
          <cell r="AS230">
            <v>7.5</v>
          </cell>
          <cell r="AT230">
            <v>3.5</v>
          </cell>
          <cell r="AU230">
            <v>7.5</v>
          </cell>
          <cell r="AV230">
            <v>7.5</v>
          </cell>
          <cell r="AW230">
            <v>11.5</v>
          </cell>
          <cell r="AX230">
            <v>0</v>
          </cell>
          <cell r="AY230">
            <v>4.5</v>
          </cell>
          <cell r="AZ230">
            <v>7.5</v>
          </cell>
          <cell r="BA230">
            <v>7.5</v>
          </cell>
          <cell r="BB230">
            <v>5.5</v>
          </cell>
          <cell r="BC230">
            <v>5.5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105.5</v>
          </cell>
          <cell r="BR230">
            <v>12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D231">
            <v>4</v>
          </cell>
          <cell r="E231">
            <v>4</v>
          </cell>
          <cell r="F231">
            <v>4</v>
          </cell>
          <cell r="G231">
            <v>4</v>
          </cell>
          <cell r="H231">
            <v>4</v>
          </cell>
          <cell r="I231">
            <v>6</v>
          </cell>
          <cell r="J231">
            <v>7</v>
          </cell>
          <cell r="K231">
            <v>0</v>
          </cell>
          <cell r="L231">
            <v>4</v>
          </cell>
          <cell r="M231">
            <v>4</v>
          </cell>
          <cell r="N231">
            <v>4</v>
          </cell>
          <cell r="O231">
            <v>4</v>
          </cell>
          <cell r="P231">
            <v>6</v>
          </cell>
          <cell r="Q231">
            <v>7</v>
          </cell>
          <cell r="R231">
            <v>4</v>
          </cell>
          <cell r="S231">
            <v>4</v>
          </cell>
          <cell r="T231">
            <v>4</v>
          </cell>
          <cell r="U231">
            <v>3</v>
          </cell>
          <cell r="V231">
            <v>3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80</v>
          </cell>
          <cell r="AK231">
            <v>7.5</v>
          </cell>
          <cell r="AL231">
            <v>7.5</v>
          </cell>
          <cell r="AM231">
            <v>7.5</v>
          </cell>
          <cell r="AN231">
            <v>7.5</v>
          </cell>
          <cell r="AO231">
            <v>7.5</v>
          </cell>
          <cell r="AP231">
            <v>11.5</v>
          </cell>
          <cell r="AQ231">
            <v>14</v>
          </cell>
          <cell r="AR231">
            <v>0</v>
          </cell>
          <cell r="AS231">
            <v>7.5</v>
          </cell>
          <cell r="AT231">
            <v>7.5</v>
          </cell>
          <cell r="AU231">
            <v>7.5</v>
          </cell>
          <cell r="AV231">
            <v>7.5</v>
          </cell>
          <cell r="AW231">
            <v>11.5</v>
          </cell>
          <cell r="AX231">
            <v>14</v>
          </cell>
          <cell r="AY231">
            <v>7.5</v>
          </cell>
          <cell r="AZ231">
            <v>7.5</v>
          </cell>
          <cell r="BA231">
            <v>7.5</v>
          </cell>
          <cell r="BB231">
            <v>5.5</v>
          </cell>
          <cell r="BC231">
            <v>5.5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152</v>
          </cell>
          <cell r="BR231">
            <v>18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D232">
            <v>4</v>
          </cell>
          <cell r="E232">
            <v>4</v>
          </cell>
          <cell r="F232">
            <v>4</v>
          </cell>
          <cell r="G232">
            <v>4</v>
          </cell>
          <cell r="H232">
            <v>4</v>
          </cell>
          <cell r="I232">
            <v>6</v>
          </cell>
          <cell r="J232">
            <v>0</v>
          </cell>
          <cell r="K232">
            <v>0</v>
          </cell>
          <cell r="L232">
            <v>4</v>
          </cell>
          <cell r="M232">
            <v>2</v>
          </cell>
          <cell r="N232">
            <v>2</v>
          </cell>
          <cell r="O232">
            <v>4</v>
          </cell>
          <cell r="P232">
            <v>6</v>
          </cell>
          <cell r="Q232">
            <v>0</v>
          </cell>
          <cell r="R232">
            <v>4</v>
          </cell>
          <cell r="S232">
            <v>0</v>
          </cell>
          <cell r="T232">
            <v>4</v>
          </cell>
          <cell r="U232">
            <v>3</v>
          </cell>
          <cell r="V232">
            <v>3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58</v>
          </cell>
          <cell r="AK232">
            <v>7.5</v>
          </cell>
          <cell r="AL232">
            <v>7.5</v>
          </cell>
          <cell r="AM232">
            <v>7.5</v>
          </cell>
          <cell r="AN232">
            <v>7.5</v>
          </cell>
          <cell r="AO232">
            <v>7.5</v>
          </cell>
          <cell r="AP232">
            <v>11.5</v>
          </cell>
          <cell r="AQ232">
            <v>0</v>
          </cell>
          <cell r="AR232">
            <v>0</v>
          </cell>
          <cell r="AS232">
            <v>7.5</v>
          </cell>
          <cell r="AT232">
            <v>3.5</v>
          </cell>
          <cell r="AU232">
            <v>3.5</v>
          </cell>
          <cell r="AV232">
            <v>7.5</v>
          </cell>
          <cell r="AW232">
            <v>11.5</v>
          </cell>
          <cell r="AX232">
            <v>0</v>
          </cell>
          <cell r="AY232">
            <v>7.5</v>
          </cell>
          <cell r="AZ232">
            <v>0</v>
          </cell>
          <cell r="BA232">
            <v>7.5</v>
          </cell>
          <cell r="BB232">
            <v>5.5</v>
          </cell>
          <cell r="BC232">
            <v>5.5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108.5</v>
          </cell>
          <cell r="BR232">
            <v>13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D233">
            <v>4</v>
          </cell>
          <cell r="E233">
            <v>4</v>
          </cell>
          <cell r="F233">
            <v>4</v>
          </cell>
          <cell r="G233">
            <v>4</v>
          </cell>
          <cell r="H233">
            <v>4</v>
          </cell>
          <cell r="I233">
            <v>6</v>
          </cell>
          <cell r="J233">
            <v>0</v>
          </cell>
          <cell r="K233">
            <v>0</v>
          </cell>
          <cell r="L233">
            <v>4</v>
          </cell>
          <cell r="M233">
            <v>2</v>
          </cell>
          <cell r="N233">
            <v>3</v>
          </cell>
          <cell r="O233">
            <v>4</v>
          </cell>
          <cell r="P233">
            <v>6</v>
          </cell>
          <cell r="Q233">
            <v>7</v>
          </cell>
          <cell r="R233">
            <v>2.5</v>
          </cell>
          <cell r="S233">
            <v>4</v>
          </cell>
          <cell r="T233">
            <v>4</v>
          </cell>
          <cell r="U233">
            <v>3</v>
          </cell>
          <cell r="V233">
            <v>3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68.5</v>
          </cell>
          <cell r="AK233">
            <v>7.5</v>
          </cell>
          <cell r="AL233">
            <v>7.5</v>
          </cell>
          <cell r="AM233">
            <v>7.5</v>
          </cell>
          <cell r="AN233">
            <v>7.5</v>
          </cell>
          <cell r="AO233">
            <v>7.5</v>
          </cell>
          <cell r="AP233">
            <v>11.5</v>
          </cell>
          <cell r="AQ233">
            <v>0</v>
          </cell>
          <cell r="AR233">
            <v>0</v>
          </cell>
          <cell r="AS233">
            <v>7.5</v>
          </cell>
          <cell r="AT233">
            <v>3.5</v>
          </cell>
          <cell r="AU233">
            <v>5.5</v>
          </cell>
          <cell r="AV233">
            <v>7.5</v>
          </cell>
          <cell r="AW233">
            <v>11.5</v>
          </cell>
          <cell r="AX233">
            <v>14</v>
          </cell>
          <cell r="AY233">
            <v>4.5</v>
          </cell>
          <cell r="AZ233">
            <v>7.5</v>
          </cell>
          <cell r="BA233">
            <v>7.5</v>
          </cell>
          <cell r="BB233">
            <v>5.5</v>
          </cell>
          <cell r="BC233">
            <v>5.5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129</v>
          </cell>
          <cell r="BR233">
            <v>15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D234">
            <v>4</v>
          </cell>
          <cell r="E234">
            <v>4</v>
          </cell>
          <cell r="F234">
            <v>4</v>
          </cell>
          <cell r="G234">
            <v>4</v>
          </cell>
          <cell r="H234">
            <v>4</v>
          </cell>
          <cell r="I234">
            <v>6</v>
          </cell>
          <cell r="J234">
            <v>0</v>
          </cell>
          <cell r="K234">
            <v>0</v>
          </cell>
          <cell r="L234">
            <v>4</v>
          </cell>
          <cell r="M234">
            <v>0</v>
          </cell>
          <cell r="N234">
            <v>4</v>
          </cell>
          <cell r="O234">
            <v>4</v>
          </cell>
          <cell r="P234">
            <v>6</v>
          </cell>
          <cell r="Q234">
            <v>0</v>
          </cell>
          <cell r="R234">
            <v>2.5</v>
          </cell>
          <cell r="S234">
            <v>0</v>
          </cell>
          <cell r="T234">
            <v>4</v>
          </cell>
          <cell r="U234">
            <v>3</v>
          </cell>
          <cell r="V234">
            <v>3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56.5</v>
          </cell>
          <cell r="AK234">
            <v>7.5</v>
          </cell>
          <cell r="AL234">
            <v>7.5</v>
          </cell>
          <cell r="AM234">
            <v>7.5</v>
          </cell>
          <cell r="AN234">
            <v>7.5</v>
          </cell>
          <cell r="AO234">
            <v>7.5</v>
          </cell>
          <cell r="AP234">
            <v>11.5</v>
          </cell>
          <cell r="AQ234">
            <v>0</v>
          </cell>
          <cell r="AR234">
            <v>0</v>
          </cell>
          <cell r="AS234">
            <v>7.5</v>
          </cell>
          <cell r="AT234">
            <v>0</v>
          </cell>
          <cell r="AU234">
            <v>7.5</v>
          </cell>
          <cell r="AV234">
            <v>7.5</v>
          </cell>
          <cell r="AW234">
            <v>11.5</v>
          </cell>
          <cell r="AX234">
            <v>0</v>
          </cell>
          <cell r="AY234">
            <v>4.5</v>
          </cell>
          <cell r="AZ234">
            <v>0</v>
          </cell>
          <cell r="BA234">
            <v>7.5</v>
          </cell>
          <cell r="BB234">
            <v>5.5</v>
          </cell>
          <cell r="BC234">
            <v>5.5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106</v>
          </cell>
          <cell r="BR234">
            <v>13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D235">
            <v>4</v>
          </cell>
          <cell r="E235">
            <v>4</v>
          </cell>
          <cell r="F235">
            <v>4</v>
          </cell>
          <cell r="G235">
            <v>0</v>
          </cell>
          <cell r="H235">
            <v>4</v>
          </cell>
          <cell r="I235">
            <v>6</v>
          </cell>
          <cell r="J235">
            <v>0</v>
          </cell>
          <cell r="K235">
            <v>0</v>
          </cell>
          <cell r="L235">
            <v>4</v>
          </cell>
          <cell r="M235">
            <v>2</v>
          </cell>
          <cell r="N235">
            <v>4</v>
          </cell>
          <cell r="O235">
            <v>4</v>
          </cell>
          <cell r="P235">
            <v>6</v>
          </cell>
          <cell r="Q235">
            <v>0</v>
          </cell>
          <cell r="R235">
            <v>2.5</v>
          </cell>
          <cell r="S235">
            <v>4</v>
          </cell>
          <cell r="T235">
            <v>4</v>
          </cell>
          <cell r="U235">
            <v>3</v>
          </cell>
          <cell r="V235">
            <v>3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58.5</v>
          </cell>
          <cell r="AK235">
            <v>7.5</v>
          </cell>
          <cell r="AL235">
            <v>7.5</v>
          </cell>
          <cell r="AM235">
            <v>7.5</v>
          </cell>
          <cell r="AN235">
            <v>0</v>
          </cell>
          <cell r="AO235">
            <v>7.5</v>
          </cell>
          <cell r="AP235">
            <v>11.5</v>
          </cell>
          <cell r="AQ235">
            <v>0</v>
          </cell>
          <cell r="AR235">
            <v>0</v>
          </cell>
          <cell r="AS235">
            <v>7.5</v>
          </cell>
          <cell r="AT235">
            <v>3.5</v>
          </cell>
          <cell r="AU235">
            <v>7.5</v>
          </cell>
          <cell r="AV235">
            <v>7.5</v>
          </cell>
          <cell r="AW235">
            <v>11.5</v>
          </cell>
          <cell r="AX235">
            <v>0</v>
          </cell>
          <cell r="AY235">
            <v>4.5</v>
          </cell>
          <cell r="AZ235">
            <v>7.5</v>
          </cell>
          <cell r="BA235">
            <v>7.5</v>
          </cell>
          <cell r="BB235">
            <v>5.5</v>
          </cell>
          <cell r="BC235">
            <v>5.5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109.5</v>
          </cell>
          <cell r="BR235">
            <v>13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D236">
            <v>4</v>
          </cell>
          <cell r="E236">
            <v>4</v>
          </cell>
          <cell r="F236">
            <v>4</v>
          </cell>
          <cell r="G236">
            <v>4</v>
          </cell>
          <cell r="H236">
            <v>4</v>
          </cell>
          <cell r="I236">
            <v>6</v>
          </cell>
          <cell r="J236">
            <v>0</v>
          </cell>
          <cell r="K236">
            <v>0</v>
          </cell>
          <cell r="L236">
            <v>4</v>
          </cell>
          <cell r="M236">
            <v>2</v>
          </cell>
          <cell r="N236">
            <v>4</v>
          </cell>
          <cell r="O236">
            <v>4</v>
          </cell>
          <cell r="P236">
            <v>0</v>
          </cell>
          <cell r="Q236">
            <v>0</v>
          </cell>
          <cell r="R236">
            <v>2.5</v>
          </cell>
          <cell r="S236">
            <v>4</v>
          </cell>
          <cell r="T236">
            <v>4</v>
          </cell>
          <cell r="U236">
            <v>3</v>
          </cell>
          <cell r="V236">
            <v>3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56.5</v>
          </cell>
          <cell r="AK236">
            <v>7.5</v>
          </cell>
          <cell r="AL236">
            <v>7.5</v>
          </cell>
          <cell r="AM236">
            <v>7.5</v>
          </cell>
          <cell r="AN236">
            <v>7.5</v>
          </cell>
          <cell r="AO236">
            <v>7.5</v>
          </cell>
          <cell r="AP236">
            <v>11.5</v>
          </cell>
          <cell r="AQ236">
            <v>0</v>
          </cell>
          <cell r="AR236">
            <v>0</v>
          </cell>
          <cell r="AS236">
            <v>7.5</v>
          </cell>
          <cell r="AT236">
            <v>3.5</v>
          </cell>
          <cell r="AU236">
            <v>7.5</v>
          </cell>
          <cell r="AV236">
            <v>7.5</v>
          </cell>
          <cell r="AW236">
            <v>0</v>
          </cell>
          <cell r="AX236">
            <v>0</v>
          </cell>
          <cell r="AY236">
            <v>4.5</v>
          </cell>
          <cell r="AZ236">
            <v>7.5</v>
          </cell>
          <cell r="BA236">
            <v>7.5</v>
          </cell>
          <cell r="BB236">
            <v>5.5</v>
          </cell>
          <cell r="BC236">
            <v>5.5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105.5</v>
          </cell>
          <cell r="BR236">
            <v>13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D237">
            <v>0</v>
          </cell>
          <cell r="E237">
            <v>4</v>
          </cell>
          <cell r="F237">
            <v>4</v>
          </cell>
          <cell r="G237">
            <v>4</v>
          </cell>
          <cell r="H237">
            <v>0</v>
          </cell>
          <cell r="I237">
            <v>6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18</v>
          </cell>
          <cell r="AK237">
            <v>0</v>
          </cell>
          <cell r="AL237">
            <v>7.5</v>
          </cell>
          <cell r="AM237">
            <v>7.5</v>
          </cell>
          <cell r="AN237">
            <v>7.5</v>
          </cell>
          <cell r="AO237">
            <v>0</v>
          </cell>
          <cell r="AP237">
            <v>11.5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34</v>
          </cell>
          <cell r="BR237">
            <v>4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D238">
            <v>0</v>
          </cell>
          <cell r="E238">
            <v>4</v>
          </cell>
          <cell r="F238">
            <v>4</v>
          </cell>
          <cell r="G238">
            <v>4</v>
          </cell>
          <cell r="H238">
            <v>4</v>
          </cell>
          <cell r="I238">
            <v>6</v>
          </cell>
          <cell r="J238">
            <v>0</v>
          </cell>
          <cell r="K238">
            <v>0</v>
          </cell>
          <cell r="L238">
            <v>4</v>
          </cell>
          <cell r="M238">
            <v>2</v>
          </cell>
          <cell r="N238">
            <v>2</v>
          </cell>
          <cell r="O238">
            <v>5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2</v>
          </cell>
          <cell r="V238">
            <v>3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40</v>
          </cell>
          <cell r="AK238">
            <v>0</v>
          </cell>
          <cell r="AL238">
            <v>7.5</v>
          </cell>
          <cell r="AM238">
            <v>7.5</v>
          </cell>
          <cell r="AN238">
            <v>7.5</v>
          </cell>
          <cell r="AO238">
            <v>7.5</v>
          </cell>
          <cell r="AP238">
            <v>11.5</v>
          </cell>
          <cell r="AQ238">
            <v>0</v>
          </cell>
          <cell r="AR238">
            <v>0</v>
          </cell>
          <cell r="AS238">
            <v>7.5</v>
          </cell>
          <cell r="AT238">
            <v>3.5</v>
          </cell>
          <cell r="AU238">
            <v>3.5</v>
          </cell>
          <cell r="AV238">
            <v>9.5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3.5</v>
          </cell>
          <cell r="BC238">
            <v>5.5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74.5</v>
          </cell>
          <cell r="BR238">
            <v>8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D239">
            <v>4</v>
          </cell>
          <cell r="E239">
            <v>4</v>
          </cell>
          <cell r="F239">
            <v>4</v>
          </cell>
          <cell r="G239">
            <v>4</v>
          </cell>
          <cell r="H239">
            <v>4</v>
          </cell>
          <cell r="I239">
            <v>6</v>
          </cell>
          <cell r="J239">
            <v>0</v>
          </cell>
          <cell r="K239">
            <v>0</v>
          </cell>
          <cell r="L239">
            <v>4</v>
          </cell>
          <cell r="M239">
            <v>2</v>
          </cell>
          <cell r="N239">
            <v>4</v>
          </cell>
          <cell r="O239">
            <v>7</v>
          </cell>
          <cell r="P239">
            <v>6</v>
          </cell>
          <cell r="Q239">
            <v>0</v>
          </cell>
          <cell r="R239">
            <v>2.5</v>
          </cell>
          <cell r="S239">
            <v>4</v>
          </cell>
          <cell r="T239">
            <v>4</v>
          </cell>
          <cell r="U239">
            <v>3</v>
          </cell>
          <cell r="V239">
            <v>3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65.5</v>
          </cell>
          <cell r="AK239">
            <v>7.5</v>
          </cell>
          <cell r="AL239">
            <v>7.5</v>
          </cell>
          <cell r="AM239">
            <v>7.5</v>
          </cell>
          <cell r="AN239">
            <v>7.5</v>
          </cell>
          <cell r="AO239">
            <v>7.5</v>
          </cell>
          <cell r="AP239">
            <v>11.5</v>
          </cell>
          <cell r="AQ239">
            <v>0</v>
          </cell>
          <cell r="AR239">
            <v>0</v>
          </cell>
          <cell r="AS239">
            <v>7.5</v>
          </cell>
          <cell r="AT239">
            <v>3.5</v>
          </cell>
          <cell r="AU239">
            <v>7.5</v>
          </cell>
          <cell r="AV239">
            <v>13.5</v>
          </cell>
          <cell r="AW239">
            <v>11.5</v>
          </cell>
          <cell r="AX239">
            <v>0</v>
          </cell>
          <cell r="AY239">
            <v>4.5</v>
          </cell>
          <cell r="AZ239">
            <v>7.5</v>
          </cell>
          <cell r="BA239">
            <v>7.5</v>
          </cell>
          <cell r="BB239">
            <v>5.5</v>
          </cell>
          <cell r="BC239">
            <v>5.5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123</v>
          </cell>
          <cell r="BR239">
            <v>14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D240">
            <v>4</v>
          </cell>
          <cell r="E240">
            <v>0</v>
          </cell>
          <cell r="F240">
            <v>4</v>
          </cell>
          <cell r="G240">
            <v>4</v>
          </cell>
          <cell r="H240">
            <v>4</v>
          </cell>
          <cell r="I240">
            <v>6</v>
          </cell>
          <cell r="J240">
            <v>0</v>
          </cell>
          <cell r="K240">
            <v>0</v>
          </cell>
          <cell r="L240">
            <v>4</v>
          </cell>
          <cell r="M240">
            <v>2</v>
          </cell>
          <cell r="N240">
            <v>4</v>
          </cell>
          <cell r="O240">
            <v>3</v>
          </cell>
          <cell r="P240">
            <v>6</v>
          </cell>
          <cell r="Q240">
            <v>0</v>
          </cell>
          <cell r="R240">
            <v>2.5</v>
          </cell>
          <cell r="S240">
            <v>4</v>
          </cell>
          <cell r="T240">
            <v>4</v>
          </cell>
          <cell r="U240">
            <v>3</v>
          </cell>
          <cell r="V240">
            <v>3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57.5</v>
          </cell>
          <cell r="AK240">
            <v>7.5</v>
          </cell>
          <cell r="AL240">
            <v>0</v>
          </cell>
          <cell r="AM240">
            <v>7.5</v>
          </cell>
          <cell r="AN240">
            <v>7.5</v>
          </cell>
          <cell r="AO240">
            <v>7.5</v>
          </cell>
          <cell r="AP240">
            <v>11.5</v>
          </cell>
          <cell r="AQ240">
            <v>0</v>
          </cell>
          <cell r="AR240">
            <v>0</v>
          </cell>
          <cell r="AS240">
            <v>7.5</v>
          </cell>
          <cell r="AT240">
            <v>3.5</v>
          </cell>
          <cell r="AU240">
            <v>7.5</v>
          </cell>
          <cell r="AV240">
            <v>5.5</v>
          </cell>
          <cell r="AW240">
            <v>11.5</v>
          </cell>
          <cell r="AX240">
            <v>0</v>
          </cell>
          <cell r="AY240">
            <v>4.5</v>
          </cell>
          <cell r="AZ240">
            <v>7.5</v>
          </cell>
          <cell r="BA240">
            <v>7.5</v>
          </cell>
          <cell r="BB240">
            <v>5.5</v>
          </cell>
          <cell r="BC240">
            <v>5.5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107.5</v>
          </cell>
          <cell r="BR240">
            <v>13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D241">
            <v>4</v>
          </cell>
          <cell r="E241">
            <v>4</v>
          </cell>
          <cell r="F241">
            <v>4</v>
          </cell>
          <cell r="G241">
            <v>4</v>
          </cell>
          <cell r="H241">
            <v>4</v>
          </cell>
          <cell r="I241">
            <v>6</v>
          </cell>
          <cell r="J241">
            <v>0</v>
          </cell>
          <cell r="K241">
            <v>0</v>
          </cell>
          <cell r="L241">
            <v>4</v>
          </cell>
          <cell r="M241">
            <v>2</v>
          </cell>
          <cell r="N241">
            <v>4</v>
          </cell>
          <cell r="O241">
            <v>4</v>
          </cell>
          <cell r="P241">
            <v>6</v>
          </cell>
          <cell r="Q241">
            <v>0</v>
          </cell>
          <cell r="R241">
            <v>4</v>
          </cell>
          <cell r="S241">
            <v>4</v>
          </cell>
          <cell r="T241">
            <v>4</v>
          </cell>
          <cell r="U241">
            <v>0</v>
          </cell>
          <cell r="V241">
            <v>3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61</v>
          </cell>
          <cell r="AK241">
            <v>7.5</v>
          </cell>
          <cell r="AL241">
            <v>7.5</v>
          </cell>
          <cell r="AM241">
            <v>7.5</v>
          </cell>
          <cell r="AN241">
            <v>7.5</v>
          </cell>
          <cell r="AO241">
            <v>7.5</v>
          </cell>
          <cell r="AP241">
            <v>11.5</v>
          </cell>
          <cell r="AQ241">
            <v>0</v>
          </cell>
          <cell r="AR241">
            <v>0</v>
          </cell>
          <cell r="AS241">
            <v>7.5</v>
          </cell>
          <cell r="AT241">
            <v>3.5</v>
          </cell>
          <cell r="AU241">
            <v>7.5</v>
          </cell>
          <cell r="AV241">
            <v>7.5</v>
          </cell>
          <cell r="AW241">
            <v>11.5</v>
          </cell>
          <cell r="AX241">
            <v>0</v>
          </cell>
          <cell r="AY241">
            <v>7.5</v>
          </cell>
          <cell r="AZ241">
            <v>7.5</v>
          </cell>
          <cell r="BA241">
            <v>7.5</v>
          </cell>
          <cell r="BB241">
            <v>0</v>
          </cell>
          <cell r="BC241">
            <v>5.5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114.5</v>
          </cell>
          <cell r="BR241">
            <v>14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D242">
            <v>4</v>
          </cell>
          <cell r="E242">
            <v>4</v>
          </cell>
          <cell r="F242">
            <v>4</v>
          </cell>
          <cell r="G242">
            <v>4</v>
          </cell>
          <cell r="H242">
            <v>4</v>
          </cell>
          <cell r="I242">
            <v>6</v>
          </cell>
          <cell r="J242">
            <v>0</v>
          </cell>
          <cell r="K242">
            <v>0</v>
          </cell>
          <cell r="L242">
            <v>4</v>
          </cell>
          <cell r="M242">
            <v>2</v>
          </cell>
          <cell r="N242">
            <v>2</v>
          </cell>
          <cell r="O242">
            <v>3</v>
          </cell>
          <cell r="P242">
            <v>6</v>
          </cell>
          <cell r="Q242">
            <v>0</v>
          </cell>
          <cell r="R242">
            <v>4</v>
          </cell>
          <cell r="S242">
            <v>1</v>
          </cell>
          <cell r="T242">
            <v>4</v>
          </cell>
          <cell r="U242">
            <v>3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55</v>
          </cell>
          <cell r="AK242">
            <v>7.5</v>
          </cell>
          <cell r="AL242">
            <v>7.5</v>
          </cell>
          <cell r="AM242">
            <v>7.5</v>
          </cell>
          <cell r="AN242">
            <v>7.5</v>
          </cell>
          <cell r="AO242">
            <v>7.5</v>
          </cell>
          <cell r="AP242">
            <v>11.5</v>
          </cell>
          <cell r="AQ242">
            <v>0</v>
          </cell>
          <cell r="AR242">
            <v>0</v>
          </cell>
          <cell r="AS242">
            <v>7.5</v>
          </cell>
          <cell r="AT242">
            <v>3.5</v>
          </cell>
          <cell r="AU242">
            <v>3.5</v>
          </cell>
          <cell r="AV242">
            <v>5.5</v>
          </cell>
          <cell r="AW242">
            <v>11.5</v>
          </cell>
          <cell r="AX242">
            <v>0</v>
          </cell>
          <cell r="AY242">
            <v>7.5</v>
          </cell>
          <cell r="AZ242">
            <v>1.5</v>
          </cell>
          <cell r="BA242">
            <v>7.5</v>
          </cell>
          <cell r="BB242">
            <v>5.5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102.5</v>
          </cell>
          <cell r="BR242">
            <v>12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D243">
            <v>0</v>
          </cell>
          <cell r="E243">
            <v>4</v>
          </cell>
          <cell r="F243">
            <v>4</v>
          </cell>
          <cell r="G243">
            <v>4</v>
          </cell>
          <cell r="H243">
            <v>0</v>
          </cell>
          <cell r="I243">
            <v>6</v>
          </cell>
          <cell r="J243">
            <v>0</v>
          </cell>
          <cell r="K243">
            <v>0</v>
          </cell>
          <cell r="L243">
            <v>4</v>
          </cell>
          <cell r="M243">
            <v>2</v>
          </cell>
          <cell r="N243">
            <v>2</v>
          </cell>
          <cell r="O243">
            <v>4</v>
          </cell>
          <cell r="P243">
            <v>6</v>
          </cell>
          <cell r="Q243">
            <v>0</v>
          </cell>
          <cell r="R243">
            <v>4</v>
          </cell>
          <cell r="S243">
            <v>0</v>
          </cell>
          <cell r="T243">
            <v>4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44</v>
          </cell>
          <cell r="AK243">
            <v>0</v>
          </cell>
          <cell r="AL243">
            <v>7.5</v>
          </cell>
          <cell r="AM243">
            <v>7.5</v>
          </cell>
          <cell r="AN243">
            <v>7.5</v>
          </cell>
          <cell r="AO243">
            <v>0</v>
          </cell>
          <cell r="AP243">
            <v>11.5</v>
          </cell>
          <cell r="AQ243">
            <v>0</v>
          </cell>
          <cell r="AR243">
            <v>0</v>
          </cell>
          <cell r="AS243">
            <v>7.5</v>
          </cell>
          <cell r="AT243">
            <v>3.5</v>
          </cell>
          <cell r="AU243">
            <v>3.5</v>
          </cell>
          <cell r="AV243">
            <v>7.5</v>
          </cell>
          <cell r="AW243">
            <v>11.5</v>
          </cell>
          <cell r="AX243">
            <v>0</v>
          </cell>
          <cell r="AY243">
            <v>7.5</v>
          </cell>
          <cell r="AZ243">
            <v>0</v>
          </cell>
          <cell r="BA243">
            <v>7.5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82.5</v>
          </cell>
          <cell r="BR243">
            <v>9</v>
          </cell>
        </row>
        <row r="244">
          <cell r="A244">
            <v>236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R244">
            <v>0</v>
          </cell>
        </row>
        <row r="245">
          <cell r="A245">
            <v>237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R245">
            <v>0</v>
          </cell>
        </row>
        <row r="246">
          <cell r="A246">
            <v>238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R246">
            <v>0</v>
          </cell>
        </row>
        <row r="247">
          <cell r="A247">
            <v>239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R247">
            <v>0</v>
          </cell>
        </row>
        <row r="248">
          <cell r="A248">
            <v>240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R248">
            <v>0</v>
          </cell>
        </row>
        <row r="249">
          <cell r="A249">
            <v>241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R249">
            <v>0</v>
          </cell>
        </row>
        <row r="250">
          <cell r="A250">
            <v>242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R250">
            <v>0</v>
          </cell>
        </row>
        <row r="251">
          <cell r="A251">
            <v>243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R251">
            <v>0</v>
          </cell>
        </row>
        <row r="252">
          <cell r="A252">
            <v>244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R252">
            <v>0</v>
          </cell>
        </row>
        <row r="253">
          <cell r="A253">
            <v>245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R253">
            <v>0</v>
          </cell>
        </row>
        <row r="254">
          <cell r="A254">
            <v>246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R254">
            <v>0</v>
          </cell>
        </row>
        <row r="255">
          <cell r="A255">
            <v>247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R255">
            <v>0</v>
          </cell>
        </row>
        <row r="256">
          <cell r="A256">
            <v>248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R256">
            <v>0</v>
          </cell>
        </row>
        <row r="257">
          <cell r="A257">
            <v>249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R257">
            <v>0</v>
          </cell>
        </row>
        <row r="258">
          <cell r="A258">
            <v>250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R258">
            <v>0</v>
          </cell>
        </row>
        <row r="259">
          <cell r="A259">
            <v>251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R259">
            <v>0</v>
          </cell>
        </row>
        <row r="260">
          <cell r="A260">
            <v>252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R260">
            <v>0</v>
          </cell>
        </row>
        <row r="261">
          <cell r="A261">
            <v>253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R261">
            <v>0</v>
          </cell>
        </row>
        <row r="262">
          <cell r="A262">
            <v>254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R262">
            <v>0</v>
          </cell>
        </row>
        <row r="263">
          <cell r="A263">
            <v>255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R263">
            <v>0</v>
          </cell>
        </row>
        <row r="264">
          <cell r="A264">
            <v>256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R264">
            <v>0</v>
          </cell>
        </row>
        <row r="265">
          <cell r="A265">
            <v>257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R265">
            <v>0</v>
          </cell>
        </row>
        <row r="266">
          <cell r="A266">
            <v>258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R266">
            <v>0</v>
          </cell>
        </row>
        <row r="267">
          <cell r="A267">
            <v>259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R267">
            <v>0</v>
          </cell>
        </row>
        <row r="268">
          <cell r="A268">
            <v>260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R268">
            <v>0</v>
          </cell>
        </row>
        <row r="269">
          <cell r="A269">
            <v>261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R269">
            <v>0</v>
          </cell>
        </row>
        <row r="270">
          <cell r="A270">
            <v>262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R270">
            <v>0</v>
          </cell>
        </row>
        <row r="271">
          <cell r="A271">
            <v>263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R271">
            <v>0</v>
          </cell>
        </row>
        <row r="272">
          <cell r="A272">
            <v>264</v>
          </cell>
          <cell r="D272" t="e">
            <v>#REF!</v>
          </cell>
          <cell r="E272" t="e">
            <v>#REF!</v>
          </cell>
          <cell r="F272" t="e">
            <v>#REF!</v>
          </cell>
          <cell r="G272" t="e">
            <v>#REF!</v>
          </cell>
          <cell r="H272" t="e">
            <v>#REF!</v>
          </cell>
          <cell r="I272" t="e">
            <v>#REF!</v>
          </cell>
          <cell r="J272" t="e">
            <v>#REF!</v>
          </cell>
          <cell r="K272" t="e">
            <v>#REF!</v>
          </cell>
          <cell r="L272" t="e">
            <v>#REF!</v>
          </cell>
          <cell r="M272" t="e">
            <v>#REF!</v>
          </cell>
          <cell r="N272" t="e">
            <v>#REF!</v>
          </cell>
          <cell r="O272" t="e">
            <v>#REF!</v>
          </cell>
          <cell r="P272" t="e">
            <v>#REF!</v>
          </cell>
          <cell r="Q272" t="e">
            <v>#REF!</v>
          </cell>
          <cell r="R272" t="e">
            <v>#REF!</v>
          </cell>
          <cell r="S272" t="e">
            <v>#REF!</v>
          </cell>
          <cell r="T272" t="e">
            <v>#REF!</v>
          </cell>
          <cell r="U272" t="e">
            <v>#REF!</v>
          </cell>
          <cell r="V272" t="e">
            <v>#REF!</v>
          </cell>
          <cell r="W272" t="e">
            <v>#REF!</v>
          </cell>
          <cell r="X272" t="e">
            <v>#REF!</v>
          </cell>
          <cell r="Y272" t="e">
            <v>#REF!</v>
          </cell>
          <cell r="Z272" t="e">
            <v>#REF!</v>
          </cell>
          <cell r="AA272" t="e">
            <v>#REF!</v>
          </cell>
          <cell r="AB272" t="e">
            <v>#REF!</v>
          </cell>
          <cell r="AC272" t="e">
            <v>#REF!</v>
          </cell>
          <cell r="AD272" t="e">
            <v>#REF!</v>
          </cell>
          <cell r="AE272" t="e">
            <v>#REF!</v>
          </cell>
          <cell r="AF272" t="e">
            <v>#REF!</v>
          </cell>
          <cell r="AG272" t="e">
            <v>#REF!</v>
          </cell>
          <cell r="AH272" t="e">
            <v>#REF!</v>
          </cell>
          <cell r="AI272" t="e">
            <v>#REF!</v>
          </cell>
          <cell r="AK272" t="e">
            <v>#REF!</v>
          </cell>
          <cell r="AL272" t="e">
            <v>#REF!</v>
          </cell>
          <cell r="AM272" t="e">
            <v>#REF!</v>
          </cell>
          <cell r="AN272" t="e">
            <v>#REF!</v>
          </cell>
          <cell r="AO272" t="e">
            <v>#REF!</v>
          </cell>
          <cell r="AP272" t="e">
            <v>#REF!</v>
          </cell>
          <cell r="AQ272" t="e">
            <v>#REF!</v>
          </cell>
          <cell r="AR272" t="e">
            <v>#REF!</v>
          </cell>
          <cell r="AS272" t="e">
            <v>#REF!</v>
          </cell>
          <cell r="AT272" t="e">
            <v>#REF!</v>
          </cell>
          <cell r="AU272" t="e">
            <v>#REF!</v>
          </cell>
          <cell r="AV272" t="e">
            <v>#REF!</v>
          </cell>
          <cell r="AW272" t="e">
            <v>#REF!</v>
          </cell>
          <cell r="AX272" t="e">
            <v>#REF!</v>
          </cell>
          <cell r="AY272" t="e">
            <v>#REF!</v>
          </cell>
          <cell r="AZ272" t="e">
            <v>#REF!</v>
          </cell>
          <cell r="BA272" t="e">
            <v>#REF!</v>
          </cell>
          <cell r="BB272" t="e">
            <v>#REF!</v>
          </cell>
          <cell r="BC272" t="e">
            <v>#REF!</v>
          </cell>
          <cell r="BD272" t="e">
            <v>#REF!</v>
          </cell>
          <cell r="BE272" t="e">
            <v>#REF!</v>
          </cell>
          <cell r="BF272" t="e">
            <v>#REF!</v>
          </cell>
          <cell r="BG272" t="e">
            <v>#REF!</v>
          </cell>
          <cell r="BH272" t="e">
            <v>#REF!</v>
          </cell>
          <cell r="BI272" t="e">
            <v>#REF!</v>
          </cell>
          <cell r="BJ272" t="e">
            <v>#REF!</v>
          </cell>
          <cell r="BK272" t="e">
            <v>#REF!</v>
          </cell>
          <cell r="BL272" t="e">
            <v>#REF!</v>
          </cell>
          <cell r="BM272" t="e">
            <v>#REF!</v>
          </cell>
          <cell r="BN272" t="e">
            <v>#REF!</v>
          </cell>
          <cell r="BO272" t="e">
            <v>#REF!</v>
          </cell>
          <cell r="BP272" t="e">
            <v>#REF!</v>
          </cell>
          <cell r="BR272">
            <v>0</v>
          </cell>
        </row>
        <row r="273">
          <cell r="A273">
            <v>265</v>
          </cell>
          <cell r="D273" t="e">
            <v>#REF!</v>
          </cell>
          <cell r="E273" t="e">
            <v>#REF!</v>
          </cell>
          <cell r="F273" t="e">
            <v>#REF!</v>
          </cell>
          <cell r="G273" t="e">
            <v>#REF!</v>
          </cell>
          <cell r="H273" t="e">
            <v>#REF!</v>
          </cell>
          <cell r="I273" t="e">
            <v>#REF!</v>
          </cell>
          <cell r="J273" t="e">
            <v>#REF!</v>
          </cell>
          <cell r="K273" t="e">
            <v>#REF!</v>
          </cell>
          <cell r="L273" t="e">
            <v>#REF!</v>
          </cell>
          <cell r="M273" t="e">
            <v>#REF!</v>
          </cell>
          <cell r="N273" t="e">
            <v>#REF!</v>
          </cell>
          <cell r="O273" t="e">
            <v>#REF!</v>
          </cell>
          <cell r="P273" t="e">
            <v>#REF!</v>
          </cell>
          <cell r="Q273" t="e">
            <v>#REF!</v>
          </cell>
          <cell r="R273" t="e">
            <v>#REF!</v>
          </cell>
          <cell r="S273" t="e">
            <v>#REF!</v>
          </cell>
          <cell r="T273" t="e">
            <v>#REF!</v>
          </cell>
          <cell r="U273" t="e">
            <v>#REF!</v>
          </cell>
          <cell r="V273" t="e">
            <v>#REF!</v>
          </cell>
          <cell r="W273" t="e">
            <v>#REF!</v>
          </cell>
          <cell r="X273" t="e">
            <v>#REF!</v>
          </cell>
          <cell r="Y273" t="e">
            <v>#REF!</v>
          </cell>
          <cell r="Z273" t="e">
            <v>#REF!</v>
          </cell>
          <cell r="AA273" t="e">
            <v>#REF!</v>
          </cell>
          <cell r="AB273" t="e">
            <v>#REF!</v>
          </cell>
          <cell r="AC273" t="e">
            <v>#REF!</v>
          </cell>
          <cell r="AD273" t="e">
            <v>#REF!</v>
          </cell>
          <cell r="AE273" t="e">
            <v>#REF!</v>
          </cell>
          <cell r="AF273" t="e">
            <v>#REF!</v>
          </cell>
          <cell r="AG273" t="e">
            <v>#REF!</v>
          </cell>
          <cell r="AH273" t="e">
            <v>#REF!</v>
          </cell>
          <cell r="AI273" t="e">
            <v>#REF!</v>
          </cell>
          <cell r="AK273" t="e">
            <v>#REF!</v>
          </cell>
          <cell r="AL273" t="e">
            <v>#REF!</v>
          </cell>
          <cell r="AM273" t="e">
            <v>#REF!</v>
          </cell>
          <cell r="AN273" t="e">
            <v>#REF!</v>
          </cell>
          <cell r="AO273" t="e">
            <v>#REF!</v>
          </cell>
          <cell r="AP273" t="e">
            <v>#REF!</v>
          </cell>
          <cell r="AQ273" t="e">
            <v>#REF!</v>
          </cell>
          <cell r="AR273" t="e">
            <v>#REF!</v>
          </cell>
          <cell r="AS273" t="e">
            <v>#REF!</v>
          </cell>
          <cell r="AT273" t="e">
            <v>#REF!</v>
          </cell>
          <cell r="AU273" t="e">
            <v>#REF!</v>
          </cell>
          <cell r="AV273" t="e">
            <v>#REF!</v>
          </cell>
          <cell r="AW273" t="e">
            <v>#REF!</v>
          </cell>
          <cell r="AX273" t="e">
            <v>#REF!</v>
          </cell>
          <cell r="AY273" t="e">
            <v>#REF!</v>
          </cell>
          <cell r="AZ273" t="e">
            <v>#REF!</v>
          </cell>
          <cell r="BA273" t="e">
            <v>#REF!</v>
          </cell>
          <cell r="BB273" t="e">
            <v>#REF!</v>
          </cell>
          <cell r="BC273" t="e">
            <v>#REF!</v>
          </cell>
          <cell r="BD273" t="e">
            <v>#REF!</v>
          </cell>
          <cell r="BE273" t="e">
            <v>#REF!</v>
          </cell>
          <cell r="BF273" t="e">
            <v>#REF!</v>
          </cell>
          <cell r="BG273" t="e">
            <v>#REF!</v>
          </cell>
          <cell r="BH273" t="e">
            <v>#REF!</v>
          </cell>
          <cell r="BI273" t="e">
            <v>#REF!</v>
          </cell>
          <cell r="BJ273" t="e">
            <v>#REF!</v>
          </cell>
          <cell r="BK273" t="e">
            <v>#REF!</v>
          </cell>
          <cell r="BL273" t="e">
            <v>#REF!</v>
          </cell>
          <cell r="BM273" t="e">
            <v>#REF!</v>
          </cell>
          <cell r="BN273" t="e">
            <v>#REF!</v>
          </cell>
          <cell r="BO273" t="e">
            <v>#REF!</v>
          </cell>
          <cell r="BP273" t="e">
            <v>#REF!</v>
          </cell>
          <cell r="BR273">
            <v>0</v>
          </cell>
        </row>
        <row r="274">
          <cell r="A274">
            <v>266</v>
          </cell>
          <cell r="D274" t="e">
            <v>#REF!</v>
          </cell>
          <cell r="E274" t="e">
            <v>#REF!</v>
          </cell>
          <cell r="F274" t="e">
            <v>#REF!</v>
          </cell>
          <cell r="G274" t="e">
            <v>#REF!</v>
          </cell>
          <cell r="H274" t="e">
            <v>#REF!</v>
          </cell>
          <cell r="I274" t="e">
            <v>#REF!</v>
          </cell>
          <cell r="J274" t="e">
            <v>#REF!</v>
          </cell>
          <cell r="K274" t="e">
            <v>#REF!</v>
          </cell>
          <cell r="L274" t="e">
            <v>#REF!</v>
          </cell>
          <cell r="M274" t="e">
            <v>#REF!</v>
          </cell>
          <cell r="N274" t="e">
            <v>#REF!</v>
          </cell>
          <cell r="O274" t="e">
            <v>#REF!</v>
          </cell>
          <cell r="P274" t="e">
            <v>#REF!</v>
          </cell>
          <cell r="Q274" t="e">
            <v>#REF!</v>
          </cell>
          <cell r="R274" t="e">
            <v>#REF!</v>
          </cell>
          <cell r="S274" t="e">
            <v>#REF!</v>
          </cell>
          <cell r="T274" t="e">
            <v>#REF!</v>
          </cell>
          <cell r="U274" t="e">
            <v>#REF!</v>
          </cell>
          <cell r="V274" t="e">
            <v>#REF!</v>
          </cell>
          <cell r="W274" t="e">
            <v>#REF!</v>
          </cell>
          <cell r="X274" t="e">
            <v>#REF!</v>
          </cell>
          <cell r="Y274" t="e">
            <v>#REF!</v>
          </cell>
          <cell r="Z274" t="e">
            <v>#REF!</v>
          </cell>
          <cell r="AA274" t="e">
            <v>#REF!</v>
          </cell>
          <cell r="AB274" t="e">
            <v>#REF!</v>
          </cell>
          <cell r="AC274" t="e">
            <v>#REF!</v>
          </cell>
          <cell r="AD274" t="e">
            <v>#REF!</v>
          </cell>
          <cell r="AE274" t="e">
            <v>#REF!</v>
          </cell>
          <cell r="AF274" t="e">
            <v>#REF!</v>
          </cell>
          <cell r="AG274" t="e">
            <v>#REF!</v>
          </cell>
          <cell r="AH274" t="e">
            <v>#REF!</v>
          </cell>
          <cell r="AI274" t="e">
            <v>#REF!</v>
          </cell>
          <cell r="AK274" t="e">
            <v>#REF!</v>
          </cell>
          <cell r="AL274" t="e">
            <v>#REF!</v>
          </cell>
          <cell r="AM274" t="e">
            <v>#REF!</v>
          </cell>
          <cell r="AN274" t="e">
            <v>#REF!</v>
          </cell>
          <cell r="AO274" t="e">
            <v>#REF!</v>
          </cell>
          <cell r="AP274" t="e">
            <v>#REF!</v>
          </cell>
          <cell r="AQ274" t="e">
            <v>#REF!</v>
          </cell>
          <cell r="AR274" t="e">
            <v>#REF!</v>
          </cell>
          <cell r="AS274" t="e">
            <v>#REF!</v>
          </cell>
          <cell r="AT274" t="e">
            <v>#REF!</v>
          </cell>
          <cell r="AU274" t="e">
            <v>#REF!</v>
          </cell>
          <cell r="AV274" t="e">
            <v>#REF!</v>
          </cell>
          <cell r="AW274" t="e">
            <v>#REF!</v>
          </cell>
          <cell r="AX274" t="e">
            <v>#REF!</v>
          </cell>
          <cell r="AY274" t="e">
            <v>#REF!</v>
          </cell>
          <cell r="AZ274" t="e">
            <v>#REF!</v>
          </cell>
          <cell r="BA274" t="e">
            <v>#REF!</v>
          </cell>
          <cell r="BB274" t="e">
            <v>#REF!</v>
          </cell>
          <cell r="BC274" t="e">
            <v>#REF!</v>
          </cell>
          <cell r="BD274" t="e">
            <v>#REF!</v>
          </cell>
          <cell r="BE274" t="e">
            <v>#REF!</v>
          </cell>
          <cell r="BF274" t="e">
            <v>#REF!</v>
          </cell>
          <cell r="BG274" t="e">
            <v>#REF!</v>
          </cell>
          <cell r="BH274" t="e">
            <v>#REF!</v>
          </cell>
          <cell r="BI274" t="e">
            <v>#REF!</v>
          </cell>
          <cell r="BJ274" t="e">
            <v>#REF!</v>
          </cell>
          <cell r="BK274" t="e">
            <v>#REF!</v>
          </cell>
          <cell r="BL274" t="e">
            <v>#REF!</v>
          </cell>
          <cell r="BM274" t="e">
            <v>#REF!</v>
          </cell>
          <cell r="BN274" t="e">
            <v>#REF!</v>
          </cell>
          <cell r="BO274" t="e">
            <v>#REF!</v>
          </cell>
          <cell r="BP274" t="e">
            <v>#REF!</v>
          </cell>
          <cell r="BR274">
            <v>0</v>
          </cell>
        </row>
        <row r="275">
          <cell r="A275">
            <v>267</v>
          </cell>
          <cell r="D275" t="e">
            <v>#REF!</v>
          </cell>
          <cell r="E275" t="e">
            <v>#REF!</v>
          </cell>
          <cell r="F275" t="e">
            <v>#REF!</v>
          </cell>
          <cell r="G275" t="e">
            <v>#REF!</v>
          </cell>
          <cell r="H275" t="e">
            <v>#REF!</v>
          </cell>
          <cell r="I275" t="e">
            <v>#REF!</v>
          </cell>
          <cell r="J275" t="e">
            <v>#REF!</v>
          </cell>
          <cell r="K275" t="e">
            <v>#REF!</v>
          </cell>
          <cell r="L275" t="e">
            <v>#REF!</v>
          </cell>
          <cell r="M275" t="e">
            <v>#REF!</v>
          </cell>
          <cell r="N275" t="e">
            <v>#REF!</v>
          </cell>
          <cell r="O275" t="e">
            <v>#REF!</v>
          </cell>
          <cell r="P275" t="e">
            <v>#REF!</v>
          </cell>
          <cell r="Q275" t="e">
            <v>#REF!</v>
          </cell>
          <cell r="R275" t="e">
            <v>#REF!</v>
          </cell>
          <cell r="S275" t="e">
            <v>#REF!</v>
          </cell>
          <cell r="T275" t="e">
            <v>#REF!</v>
          </cell>
          <cell r="U275" t="e">
            <v>#REF!</v>
          </cell>
          <cell r="V275" t="e">
            <v>#REF!</v>
          </cell>
          <cell r="W275" t="e">
            <v>#REF!</v>
          </cell>
          <cell r="X275" t="e">
            <v>#REF!</v>
          </cell>
          <cell r="Y275" t="e">
            <v>#REF!</v>
          </cell>
          <cell r="Z275" t="e">
            <v>#REF!</v>
          </cell>
          <cell r="AA275" t="e">
            <v>#REF!</v>
          </cell>
          <cell r="AB275" t="e">
            <v>#REF!</v>
          </cell>
          <cell r="AC275" t="e">
            <v>#REF!</v>
          </cell>
          <cell r="AD275" t="e">
            <v>#REF!</v>
          </cell>
          <cell r="AE275" t="e">
            <v>#REF!</v>
          </cell>
          <cell r="AF275" t="e">
            <v>#REF!</v>
          </cell>
          <cell r="AG275" t="e">
            <v>#REF!</v>
          </cell>
          <cell r="AH275" t="e">
            <v>#REF!</v>
          </cell>
          <cell r="AI275" t="e">
            <v>#REF!</v>
          </cell>
          <cell r="AK275" t="e">
            <v>#REF!</v>
          </cell>
          <cell r="AL275" t="e">
            <v>#REF!</v>
          </cell>
          <cell r="AM275" t="e">
            <v>#REF!</v>
          </cell>
          <cell r="AN275" t="e">
            <v>#REF!</v>
          </cell>
          <cell r="AO275" t="e">
            <v>#REF!</v>
          </cell>
          <cell r="AP275" t="e">
            <v>#REF!</v>
          </cell>
          <cell r="AQ275" t="e">
            <v>#REF!</v>
          </cell>
          <cell r="AR275" t="e">
            <v>#REF!</v>
          </cell>
          <cell r="AS275" t="e">
            <v>#REF!</v>
          </cell>
          <cell r="AT275" t="e">
            <v>#REF!</v>
          </cell>
          <cell r="AU275" t="e">
            <v>#REF!</v>
          </cell>
          <cell r="AV275" t="e">
            <v>#REF!</v>
          </cell>
          <cell r="AW275" t="e">
            <v>#REF!</v>
          </cell>
          <cell r="AX275" t="e">
            <v>#REF!</v>
          </cell>
          <cell r="AY275" t="e">
            <v>#REF!</v>
          </cell>
          <cell r="AZ275" t="e">
            <v>#REF!</v>
          </cell>
          <cell r="BA275" t="e">
            <v>#REF!</v>
          </cell>
          <cell r="BB275" t="e">
            <v>#REF!</v>
          </cell>
          <cell r="BC275" t="e">
            <v>#REF!</v>
          </cell>
          <cell r="BD275" t="e">
            <v>#REF!</v>
          </cell>
          <cell r="BE275" t="e">
            <v>#REF!</v>
          </cell>
          <cell r="BF275" t="e">
            <v>#REF!</v>
          </cell>
          <cell r="BG275" t="e">
            <v>#REF!</v>
          </cell>
          <cell r="BH275" t="e">
            <v>#REF!</v>
          </cell>
          <cell r="BI275" t="e">
            <v>#REF!</v>
          </cell>
          <cell r="BJ275" t="e">
            <v>#REF!</v>
          </cell>
          <cell r="BK275" t="e">
            <v>#REF!</v>
          </cell>
          <cell r="BL275" t="e">
            <v>#REF!</v>
          </cell>
          <cell r="BM275" t="e">
            <v>#REF!</v>
          </cell>
          <cell r="BN275" t="e">
            <v>#REF!</v>
          </cell>
          <cell r="BO275" t="e">
            <v>#REF!</v>
          </cell>
          <cell r="BP275" t="e">
            <v>#REF!</v>
          </cell>
          <cell r="BR275">
            <v>0</v>
          </cell>
        </row>
        <row r="276">
          <cell r="A276">
            <v>268</v>
          </cell>
          <cell r="D276" t="e">
            <v>#REF!</v>
          </cell>
          <cell r="E276" t="e">
            <v>#REF!</v>
          </cell>
          <cell r="F276" t="e">
            <v>#REF!</v>
          </cell>
          <cell r="G276" t="e">
            <v>#REF!</v>
          </cell>
          <cell r="H276" t="e">
            <v>#REF!</v>
          </cell>
          <cell r="I276" t="e">
            <v>#REF!</v>
          </cell>
          <cell r="J276" t="e">
            <v>#REF!</v>
          </cell>
          <cell r="K276" t="e">
            <v>#REF!</v>
          </cell>
          <cell r="L276" t="e">
            <v>#REF!</v>
          </cell>
          <cell r="M276" t="e">
            <v>#REF!</v>
          </cell>
          <cell r="N276" t="e">
            <v>#REF!</v>
          </cell>
          <cell r="O276" t="e">
            <v>#REF!</v>
          </cell>
          <cell r="P276" t="e">
            <v>#REF!</v>
          </cell>
          <cell r="Q276" t="e">
            <v>#REF!</v>
          </cell>
          <cell r="R276" t="e">
            <v>#REF!</v>
          </cell>
          <cell r="S276" t="e">
            <v>#REF!</v>
          </cell>
          <cell r="T276" t="e">
            <v>#REF!</v>
          </cell>
          <cell r="U276" t="e">
            <v>#REF!</v>
          </cell>
          <cell r="V276" t="e">
            <v>#REF!</v>
          </cell>
          <cell r="W276" t="e">
            <v>#REF!</v>
          </cell>
          <cell r="X276" t="e">
            <v>#REF!</v>
          </cell>
          <cell r="Y276" t="e">
            <v>#REF!</v>
          </cell>
          <cell r="Z276" t="e">
            <v>#REF!</v>
          </cell>
          <cell r="AA276" t="e">
            <v>#REF!</v>
          </cell>
          <cell r="AB276" t="e">
            <v>#REF!</v>
          </cell>
          <cell r="AC276" t="e">
            <v>#REF!</v>
          </cell>
          <cell r="AD276" t="e">
            <v>#REF!</v>
          </cell>
          <cell r="AE276" t="e">
            <v>#REF!</v>
          </cell>
          <cell r="AF276" t="e">
            <v>#REF!</v>
          </cell>
          <cell r="AG276" t="e">
            <v>#REF!</v>
          </cell>
          <cell r="AH276" t="e">
            <v>#REF!</v>
          </cell>
          <cell r="AI276" t="e">
            <v>#REF!</v>
          </cell>
          <cell r="AK276" t="e">
            <v>#REF!</v>
          </cell>
          <cell r="AL276" t="e">
            <v>#REF!</v>
          </cell>
          <cell r="AM276" t="e">
            <v>#REF!</v>
          </cell>
          <cell r="AN276" t="e">
            <v>#REF!</v>
          </cell>
          <cell r="AO276" t="e">
            <v>#REF!</v>
          </cell>
          <cell r="AP276" t="e">
            <v>#REF!</v>
          </cell>
          <cell r="AQ276" t="e">
            <v>#REF!</v>
          </cell>
          <cell r="AR276" t="e">
            <v>#REF!</v>
          </cell>
          <cell r="AS276" t="e">
            <v>#REF!</v>
          </cell>
          <cell r="AT276" t="e">
            <v>#REF!</v>
          </cell>
          <cell r="AU276" t="e">
            <v>#REF!</v>
          </cell>
          <cell r="AV276" t="e">
            <v>#REF!</v>
          </cell>
          <cell r="AW276" t="e">
            <v>#REF!</v>
          </cell>
          <cell r="AX276" t="e">
            <v>#REF!</v>
          </cell>
          <cell r="AY276" t="e">
            <v>#REF!</v>
          </cell>
          <cell r="AZ276" t="e">
            <v>#REF!</v>
          </cell>
          <cell r="BA276" t="e">
            <v>#REF!</v>
          </cell>
          <cell r="BB276" t="e">
            <v>#REF!</v>
          </cell>
          <cell r="BC276" t="e">
            <v>#REF!</v>
          </cell>
          <cell r="BD276" t="e">
            <v>#REF!</v>
          </cell>
          <cell r="BE276" t="e">
            <v>#REF!</v>
          </cell>
          <cell r="BF276" t="e">
            <v>#REF!</v>
          </cell>
          <cell r="BG276" t="e">
            <v>#REF!</v>
          </cell>
          <cell r="BH276" t="e">
            <v>#REF!</v>
          </cell>
          <cell r="BI276" t="e">
            <v>#REF!</v>
          </cell>
          <cell r="BJ276" t="e">
            <v>#REF!</v>
          </cell>
          <cell r="BK276" t="e">
            <v>#REF!</v>
          </cell>
          <cell r="BL276" t="e">
            <v>#REF!</v>
          </cell>
          <cell r="BM276" t="e">
            <v>#REF!</v>
          </cell>
          <cell r="BN276" t="e">
            <v>#REF!</v>
          </cell>
          <cell r="BO276" t="e">
            <v>#REF!</v>
          </cell>
          <cell r="BP276" t="e">
            <v>#REF!</v>
          </cell>
          <cell r="BR276">
            <v>0</v>
          </cell>
        </row>
        <row r="277">
          <cell r="A277">
            <v>269</v>
          </cell>
          <cell r="D277" t="e">
            <v>#REF!</v>
          </cell>
          <cell r="E277" t="e">
            <v>#REF!</v>
          </cell>
          <cell r="F277" t="e">
            <v>#REF!</v>
          </cell>
          <cell r="G277" t="e">
            <v>#REF!</v>
          </cell>
          <cell r="H277" t="e">
            <v>#REF!</v>
          </cell>
          <cell r="I277" t="e">
            <v>#REF!</v>
          </cell>
          <cell r="J277" t="e">
            <v>#REF!</v>
          </cell>
          <cell r="K277" t="e">
            <v>#REF!</v>
          </cell>
          <cell r="L277" t="e">
            <v>#REF!</v>
          </cell>
          <cell r="M277" t="e">
            <v>#REF!</v>
          </cell>
          <cell r="N277" t="e">
            <v>#REF!</v>
          </cell>
          <cell r="O277" t="e">
            <v>#REF!</v>
          </cell>
          <cell r="P277" t="e">
            <v>#REF!</v>
          </cell>
          <cell r="Q277" t="e">
            <v>#REF!</v>
          </cell>
          <cell r="R277" t="e">
            <v>#REF!</v>
          </cell>
          <cell r="S277" t="e">
            <v>#REF!</v>
          </cell>
          <cell r="T277" t="e">
            <v>#REF!</v>
          </cell>
          <cell r="U277" t="e">
            <v>#REF!</v>
          </cell>
          <cell r="V277" t="e">
            <v>#REF!</v>
          </cell>
          <cell r="W277" t="e">
            <v>#REF!</v>
          </cell>
          <cell r="X277" t="e">
            <v>#REF!</v>
          </cell>
          <cell r="Y277" t="e">
            <v>#REF!</v>
          </cell>
          <cell r="Z277" t="e">
            <v>#REF!</v>
          </cell>
          <cell r="AA277" t="e">
            <v>#REF!</v>
          </cell>
          <cell r="AB277" t="e">
            <v>#REF!</v>
          </cell>
          <cell r="AC277" t="e">
            <v>#REF!</v>
          </cell>
          <cell r="AD277" t="e">
            <v>#REF!</v>
          </cell>
          <cell r="AE277" t="e">
            <v>#REF!</v>
          </cell>
          <cell r="AF277" t="e">
            <v>#REF!</v>
          </cell>
          <cell r="AG277" t="e">
            <v>#REF!</v>
          </cell>
          <cell r="AH277" t="e">
            <v>#REF!</v>
          </cell>
          <cell r="AI277" t="e">
            <v>#REF!</v>
          </cell>
          <cell r="AK277" t="e">
            <v>#REF!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  <cell r="AQ277" t="e">
            <v>#REF!</v>
          </cell>
          <cell r="AR277" t="e">
            <v>#REF!</v>
          </cell>
          <cell r="AS277" t="e">
            <v>#REF!</v>
          </cell>
          <cell r="AT277" t="e">
            <v>#REF!</v>
          </cell>
          <cell r="AU277" t="e">
            <v>#REF!</v>
          </cell>
          <cell r="AV277" t="e">
            <v>#REF!</v>
          </cell>
          <cell r="AW277" t="e">
            <v>#REF!</v>
          </cell>
          <cell r="AX277" t="e">
            <v>#REF!</v>
          </cell>
          <cell r="AY277" t="e">
            <v>#REF!</v>
          </cell>
          <cell r="AZ277" t="e">
            <v>#REF!</v>
          </cell>
          <cell r="BA277" t="e">
            <v>#REF!</v>
          </cell>
          <cell r="BB277" t="e">
            <v>#REF!</v>
          </cell>
          <cell r="BC277" t="e">
            <v>#REF!</v>
          </cell>
          <cell r="BD277" t="e">
            <v>#REF!</v>
          </cell>
          <cell r="BE277" t="e">
            <v>#REF!</v>
          </cell>
          <cell r="BF277" t="e">
            <v>#REF!</v>
          </cell>
          <cell r="BG277" t="e">
            <v>#REF!</v>
          </cell>
          <cell r="BH277" t="e">
            <v>#REF!</v>
          </cell>
          <cell r="BI277" t="e">
            <v>#REF!</v>
          </cell>
          <cell r="BJ277" t="e">
            <v>#REF!</v>
          </cell>
          <cell r="BK277" t="e">
            <v>#REF!</v>
          </cell>
          <cell r="BL277" t="e">
            <v>#REF!</v>
          </cell>
          <cell r="BM277" t="e">
            <v>#REF!</v>
          </cell>
          <cell r="BN277" t="e">
            <v>#REF!</v>
          </cell>
          <cell r="BO277" t="e">
            <v>#REF!</v>
          </cell>
          <cell r="BP277" t="e">
            <v>#REF!</v>
          </cell>
          <cell r="BR277">
            <v>0</v>
          </cell>
        </row>
        <row r="278">
          <cell r="A278">
            <v>270</v>
          </cell>
          <cell r="D278" t="e">
            <v>#REF!</v>
          </cell>
          <cell r="E278" t="e">
            <v>#REF!</v>
          </cell>
          <cell r="F278" t="e">
            <v>#REF!</v>
          </cell>
          <cell r="G278" t="e">
            <v>#REF!</v>
          </cell>
          <cell r="H278" t="e">
            <v>#REF!</v>
          </cell>
          <cell r="I278" t="e">
            <v>#REF!</v>
          </cell>
          <cell r="J278" t="e">
            <v>#REF!</v>
          </cell>
          <cell r="K278" t="e">
            <v>#REF!</v>
          </cell>
          <cell r="L278" t="e">
            <v>#REF!</v>
          </cell>
          <cell r="M278" t="e">
            <v>#REF!</v>
          </cell>
          <cell r="N278" t="e">
            <v>#REF!</v>
          </cell>
          <cell r="O278" t="e">
            <v>#REF!</v>
          </cell>
          <cell r="P278" t="e">
            <v>#REF!</v>
          </cell>
          <cell r="Q278" t="e">
            <v>#REF!</v>
          </cell>
          <cell r="R278" t="e">
            <v>#REF!</v>
          </cell>
          <cell r="S278" t="e">
            <v>#REF!</v>
          </cell>
          <cell r="T278" t="e">
            <v>#REF!</v>
          </cell>
          <cell r="U278" t="e">
            <v>#REF!</v>
          </cell>
          <cell r="V278" t="e">
            <v>#REF!</v>
          </cell>
          <cell r="W278" t="e">
            <v>#REF!</v>
          </cell>
          <cell r="X278" t="e">
            <v>#REF!</v>
          </cell>
          <cell r="Y278" t="e">
            <v>#REF!</v>
          </cell>
          <cell r="Z278" t="e">
            <v>#REF!</v>
          </cell>
          <cell r="AA278" t="e">
            <v>#REF!</v>
          </cell>
          <cell r="AB278" t="e">
            <v>#REF!</v>
          </cell>
          <cell r="AC278" t="e">
            <v>#REF!</v>
          </cell>
          <cell r="AD278" t="e">
            <v>#REF!</v>
          </cell>
          <cell r="AE278" t="e">
            <v>#REF!</v>
          </cell>
          <cell r="AF278" t="e">
            <v>#REF!</v>
          </cell>
          <cell r="AG278" t="e">
            <v>#REF!</v>
          </cell>
          <cell r="AH278" t="e">
            <v>#REF!</v>
          </cell>
          <cell r="AI278" t="e">
            <v>#REF!</v>
          </cell>
          <cell r="AK278" t="e">
            <v>#REF!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  <cell r="AQ278" t="e">
            <v>#REF!</v>
          </cell>
          <cell r="AR278" t="e">
            <v>#REF!</v>
          </cell>
          <cell r="AS278" t="e">
            <v>#REF!</v>
          </cell>
          <cell r="AT278" t="e">
            <v>#REF!</v>
          </cell>
          <cell r="AU278" t="e">
            <v>#REF!</v>
          </cell>
          <cell r="AV278" t="e">
            <v>#REF!</v>
          </cell>
          <cell r="AW278" t="e">
            <v>#REF!</v>
          </cell>
          <cell r="AX278" t="e">
            <v>#REF!</v>
          </cell>
          <cell r="AY278" t="e">
            <v>#REF!</v>
          </cell>
          <cell r="AZ278" t="e">
            <v>#REF!</v>
          </cell>
          <cell r="BA278" t="e">
            <v>#REF!</v>
          </cell>
          <cell r="BB278" t="e">
            <v>#REF!</v>
          </cell>
          <cell r="BC278" t="e">
            <v>#REF!</v>
          </cell>
          <cell r="BD278" t="e">
            <v>#REF!</v>
          </cell>
          <cell r="BE278" t="e">
            <v>#REF!</v>
          </cell>
          <cell r="BF278" t="e">
            <v>#REF!</v>
          </cell>
          <cell r="BG278" t="e">
            <v>#REF!</v>
          </cell>
          <cell r="BH278" t="e">
            <v>#REF!</v>
          </cell>
          <cell r="BI278" t="e">
            <v>#REF!</v>
          </cell>
          <cell r="BJ278" t="e">
            <v>#REF!</v>
          </cell>
          <cell r="BK278" t="e">
            <v>#REF!</v>
          </cell>
          <cell r="BL278" t="e">
            <v>#REF!</v>
          </cell>
          <cell r="BM278" t="e">
            <v>#REF!</v>
          </cell>
          <cell r="BN278" t="e">
            <v>#REF!</v>
          </cell>
          <cell r="BO278" t="e">
            <v>#REF!</v>
          </cell>
          <cell r="BP278" t="e">
            <v>#REF!</v>
          </cell>
          <cell r="BR278">
            <v>0</v>
          </cell>
        </row>
        <row r="279">
          <cell r="A279">
            <v>271</v>
          </cell>
          <cell r="D279" t="e">
            <v>#REF!</v>
          </cell>
          <cell r="E279" t="e">
            <v>#REF!</v>
          </cell>
          <cell r="F279" t="e">
            <v>#REF!</v>
          </cell>
          <cell r="G279" t="e">
            <v>#REF!</v>
          </cell>
          <cell r="H279" t="e">
            <v>#REF!</v>
          </cell>
          <cell r="I279" t="e">
            <v>#REF!</v>
          </cell>
          <cell r="J279" t="e">
            <v>#REF!</v>
          </cell>
          <cell r="K279" t="e">
            <v>#REF!</v>
          </cell>
          <cell r="L279" t="e">
            <v>#REF!</v>
          </cell>
          <cell r="M279" t="e">
            <v>#REF!</v>
          </cell>
          <cell r="N279" t="e">
            <v>#REF!</v>
          </cell>
          <cell r="O279" t="e">
            <v>#REF!</v>
          </cell>
          <cell r="P279" t="e">
            <v>#REF!</v>
          </cell>
          <cell r="Q279" t="e">
            <v>#REF!</v>
          </cell>
          <cell r="R279" t="e">
            <v>#REF!</v>
          </cell>
          <cell r="S279" t="e">
            <v>#REF!</v>
          </cell>
          <cell r="T279" t="e">
            <v>#REF!</v>
          </cell>
          <cell r="U279" t="e">
            <v>#REF!</v>
          </cell>
          <cell r="V279" t="e">
            <v>#REF!</v>
          </cell>
          <cell r="W279" t="e">
            <v>#REF!</v>
          </cell>
          <cell r="X279" t="e">
            <v>#REF!</v>
          </cell>
          <cell r="Y279" t="e">
            <v>#REF!</v>
          </cell>
          <cell r="Z279" t="e">
            <v>#REF!</v>
          </cell>
          <cell r="AA279" t="e">
            <v>#REF!</v>
          </cell>
          <cell r="AB279" t="e">
            <v>#REF!</v>
          </cell>
          <cell r="AC279" t="e">
            <v>#REF!</v>
          </cell>
          <cell r="AD279" t="e">
            <v>#REF!</v>
          </cell>
          <cell r="AE279" t="e">
            <v>#REF!</v>
          </cell>
          <cell r="AF279" t="e">
            <v>#REF!</v>
          </cell>
          <cell r="AG279" t="e">
            <v>#REF!</v>
          </cell>
          <cell r="AH279" t="e">
            <v>#REF!</v>
          </cell>
          <cell r="AI279" t="e">
            <v>#REF!</v>
          </cell>
          <cell r="AK279" t="e">
            <v>#REF!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  <cell r="AQ279" t="e">
            <v>#REF!</v>
          </cell>
          <cell r="AR279" t="e">
            <v>#REF!</v>
          </cell>
          <cell r="AS279" t="e">
            <v>#REF!</v>
          </cell>
          <cell r="AT279" t="e">
            <v>#REF!</v>
          </cell>
          <cell r="AU279" t="e">
            <v>#REF!</v>
          </cell>
          <cell r="AV279" t="e">
            <v>#REF!</v>
          </cell>
          <cell r="AW279" t="e">
            <v>#REF!</v>
          </cell>
          <cell r="AX279" t="e">
            <v>#REF!</v>
          </cell>
          <cell r="AY279" t="e">
            <v>#REF!</v>
          </cell>
          <cell r="AZ279" t="e">
            <v>#REF!</v>
          </cell>
          <cell r="BA279" t="e">
            <v>#REF!</v>
          </cell>
          <cell r="BB279" t="e">
            <v>#REF!</v>
          </cell>
          <cell r="BC279" t="e">
            <v>#REF!</v>
          </cell>
          <cell r="BD279" t="e">
            <v>#REF!</v>
          </cell>
          <cell r="BE279" t="e">
            <v>#REF!</v>
          </cell>
          <cell r="BF279" t="e">
            <v>#REF!</v>
          </cell>
          <cell r="BG279" t="e">
            <v>#REF!</v>
          </cell>
          <cell r="BH279" t="e">
            <v>#REF!</v>
          </cell>
          <cell r="BI279" t="e">
            <v>#REF!</v>
          </cell>
          <cell r="BJ279" t="e">
            <v>#REF!</v>
          </cell>
          <cell r="BK279" t="e">
            <v>#REF!</v>
          </cell>
          <cell r="BL279" t="e">
            <v>#REF!</v>
          </cell>
          <cell r="BM279" t="e">
            <v>#REF!</v>
          </cell>
          <cell r="BN279" t="e">
            <v>#REF!</v>
          </cell>
          <cell r="BO279" t="e">
            <v>#REF!</v>
          </cell>
          <cell r="BP279" t="e">
            <v>#REF!</v>
          </cell>
          <cell r="BR279">
            <v>0</v>
          </cell>
        </row>
        <row r="280">
          <cell r="A280">
            <v>272</v>
          </cell>
          <cell r="D280" t="e">
            <v>#REF!</v>
          </cell>
          <cell r="E280" t="e">
            <v>#REF!</v>
          </cell>
          <cell r="F280" t="e">
            <v>#REF!</v>
          </cell>
          <cell r="G280" t="e">
            <v>#REF!</v>
          </cell>
          <cell r="H280" t="e">
            <v>#REF!</v>
          </cell>
          <cell r="I280" t="e">
            <v>#REF!</v>
          </cell>
          <cell r="J280" t="e">
            <v>#REF!</v>
          </cell>
          <cell r="K280" t="e">
            <v>#REF!</v>
          </cell>
          <cell r="L280" t="e">
            <v>#REF!</v>
          </cell>
          <cell r="M280" t="e">
            <v>#REF!</v>
          </cell>
          <cell r="N280" t="e">
            <v>#REF!</v>
          </cell>
          <cell r="O280" t="e">
            <v>#REF!</v>
          </cell>
          <cell r="P280" t="e">
            <v>#REF!</v>
          </cell>
          <cell r="Q280" t="e">
            <v>#REF!</v>
          </cell>
          <cell r="R280" t="e">
            <v>#REF!</v>
          </cell>
          <cell r="S280" t="e">
            <v>#REF!</v>
          </cell>
          <cell r="T280" t="e">
            <v>#REF!</v>
          </cell>
          <cell r="U280" t="e">
            <v>#REF!</v>
          </cell>
          <cell r="V280" t="e">
            <v>#REF!</v>
          </cell>
          <cell r="W280" t="e">
            <v>#REF!</v>
          </cell>
          <cell r="X280" t="e">
            <v>#REF!</v>
          </cell>
          <cell r="Y280" t="e">
            <v>#REF!</v>
          </cell>
          <cell r="Z280" t="e">
            <v>#REF!</v>
          </cell>
          <cell r="AA280" t="e">
            <v>#REF!</v>
          </cell>
          <cell r="AB280" t="e">
            <v>#REF!</v>
          </cell>
          <cell r="AC280" t="e">
            <v>#REF!</v>
          </cell>
          <cell r="AD280" t="e">
            <v>#REF!</v>
          </cell>
          <cell r="AE280" t="e">
            <v>#REF!</v>
          </cell>
          <cell r="AF280" t="e">
            <v>#REF!</v>
          </cell>
          <cell r="AG280" t="e">
            <v>#REF!</v>
          </cell>
          <cell r="AH280" t="e">
            <v>#REF!</v>
          </cell>
          <cell r="AI280" t="e">
            <v>#REF!</v>
          </cell>
          <cell r="AK280" t="e">
            <v>#REF!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  <cell r="AQ280" t="e">
            <v>#REF!</v>
          </cell>
          <cell r="AR280" t="e">
            <v>#REF!</v>
          </cell>
          <cell r="AS280" t="e">
            <v>#REF!</v>
          </cell>
          <cell r="AT280" t="e">
            <v>#REF!</v>
          </cell>
          <cell r="AU280" t="e">
            <v>#REF!</v>
          </cell>
          <cell r="AV280" t="e">
            <v>#REF!</v>
          </cell>
          <cell r="AW280" t="e">
            <v>#REF!</v>
          </cell>
          <cell r="AX280" t="e">
            <v>#REF!</v>
          </cell>
          <cell r="AY280" t="e">
            <v>#REF!</v>
          </cell>
          <cell r="AZ280" t="e">
            <v>#REF!</v>
          </cell>
          <cell r="BA280" t="e">
            <v>#REF!</v>
          </cell>
          <cell r="BB280" t="e">
            <v>#REF!</v>
          </cell>
          <cell r="BC280" t="e">
            <v>#REF!</v>
          </cell>
          <cell r="BD280" t="e">
            <v>#REF!</v>
          </cell>
          <cell r="BE280" t="e">
            <v>#REF!</v>
          </cell>
          <cell r="BF280" t="e">
            <v>#REF!</v>
          </cell>
          <cell r="BG280" t="e">
            <v>#REF!</v>
          </cell>
          <cell r="BH280" t="e">
            <v>#REF!</v>
          </cell>
          <cell r="BI280" t="e">
            <v>#REF!</v>
          </cell>
          <cell r="BJ280" t="e">
            <v>#REF!</v>
          </cell>
          <cell r="BK280" t="e">
            <v>#REF!</v>
          </cell>
          <cell r="BL280" t="e">
            <v>#REF!</v>
          </cell>
          <cell r="BM280" t="e">
            <v>#REF!</v>
          </cell>
          <cell r="BN280" t="e">
            <v>#REF!</v>
          </cell>
          <cell r="BO280" t="e">
            <v>#REF!</v>
          </cell>
          <cell r="BP280" t="e">
            <v>#REF!</v>
          </cell>
          <cell r="BR280">
            <v>0</v>
          </cell>
        </row>
        <row r="281">
          <cell r="A281">
            <v>273</v>
          </cell>
          <cell r="D281" t="e">
            <v>#REF!</v>
          </cell>
          <cell r="E281" t="e">
            <v>#REF!</v>
          </cell>
          <cell r="F281" t="e">
            <v>#REF!</v>
          </cell>
          <cell r="G281" t="e">
            <v>#REF!</v>
          </cell>
          <cell r="H281" t="e">
            <v>#REF!</v>
          </cell>
          <cell r="I281" t="e">
            <v>#REF!</v>
          </cell>
          <cell r="J281" t="e">
            <v>#REF!</v>
          </cell>
          <cell r="K281" t="e">
            <v>#REF!</v>
          </cell>
          <cell r="L281" t="e">
            <v>#REF!</v>
          </cell>
          <cell r="M281" t="e">
            <v>#REF!</v>
          </cell>
          <cell r="N281" t="e">
            <v>#REF!</v>
          </cell>
          <cell r="O281" t="e">
            <v>#REF!</v>
          </cell>
          <cell r="P281" t="e">
            <v>#REF!</v>
          </cell>
          <cell r="Q281" t="e">
            <v>#REF!</v>
          </cell>
          <cell r="R281" t="e">
            <v>#REF!</v>
          </cell>
          <cell r="S281" t="e">
            <v>#REF!</v>
          </cell>
          <cell r="T281" t="e">
            <v>#REF!</v>
          </cell>
          <cell r="U281" t="e">
            <v>#REF!</v>
          </cell>
          <cell r="V281" t="e">
            <v>#REF!</v>
          </cell>
          <cell r="W281" t="e">
            <v>#REF!</v>
          </cell>
          <cell r="X281" t="e">
            <v>#REF!</v>
          </cell>
          <cell r="Y281" t="e">
            <v>#REF!</v>
          </cell>
          <cell r="Z281" t="e">
            <v>#REF!</v>
          </cell>
          <cell r="AA281" t="e">
            <v>#REF!</v>
          </cell>
          <cell r="AB281" t="e">
            <v>#REF!</v>
          </cell>
          <cell r="AC281" t="e">
            <v>#REF!</v>
          </cell>
          <cell r="AD281" t="e">
            <v>#REF!</v>
          </cell>
          <cell r="AE281" t="e">
            <v>#REF!</v>
          </cell>
          <cell r="AF281" t="e">
            <v>#REF!</v>
          </cell>
          <cell r="AG281" t="e">
            <v>#REF!</v>
          </cell>
          <cell r="AH281" t="e">
            <v>#REF!</v>
          </cell>
          <cell r="AI281" t="e">
            <v>#REF!</v>
          </cell>
          <cell r="AK281" t="e">
            <v>#REF!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  <cell r="AQ281" t="e">
            <v>#REF!</v>
          </cell>
          <cell r="AR281" t="e">
            <v>#REF!</v>
          </cell>
          <cell r="AS281" t="e">
            <v>#REF!</v>
          </cell>
          <cell r="AT281" t="e">
            <v>#REF!</v>
          </cell>
          <cell r="AU281" t="e">
            <v>#REF!</v>
          </cell>
          <cell r="AV281" t="e">
            <v>#REF!</v>
          </cell>
          <cell r="AW281" t="e">
            <v>#REF!</v>
          </cell>
          <cell r="AX281" t="e">
            <v>#REF!</v>
          </cell>
          <cell r="AY281" t="e">
            <v>#REF!</v>
          </cell>
          <cell r="AZ281" t="e">
            <v>#REF!</v>
          </cell>
          <cell r="BA281" t="e">
            <v>#REF!</v>
          </cell>
          <cell r="BB281" t="e">
            <v>#REF!</v>
          </cell>
          <cell r="BC281" t="e">
            <v>#REF!</v>
          </cell>
          <cell r="BD281" t="e">
            <v>#REF!</v>
          </cell>
          <cell r="BE281" t="e">
            <v>#REF!</v>
          </cell>
          <cell r="BF281" t="e">
            <v>#REF!</v>
          </cell>
          <cell r="BG281" t="e">
            <v>#REF!</v>
          </cell>
          <cell r="BH281" t="e">
            <v>#REF!</v>
          </cell>
          <cell r="BI281" t="e">
            <v>#REF!</v>
          </cell>
          <cell r="BJ281" t="e">
            <v>#REF!</v>
          </cell>
          <cell r="BK281" t="e">
            <v>#REF!</v>
          </cell>
          <cell r="BL281" t="e">
            <v>#REF!</v>
          </cell>
          <cell r="BM281" t="e">
            <v>#REF!</v>
          </cell>
          <cell r="BN281" t="e">
            <v>#REF!</v>
          </cell>
          <cell r="BO281" t="e">
            <v>#REF!</v>
          </cell>
          <cell r="BP281" t="e">
            <v>#REF!</v>
          </cell>
          <cell r="BR28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ExchRates"/>
      <sheetName val="Cover"/>
      <sheetName val="Comments"/>
      <sheetName val="P&amp;L-STSB"/>
      <sheetName val="Expenses-STSB"/>
      <sheetName val="BalSht-STSB"/>
      <sheetName val="Cashflow"/>
      <sheetName val="Cash_sample"/>
      <sheetName val="P&amp;L_RC"/>
      <sheetName val="Expenses_RC"/>
      <sheetName val="P_L_STSB"/>
      <sheetName val="Expenses_STSB"/>
      <sheetName val="011"/>
      <sheetName val="GJ"/>
      <sheetName val="PNL Statement"/>
      <sheetName val="Instructions"/>
      <sheetName val="fiscal depr(E)"/>
      <sheetName val="A"/>
      <sheetName val="COA"/>
      <sheetName val="PL98"/>
      <sheetName val="GeneralInfo"/>
      <sheetName val="Data Customer"/>
      <sheetName val="F1771-2"/>
      <sheetName val="Permanent info"/>
      <sheetName val="Data Ben"/>
      <sheetName val="Deferred Rev"/>
      <sheetName val="RATE"/>
      <sheetName val="pnl 3"/>
      <sheetName val="Marshal"/>
      <sheetName val="Data WP"/>
    </sheetNames>
    <sheetDataSet>
      <sheetData sheetId="0" refreshError="1">
        <row r="7">
          <cell r="E7">
            <v>3</v>
          </cell>
        </row>
      </sheetData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KP"/>
      <sheetName val="INPUT"/>
      <sheetName val="memo"/>
      <sheetName val="aje"/>
      <sheetName val="BB"/>
      <sheetName val="PPN"/>
      <sheetName val="Lap Stock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Setup"/>
      <sheetName val="WBS _2_salah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 Penghitungan"/>
      <sheetName val="Penyerahan BKP &amp; Pajak Keluaran"/>
      <sheetName val="REKAP PM JAN '00"/>
      <sheetName val="Ekspor Nopt"/>
      <sheetName val="Phk lain"/>
      <sheetName val="PKP PET"/>
      <sheetName val="Pemungut"/>
      <sheetName val="A_1"/>
      <sheetName val="A_2"/>
      <sheetName val="A_3"/>
      <sheetName val="PMDN MS"/>
      <sheetName val="PMDN MTS"/>
      <sheetName val="KPP Lain"/>
      <sheetName val="KCL 2 Jt, Pemungut."/>
      <sheetName val="KOREKSI"/>
      <sheetName val="PM IMPOR MS"/>
      <sheetName val="PM IMPOR MTS"/>
      <sheetName val="PENELITIAN SSP"/>
      <sheetName val="B_1_1"/>
      <sheetName val="B_1_2"/>
      <sheetName val="B_1_3"/>
      <sheetName val="B_1_4"/>
      <sheetName val="B_4"/>
      <sheetName val="KKP"/>
      <sheetName val="ME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A8" t="str">
            <v xml:space="preserve"> Nama P.K.P.  : PT. PETROWIDADA</v>
          </cell>
        </row>
        <row r="9">
          <cell r="A9" t="str">
            <v xml:space="preserve"> N.P.  P. K.P.    : 1.061.583.9-612</v>
          </cell>
        </row>
        <row r="10">
          <cell r="B10" t="str">
            <v>Nama Pembeli BKP/</v>
          </cell>
        </row>
        <row r="11">
          <cell r="A11" t="str">
            <v>No.</v>
          </cell>
          <cell r="B11" t="str">
            <v>Penerima JKP</v>
          </cell>
        </row>
        <row r="13">
          <cell r="A13">
            <v>1</v>
          </cell>
          <cell r="B13" t="str">
            <v>2</v>
          </cell>
        </row>
        <row r="15">
          <cell r="A15">
            <v>1</v>
          </cell>
          <cell r="B15" t="str">
            <v>PT ATLANTIC OCEAN PAINT</v>
          </cell>
        </row>
        <row r="16">
          <cell r="A16">
            <v>2</v>
          </cell>
          <cell r="B16" t="str">
            <v>PT KAO INDONESIA CHEM.</v>
          </cell>
        </row>
        <row r="17">
          <cell r="A17">
            <v>3</v>
          </cell>
          <cell r="B17" t="str">
            <v>PT NIPSEA PAINT &amp; CHEM.</v>
          </cell>
        </row>
        <row r="18">
          <cell r="A18">
            <v>4</v>
          </cell>
          <cell r="B18" t="str">
            <v>PT AVIA AVIAN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3"/>
    </sheetNames>
    <sheetDataSet>
      <sheetData sheetId="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"/>
    </sheetNames>
    <sheetDataSet>
      <sheetData sheetId="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pnl"/>
      <sheetName val="Family"/>
      <sheetName val="GeneralInfo"/>
      <sheetName val="Marshal"/>
      <sheetName val="DAFTAR"/>
      <sheetName val="Bgn"/>
      <sheetName val="sum"/>
      <sheetName val="Client AJE"/>
      <sheetName val="B25-9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General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  <sheetName val="PY "/>
      <sheetName val="PNL Statement"/>
      <sheetName val="Summary"/>
      <sheetName val="pnl"/>
      <sheetName val="pnl 3"/>
      <sheetName val="fiscal depr(E)"/>
      <sheetName val="GeneralInfo"/>
      <sheetName val="Marshal"/>
      <sheetName val="FE-1770-I"/>
      <sheetName val="FE-1770.P1"/>
      <sheetName val="FE-1770-II"/>
      <sheetName val="BS-RTI"/>
      <sheetName val="Details BS YTD"/>
      <sheetName val="Permanent info"/>
      <sheetName val="TB"/>
      <sheetName val="WPL"/>
      <sheetName val="Dropdown"/>
      <sheetName val="FIXED FLOAT"/>
      <sheetName val="COGS"/>
      <sheetName val="Ist"/>
      <sheetName val="Desc "/>
      <sheetName val="1997"/>
      <sheetName val="Family"/>
      <sheetName val="Erlang_table"/>
      <sheetName val="Interdata"/>
      <sheetName val="OFF"/>
      <sheetName val="TCM Lists"/>
      <sheetName val="Lead-New'02"/>
      <sheetName val="des"/>
      <sheetName val="Ex_Rate"/>
      <sheetName val="PTCI Alyui Bay Exp -  2004 (Rp)"/>
      <sheetName val="COM-HARDWARE"/>
      <sheetName val="EQUIPMENT"/>
      <sheetName val="Diagnostics"/>
      <sheetName val="Questions"/>
      <sheetName val="Disp. 2013"/>
      <sheetName val="new tech Q"/>
      <sheetName val="Accounts Payable (AA)"/>
      <sheetName val="10-1-1"/>
      <sheetName val="PL"/>
      <sheetName val="Mth-Vana"/>
      <sheetName val="Dimension"/>
      <sheetName val="Lead"/>
      <sheetName val="CODE"/>
      <sheetName val="Sheet2"/>
      <sheetName val="Publicity ytd 06"/>
      <sheetName val="A"/>
      <sheetName val="Quantitatif"/>
      <sheetName val="(ABS) JUL-AGST'07"/>
      <sheetName val="Trial"/>
      <sheetName val="Data_Umum"/>
      <sheetName val="Asumsi"/>
      <sheetName val="pc"/>
      <sheetName val="Links"/>
      <sheetName val="Ex-Rate"/>
      <sheetName val="FS"/>
      <sheetName val="AJE"/>
      <sheetName val="MIt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 Usaha"/>
      <sheetName val="Piutang P III"/>
      <sheetName val="Piutang Karyawan"/>
      <sheetName val="Hpp"/>
      <sheetName val="L_R"/>
      <sheetName val="Nerac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Saldo Awal 2008"/>
      <sheetName val="Rekonsiliasi"/>
      <sheetName val="KAS"/>
      <sheetName val="BB_Bank"/>
      <sheetName val="Piut"/>
      <sheetName val="P_NRC"/>
      <sheetName val="FA"/>
      <sheetName val="NRC"/>
      <sheetName val="BO"/>
      <sheetName val="BB_RL"/>
      <sheetName val="HPP"/>
      <sheetName val="RL"/>
      <sheetName val="GJ"/>
      <sheetName val="AJE"/>
      <sheetName val="Saldo akhir 2008"/>
      <sheetName val="Penjualan.3"/>
      <sheetName val="HPP Ekst.3"/>
      <sheetName val="Penjualan"/>
      <sheetName val="HPP Ekst"/>
      <sheetName val="HPP_1"/>
      <sheetName val="HutPiu"/>
      <sheetName val="Acc List"/>
      <sheetName val="RE"/>
      <sheetName val="Rekon Niaga"/>
      <sheetName val="batu bata"/>
      <sheetName val="Aset"/>
      <sheetName val="Cover"/>
      <sheetName val="summary"/>
      <sheetName val="ETM _13PL_"/>
      <sheetName val="PL 49 _ 50"/>
      <sheetName val="Per_ Tanah"/>
      <sheetName val="List Kav"/>
      <sheetName val="Pers_ Kavling"/>
      <sheetName val="Pers_ Rumah_Vincen"/>
      <sheetName val="Pers_ Rumah 9 unit"/>
      <sheetName val="Lahan"/>
      <sheetName val="Sheet2"/>
      <sheetName val="Pendapatan"/>
      <sheetName val="all ekadi"/>
      <sheetName val="PS"/>
      <sheetName val="Tanah"/>
      <sheetName val="B25-95"/>
      <sheetName val="data (2)"/>
      <sheetName val="pnl"/>
      <sheetName val="Instructions"/>
      <sheetName val="PNL Statement"/>
      <sheetName val="GeneralInfo"/>
      <sheetName val="MItan"/>
      <sheetName val="data"/>
      <sheetName val="8782"/>
      <sheetName val="Arus Kas"/>
      <sheetName val="Ex-Rate"/>
      <sheetName val="pc"/>
      <sheetName val="Basic_Information"/>
      <sheetName val="VALIDASI"/>
      <sheetName val="SLSUPTOWK"/>
      <sheetName val="DS"/>
      <sheetName val="Family"/>
      <sheetName val="IDR"/>
      <sheetName val="P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RACA_LAJUR"/>
      <sheetName val="LAMPIRAN"/>
      <sheetName val="MUTASI"/>
      <sheetName val="NERACA_05"/>
      <sheetName val="LABA_RUGI"/>
      <sheetName val="HPP"/>
      <sheetName val="PERINCIAN"/>
      <sheetName val="JURNAL"/>
      <sheetName val="HUTANG"/>
      <sheetName val="PIUTANG"/>
      <sheetName val="rincian"/>
      <sheetName val="rekap koreksi pemb"/>
      <sheetName val="Arus Kas"/>
      <sheetName val="Marsh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jelasan"/>
      <sheetName val="Piutang Tak tertagih"/>
      <sheetName val="Stock"/>
    </sheetNames>
    <sheetDataSet>
      <sheetData sheetId="0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tang"/>
      <sheetName val="Biaya Proy"/>
      <sheetName val="Persediaan"/>
      <sheetName val="PiutKar"/>
      <sheetName val="PIUT DAGANG"/>
      <sheetName val="catatan Laporon"/>
      <sheetName val="Rugi laba"/>
      <sheetName val="NERACA"/>
      <sheetName val="NERACA_05"/>
      <sheetName val="LABA_RUGI"/>
      <sheetName val="BP1_2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>
        <row r="2">
          <cell r="A2" t="str">
            <v>PT. BANGUN SARANA BAJA</v>
          </cell>
        </row>
        <row r="3">
          <cell r="A3" t="str">
            <v>N E R A C A</v>
          </cell>
        </row>
        <row r="4">
          <cell r="A4" t="str">
            <v>PER 31 DESEMBER 2007</v>
          </cell>
        </row>
        <row r="5">
          <cell r="E5" t="str">
            <v/>
          </cell>
        </row>
        <row r="7">
          <cell r="B7" t="str">
            <v>A K T I V A</v>
          </cell>
        </row>
        <row r="9">
          <cell r="B9" t="str">
            <v>AKTIVA LANCAR</v>
          </cell>
        </row>
        <row r="11">
          <cell r="C11" t="str">
            <v>Kas dan setara kas</v>
          </cell>
          <cell r="D11" t="str">
            <v>Rp.</v>
          </cell>
          <cell r="E11">
            <v>77953550</v>
          </cell>
        </row>
        <row r="12">
          <cell r="C12" t="str">
            <v>Bank</v>
          </cell>
          <cell r="D12" t="str">
            <v>Rp.</v>
          </cell>
          <cell r="E12">
            <v>1928788679.1599998</v>
          </cell>
        </row>
        <row r="13">
          <cell r="C13" t="str">
            <v>Deposito berjangka</v>
          </cell>
          <cell r="D13" t="str">
            <v>Rp.</v>
          </cell>
          <cell r="E13">
            <v>0</v>
          </cell>
        </row>
        <row r="15">
          <cell r="B15" t="str">
            <v>PIUTANG USAHA</v>
          </cell>
        </row>
        <row r="17">
          <cell r="C17" t="str">
            <v>Pihak ketiga</v>
          </cell>
          <cell r="D17" t="str">
            <v>Rp.</v>
          </cell>
          <cell r="E17">
            <v>3733613997.5500002</v>
          </cell>
        </row>
        <row r="19">
          <cell r="B19" t="str">
            <v>PIUTANG LAIN – LAIN</v>
          </cell>
        </row>
        <row r="21">
          <cell r="C21" t="str">
            <v>Pihak yang mempunyai hubungan istimewa</v>
          </cell>
          <cell r="D21" t="str">
            <v>Rp.</v>
          </cell>
          <cell r="E21">
            <v>1175073029</v>
          </cell>
        </row>
        <row r="22">
          <cell r="C22" t="str">
            <v>Pihak ketiga</v>
          </cell>
          <cell r="D22" t="str">
            <v>Rp.</v>
          </cell>
          <cell r="E22">
            <v>1262465969.1100001</v>
          </cell>
        </row>
        <row r="23">
          <cell r="C23" t="str">
            <v>Pinjaman direksi &amp; karyawan</v>
          </cell>
          <cell r="D23" t="str">
            <v>Rp.</v>
          </cell>
          <cell r="E23">
            <v>175589962</v>
          </cell>
        </row>
        <row r="24">
          <cell r="B24" t="str">
            <v/>
          </cell>
          <cell r="C24" t="str">
            <v/>
          </cell>
          <cell r="E24" t="str">
            <v/>
          </cell>
        </row>
        <row r="25">
          <cell r="B25" t="str">
            <v>PERSEDIAAN</v>
          </cell>
          <cell r="D25" t="str">
            <v>Rp.</v>
          </cell>
          <cell r="E25">
            <v>1485674339</v>
          </cell>
        </row>
        <row r="26">
          <cell r="B26" t="str">
            <v/>
          </cell>
          <cell r="C26" t="str">
            <v/>
          </cell>
          <cell r="E26" t="str">
            <v/>
          </cell>
        </row>
        <row r="27">
          <cell r="B27" t="str">
            <v>UANG MUKA PEMBELIAN</v>
          </cell>
          <cell r="D27" t="str">
            <v>Rp.</v>
          </cell>
          <cell r="E27">
            <v>380000000</v>
          </cell>
        </row>
        <row r="29">
          <cell r="B29" t="str">
            <v>BIAYA BUNGA DIBAYAR DIMUKA</v>
          </cell>
          <cell r="D29" t="str">
            <v>Rp.</v>
          </cell>
          <cell r="E29">
            <v>7277984</v>
          </cell>
        </row>
        <row r="31">
          <cell r="B31" t="str">
            <v>PAJAK DIBAYAR DIMUKA</v>
          </cell>
          <cell r="D31" t="str">
            <v>Rp.</v>
          </cell>
          <cell r="E31">
            <v>21381930</v>
          </cell>
        </row>
        <row r="33">
          <cell r="B33" t="str">
            <v>JUMLAH AKTIVA LANCAR</v>
          </cell>
          <cell r="D33" t="str">
            <v>Rp.</v>
          </cell>
          <cell r="E33">
            <v>10247819439.82</v>
          </cell>
        </row>
        <row r="35">
          <cell r="B35" t="str">
            <v>AKTIVA TIDAK LANCAR</v>
          </cell>
        </row>
        <row r="36">
          <cell r="B36" t="str">
            <v/>
          </cell>
          <cell r="C36" t="str">
            <v/>
          </cell>
        </row>
        <row r="37">
          <cell r="C37" t="str">
            <v>Investasi</v>
          </cell>
          <cell r="D37" t="str">
            <v>Rp.</v>
          </cell>
          <cell r="E37">
            <v>2001783365</v>
          </cell>
        </row>
        <row r="38">
          <cell r="E38" t="str">
            <v/>
          </cell>
        </row>
        <row r="39">
          <cell r="B39" t="str">
            <v>AKTIVA TETAP</v>
          </cell>
        </row>
        <row r="40">
          <cell r="E40" t="str">
            <v/>
          </cell>
        </row>
        <row r="41">
          <cell r="C41" t="str">
            <v>Tanah</v>
          </cell>
          <cell r="D41" t="str">
            <v>Rp.</v>
          </cell>
          <cell r="E41">
            <v>877567300</v>
          </cell>
        </row>
        <row r="42">
          <cell r="C42" t="str">
            <v>Bangunan</v>
          </cell>
          <cell r="D42" t="str">
            <v>Rp.</v>
          </cell>
          <cell r="E42">
            <v>2607962467.6400003</v>
          </cell>
        </row>
        <row r="43">
          <cell r="C43" t="str">
            <v>Mesin dan peralatan pabrik</v>
          </cell>
          <cell r="D43" t="str">
            <v>Rp.</v>
          </cell>
          <cell r="E43">
            <v>1525825176</v>
          </cell>
        </row>
        <row r="44">
          <cell r="C44" t="str">
            <v>Mesin dan peralatan kantor</v>
          </cell>
          <cell r="D44" t="str">
            <v>Rp.</v>
          </cell>
          <cell r="E44">
            <v>682535772</v>
          </cell>
        </row>
        <row r="45">
          <cell r="C45" t="str">
            <v>Kendaraan</v>
          </cell>
          <cell r="D45" t="str">
            <v>Rp.</v>
          </cell>
          <cell r="E45">
            <v>2571160160</v>
          </cell>
        </row>
        <row r="47">
          <cell r="B47" t="str">
            <v>JUMLAH AKTIVA TETAP</v>
          </cell>
          <cell r="D47" t="str">
            <v>Rp.</v>
          </cell>
          <cell r="E47">
            <v>8265050875.6400003</v>
          </cell>
        </row>
        <row r="49">
          <cell r="C49" t="str">
            <v>Akumulasi penyusutan aktiva tetap</v>
          </cell>
          <cell r="D49" t="str">
            <v>Rp.</v>
          </cell>
          <cell r="E49">
            <v>-4526799108.3500004</v>
          </cell>
        </row>
        <row r="50">
          <cell r="B50" t="str">
            <v/>
          </cell>
          <cell r="C50" t="str">
            <v/>
          </cell>
          <cell r="E50" t="str">
            <v/>
          </cell>
        </row>
        <row r="51">
          <cell r="B51" t="str">
            <v>JUMLAH TERCATAT AKTIVA TETAP</v>
          </cell>
          <cell r="D51" t="str">
            <v>Rp.</v>
          </cell>
          <cell r="E51">
            <v>3738251767.29</v>
          </cell>
        </row>
        <row r="52">
          <cell r="B52" t="str">
            <v/>
          </cell>
          <cell r="C52" t="str">
            <v/>
          </cell>
          <cell r="E52" t="str">
            <v/>
          </cell>
        </row>
        <row r="53">
          <cell r="B53" t="str">
            <v>AKTIVA LAIN – LAIN</v>
          </cell>
          <cell r="E53" t="str">
            <v/>
          </cell>
        </row>
        <row r="54">
          <cell r="B54" t="str">
            <v/>
          </cell>
          <cell r="C54" t="str">
            <v/>
          </cell>
        </row>
        <row r="55">
          <cell r="C55" t="str">
            <v>Uang muka impor</v>
          </cell>
          <cell r="D55" t="str">
            <v>Rp.</v>
          </cell>
        </row>
        <row r="56">
          <cell r="C56" t="str">
            <v>Uang jaminan</v>
          </cell>
          <cell r="D56" t="str">
            <v>Rp.</v>
          </cell>
        </row>
        <row r="57">
          <cell r="C57" t="str">
            <v>Beban yang ditangguhkan</v>
          </cell>
          <cell r="D57" t="str">
            <v>Rp.</v>
          </cell>
          <cell r="E57">
            <v>69526320</v>
          </cell>
        </row>
        <row r="58">
          <cell r="C58" t="str">
            <v>Aktiva dalam proses</v>
          </cell>
          <cell r="D58" t="str">
            <v>Rp.</v>
          </cell>
          <cell r="E58" t="str">
            <v/>
          </cell>
        </row>
        <row r="59">
          <cell r="B59" t="str">
            <v/>
          </cell>
          <cell r="C59" t="str">
            <v/>
          </cell>
        </row>
        <row r="60">
          <cell r="B60" t="str">
            <v>JUMLAH AKTIVA LAIN – LAIN</v>
          </cell>
          <cell r="D60" t="str">
            <v>Rp.</v>
          </cell>
          <cell r="E60">
            <v>69526320</v>
          </cell>
        </row>
        <row r="63">
          <cell r="B63" t="str">
            <v>JUMLAH AKTIVA TIDAK LANCAR</v>
          </cell>
          <cell r="D63" t="str">
            <v>Rp.</v>
          </cell>
          <cell r="E63">
            <v>5809561452.29</v>
          </cell>
        </row>
        <row r="66">
          <cell r="B66" t="str">
            <v>JUMLAH AKTIVA</v>
          </cell>
          <cell r="D66" t="str">
            <v>Rp.</v>
          </cell>
          <cell r="E66">
            <v>16057380892.110001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S"/>
      <sheetName val="AT-OK"/>
      <sheetName val="AT-Fiskal"/>
      <sheetName val="AT_Fiskal"/>
      <sheetName val="Penjelasan"/>
      <sheetName val="Piutang Tak tertagih"/>
      <sheetName val="Stock"/>
      <sheetName val="Inf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KUNG 2"/>
      <sheetName val="CAKUNG 1"/>
      <sheetName val="BOGOR"/>
      <sheetName val="ASURANSI MOTOR"/>
      <sheetName val="B 1441 GH"/>
      <sheetName val="B2847VO"/>
      <sheetName val="ADDM Mobil 05_06"/>
      <sheetName val="ASSURANSI PERSD"/>
      <sheetName val="ASSURANSI PERSD_REV"/>
      <sheetName val="ASSURANSI KEND ADM_COLL"/>
      <sheetName val="ASSURANSI KEND ADM"/>
      <sheetName val="ADDM Mobil 06_07"/>
      <sheetName val="SEWA DEPPO KRW"/>
      <sheetName val="DAT_REV"/>
      <sheetName val="AKTIVA TETAP CK"/>
      <sheetName val="AKTIVA CK_DM_SAP"/>
      <sheetName val="LAMP29"/>
      <sheetName val="MONEY INSURANCE_REV"/>
      <sheetName val="ASSURANSI B1894NR"/>
      <sheetName val="INVTRS KTR"/>
      <sheetName val="5PWD"/>
      <sheetName val="2PWS "/>
      <sheetName val="4SGS"/>
      <sheetName val="7GK "/>
      <sheetName val="M_Ptrnk"/>
      <sheetName val="10UPD "/>
      <sheetName val="12KT"/>
      <sheetName val="9BALI "/>
      <sheetName val="CCF"/>
      <sheetName val="Dandan"/>
      <sheetName val="Art_22"/>
      <sheetName val="12"/>
      <sheetName val="AR AquaF"/>
      <sheetName val="NERACA"/>
      <sheetName val="FE-1770-I"/>
      <sheetName val="FE-1770.P1"/>
      <sheetName val="FE-1770-II"/>
      <sheetName val="piut_sa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A1" t="str">
            <v>PT SUPRA SUMBER CIPTA CABANG JAKARTA CAKUNG</v>
          </cell>
          <cell r="AN1" t="str">
            <v>PT SUPRA SUMBER CIPTA CABANG JAKARTA CAKUNG</v>
          </cell>
        </row>
        <row r="2">
          <cell r="A2" t="str">
            <v>AKTIVA TETAP</v>
          </cell>
          <cell r="AN2" t="str">
            <v>AKTIVA TETAP</v>
          </cell>
        </row>
        <row r="3">
          <cell r="AN3" t="str">
            <v>TAHUN 2005</v>
          </cell>
        </row>
        <row r="5">
          <cell r="G5" t="str">
            <v>HARGA</v>
          </cell>
          <cell r="H5" t="str">
            <v>UMUR</v>
          </cell>
          <cell r="I5" t="str">
            <v>AKM PENY</v>
          </cell>
          <cell r="J5" t="str">
            <v>BY PENYUSUTAN</v>
          </cell>
          <cell r="V5" t="str">
            <v>AKM PENY</v>
          </cell>
          <cell r="W5" t="str">
            <v>NILAI BUKU</v>
          </cell>
          <cell r="X5" t="str">
            <v>AKM PENY</v>
          </cell>
          <cell r="Y5" t="str">
            <v>NILAI BUKU</v>
          </cell>
          <cell r="Z5" t="str">
            <v xml:space="preserve">BULAN </v>
          </cell>
          <cell r="AL5" t="str">
            <v>S/D DES 04</v>
          </cell>
          <cell r="AM5" t="str">
            <v xml:space="preserve">NILAI BUKU </v>
          </cell>
          <cell r="AN5" t="str">
            <v>TAHUN 2005</v>
          </cell>
          <cell r="BA5">
            <v>2005</v>
          </cell>
          <cell r="BB5" t="str">
            <v>JANUARI'06</v>
          </cell>
          <cell r="BD5" t="str">
            <v>FEBRUARI'06</v>
          </cell>
          <cell r="BG5" t="str">
            <v>MARET'06</v>
          </cell>
          <cell r="BJ5" t="str">
            <v>APRIL'06</v>
          </cell>
          <cell r="BL5" t="str">
            <v>MEI'06</v>
          </cell>
          <cell r="BN5" t="str">
            <v>JUNI'06</v>
          </cell>
          <cell r="BP5" t="str">
            <v>JULI'06</v>
          </cell>
          <cell r="BR5" t="str">
            <v>AGUSTUS'06</v>
          </cell>
          <cell r="BT5" t="str">
            <v>SEPTEMBER</v>
          </cell>
          <cell r="BV5" t="str">
            <v>OKTOBER'06</v>
          </cell>
          <cell r="BX5" t="str">
            <v>NOPEMBER'06</v>
          </cell>
          <cell r="BZ5" t="str">
            <v>DESEMBER'06</v>
          </cell>
        </row>
        <row r="6">
          <cell r="A6" t="str">
            <v>NO. MOBIL</v>
          </cell>
          <cell r="B6" t="str">
            <v>UNIT</v>
          </cell>
          <cell r="C6" t="str">
            <v>NAMA BARANG</v>
          </cell>
          <cell r="F6" t="str">
            <v>TANGGAL</v>
          </cell>
          <cell r="G6" t="str">
            <v>PEROLEHAN</v>
          </cell>
          <cell r="H6" t="str">
            <v>EKONOMIS</v>
          </cell>
          <cell r="I6">
            <v>37621</v>
          </cell>
          <cell r="J6" t="str">
            <v>JAN</v>
          </cell>
          <cell r="K6" t="str">
            <v>FEB</v>
          </cell>
          <cell r="L6" t="str">
            <v>MAR</v>
          </cell>
          <cell r="M6" t="str">
            <v>APR</v>
          </cell>
          <cell r="N6" t="str">
            <v>MEI</v>
          </cell>
          <cell r="O6" t="str">
            <v>JUN</v>
          </cell>
          <cell r="P6" t="str">
            <v>JUL</v>
          </cell>
          <cell r="Q6" t="str">
            <v>AGST</v>
          </cell>
          <cell r="R6" t="str">
            <v>SEPT</v>
          </cell>
          <cell r="S6" t="str">
            <v>OKT</v>
          </cell>
          <cell r="T6" t="str">
            <v>NOP</v>
          </cell>
          <cell r="U6" t="str">
            <v>DES</v>
          </cell>
          <cell r="W6" t="str">
            <v>Des'03</v>
          </cell>
          <cell r="X6" t="str">
            <v>S/D DES'03</v>
          </cell>
          <cell r="Z6" t="str">
            <v>JAN</v>
          </cell>
          <cell r="AA6" t="str">
            <v>PEB</v>
          </cell>
          <cell r="AB6" t="str">
            <v>MARET</v>
          </cell>
          <cell r="AC6" t="str">
            <v>APRIL</v>
          </cell>
          <cell r="AD6" t="str">
            <v>MEI</v>
          </cell>
          <cell r="AE6" t="str">
            <v>JUNI</v>
          </cell>
          <cell r="AF6" t="str">
            <v>JULI</v>
          </cell>
          <cell r="AG6" t="str">
            <v>AGUS</v>
          </cell>
          <cell r="AH6" t="str">
            <v>SEPT</v>
          </cell>
          <cell r="AI6" t="str">
            <v>OKTO</v>
          </cell>
          <cell r="AJ6" t="str">
            <v>NOVEM</v>
          </cell>
          <cell r="AK6" t="str">
            <v>DES</v>
          </cell>
          <cell r="AM6">
            <v>38352</v>
          </cell>
          <cell r="AN6" t="str">
            <v>JAN</v>
          </cell>
          <cell r="AO6" t="str">
            <v>PEB</v>
          </cell>
          <cell r="AP6" t="str">
            <v>MAR</v>
          </cell>
          <cell r="AQ6" t="str">
            <v>APR</v>
          </cell>
          <cell r="AR6" t="str">
            <v>MEI</v>
          </cell>
          <cell r="AS6" t="str">
            <v>JUNI</v>
          </cell>
          <cell r="AT6" t="str">
            <v>JULI</v>
          </cell>
          <cell r="AU6" t="str">
            <v>AGS</v>
          </cell>
          <cell r="AV6" t="str">
            <v>SEP</v>
          </cell>
          <cell r="AW6" t="str">
            <v>OKT</v>
          </cell>
          <cell r="AX6" t="str">
            <v>NOP</v>
          </cell>
          <cell r="AY6" t="str">
            <v>DES</v>
          </cell>
          <cell r="AZ6" t="str">
            <v>S/D DES'05</v>
          </cell>
          <cell r="BA6" t="str">
            <v>NILAI BUKU</v>
          </cell>
          <cell r="BB6" t="str">
            <v>DEPRESIASI</v>
          </cell>
          <cell r="BC6" t="str">
            <v>NILAI BUKU</v>
          </cell>
          <cell r="BD6" t="str">
            <v>DEPR</v>
          </cell>
          <cell r="BE6" t="str">
            <v>AKUM DEPR</v>
          </cell>
          <cell r="BF6" t="str">
            <v>NILAI BUKU</v>
          </cell>
          <cell r="BG6" t="str">
            <v>DEPRESIASI</v>
          </cell>
          <cell r="BH6" t="str">
            <v>AKUM DEPR</v>
          </cell>
          <cell r="BI6" t="str">
            <v>NILAI BUKU</v>
          </cell>
          <cell r="BJ6" t="str">
            <v>DEPRESIASI</v>
          </cell>
          <cell r="BK6" t="str">
            <v>NILAI BUKU</v>
          </cell>
          <cell r="BL6" t="str">
            <v>DEPRESIASI</v>
          </cell>
          <cell r="BM6" t="str">
            <v>NILAI BUKU</v>
          </cell>
          <cell r="BN6" t="str">
            <v>DEPRESIASI</v>
          </cell>
          <cell r="BO6" t="str">
            <v>NILAI BUKU</v>
          </cell>
          <cell r="BP6" t="str">
            <v>DEPRESIASI</v>
          </cell>
          <cell r="BQ6" t="str">
            <v>NILAI BUKU</v>
          </cell>
          <cell r="BR6" t="str">
            <v>DEPRESIASI</v>
          </cell>
          <cell r="BS6" t="str">
            <v>NILAI BUKU</v>
          </cell>
          <cell r="BT6" t="str">
            <v>DEPRESIASI</v>
          </cell>
          <cell r="BU6" t="str">
            <v>NILAI BUKU</v>
          </cell>
          <cell r="BV6" t="str">
            <v>DEPRESIASI</v>
          </cell>
          <cell r="BW6" t="str">
            <v>NILAI BUKU</v>
          </cell>
          <cell r="BX6" t="str">
            <v>DEPRESIASI</v>
          </cell>
          <cell r="BY6" t="str">
            <v>NILAI BUKU</v>
          </cell>
          <cell r="BZ6" t="str">
            <v>DEPRESIASI</v>
          </cell>
          <cell r="CA6" t="str">
            <v>NILAI BUKU</v>
          </cell>
        </row>
        <row r="7">
          <cell r="A7">
            <v>1410003</v>
          </cell>
          <cell r="C7" t="str">
            <v>PRASARANA</v>
          </cell>
        </row>
        <row r="8">
          <cell r="B8">
            <v>1</v>
          </cell>
          <cell r="C8" t="str">
            <v>Cold Storage TODDA TWF 8080-35</v>
          </cell>
          <cell r="H8">
            <v>60</v>
          </cell>
        </row>
        <row r="9">
          <cell r="B9">
            <v>6</v>
          </cell>
          <cell r="C9" t="str">
            <v>Freezer Friesta</v>
          </cell>
          <cell r="H9">
            <v>60</v>
          </cell>
        </row>
        <row r="10">
          <cell r="G10">
            <v>0</v>
          </cell>
          <cell r="I10">
            <v>0</v>
          </cell>
        </row>
        <row r="11">
          <cell r="A11">
            <v>1410007</v>
          </cell>
          <cell r="C11" t="str">
            <v>KENDARAAN</v>
          </cell>
        </row>
        <row r="12">
          <cell r="I12">
            <v>0</v>
          </cell>
        </row>
        <row r="13">
          <cell r="A13" t="str">
            <v>B 9348 T</v>
          </cell>
          <cell r="B13">
            <v>1</v>
          </cell>
          <cell r="C13" t="str">
            <v>VANS ISUZU</v>
          </cell>
          <cell r="F13">
            <v>35754</v>
          </cell>
          <cell r="G13">
            <v>38663636</v>
          </cell>
          <cell r="H13">
            <v>60</v>
          </cell>
          <cell r="I13">
            <v>38663636.266666666</v>
          </cell>
        </row>
        <row r="14">
          <cell r="A14" t="str">
            <v>B 9349 T</v>
          </cell>
          <cell r="C14" t="str">
            <v>VANS ISUZU</v>
          </cell>
          <cell r="H14">
            <v>60</v>
          </cell>
          <cell r="I14">
            <v>0</v>
          </cell>
        </row>
        <row r="15">
          <cell r="A15" t="str">
            <v>B 9350 T</v>
          </cell>
          <cell r="C15" t="str">
            <v>VANS ISUZU</v>
          </cell>
          <cell r="H15">
            <v>60</v>
          </cell>
          <cell r="I15">
            <v>0</v>
          </cell>
        </row>
        <row r="16">
          <cell r="A16" t="str">
            <v>B.9350 T</v>
          </cell>
          <cell r="B16">
            <v>1</v>
          </cell>
          <cell r="C16" t="str">
            <v>VANS ISUZU</v>
          </cell>
          <cell r="G16">
            <v>38663636</v>
          </cell>
          <cell r="H16">
            <v>60</v>
          </cell>
          <cell r="I16">
            <v>38663636.266666666</v>
          </cell>
        </row>
        <row r="17">
          <cell r="A17" t="str">
            <v>B 9313 T</v>
          </cell>
          <cell r="C17" t="str">
            <v>VANS MITSUBISHI</v>
          </cell>
          <cell r="H17">
            <v>60</v>
          </cell>
          <cell r="I17">
            <v>0</v>
          </cell>
        </row>
        <row r="18">
          <cell r="A18" t="str">
            <v>B 9149 T</v>
          </cell>
          <cell r="C18" t="str">
            <v>VANS MITSUBISHI</v>
          </cell>
          <cell r="H18">
            <v>60</v>
          </cell>
          <cell r="I18">
            <v>0</v>
          </cell>
        </row>
        <row r="19">
          <cell r="A19" t="str">
            <v>B.9313 T</v>
          </cell>
          <cell r="B19">
            <v>1</v>
          </cell>
          <cell r="C19" t="str">
            <v>VANS MITSUBISHI</v>
          </cell>
          <cell r="G19">
            <v>42636363</v>
          </cell>
          <cell r="H19">
            <v>60</v>
          </cell>
          <cell r="I19" t="str">
            <v>#REF!#REF!</v>
          </cell>
        </row>
        <row r="20">
          <cell r="A20" t="str">
            <v>B 9708 SW</v>
          </cell>
          <cell r="B20">
            <v>1</v>
          </cell>
          <cell r="C20" t="str">
            <v>MITSUBISHI FE 104 (BOX) TH 1994</v>
          </cell>
          <cell r="F20">
            <v>35247</v>
          </cell>
          <cell r="G20">
            <v>49300000</v>
          </cell>
          <cell r="H20">
            <v>60</v>
          </cell>
          <cell r="I20">
            <v>49300000.333333299</v>
          </cell>
        </row>
        <row r="21">
          <cell r="G21">
            <v>169263635</v>
          </cell>
          <cell r="I21">
            <v>126627272.86666663</v>
          </cell>
        </row>
        <row r="22">
          <cell r="B22">
            <v>1</v>
          </cell>
          <cell r="C22" t="str">
            <v>Mitshubisi FE304 Tremo King V190</v>
          </cell>
          <cell r="F22" t="str">
            <v>Feb'03</v>
          </cell>
          <cell r="H22">
            <v>60</v>
          </cell>
        </row>
        <row r="23">
          <cell r="B23">
            <v>1</v>
          </cell>
          <cell r="C23" t="str">
            <v>Mitshubisi FE304 Tremo King V190</v>
          </cell>
          <cell r="F23" t="str">
            <v>Ags'03</v>
          </cell>
          <cell r="H23">
            <v>60</v>
          </cell>
        </row>
        <row r="24">
          <cell r="B24">
            <v>1</v>
          </cell>
          <cell r="C24" t="str">
            <v>Mitshubisi FE304 Tremo King V190</v>
          </cell>
          <cell r="F24" t="str">
            <v>NoV'03</v>
          </cell>
          <cell r="H24">
            <v>60</v>
          </cell>
        </row>
        <row r="25">
          <cell r="B25">
            <v>1</v>
          </cell>
          <cell r="C25" t="str">
            <v>Mitshubisi FE304 Tremo King V190</v>
          </cell>
          <cell r="F25" t="str">
            <v>NoV'03</v>
          </cell>
          <cell r="H25">
            <v>60</v>
          </cell>
        </row>
        <row r="26">
          <cell r="B26">
            <v>1</v>
          </cell>
          <cell r="C26" t="str">
            <v>Mitshubisi FE334 Tremo King V190</v>
          </cell>
          <cell r="F26" t="str">
            <v>Feb'03</v>
          </cell>
          <cell r="H26">
            <v>60</v>
          </cell>
        </row>
        <row r="27">
          <cell r="B27">
            <v>1</v>
          </cell>
          <cell r="C27" t="str">
            <v>Mitshubisi FE334 Tremo King V190</v>
          </cell>
          <cell r="F27" t="str">
            <v>Ags'03</v>
          </cell>
          <cell r="H27">
            <v>60</v>
          </cell>
        </row>
        <row r="28">
          <cell r="B28">
            <v>1</v>
          </cell>
          <cell r="C28" t="str">
            <v>Mitshubisi FE334 Tremo King V190</v>
          </cell>
          <cell r="F28" t="str">
            <v>NoV'03</v>
          </cell>
          <cell r="H28">
            <v>60</v>
          </cell>
        </row>
        <row r="29">
          <cell r="G29">
            <v>0</v>
          </cell>
          <cell r="I29">
            <v>0</v>
          </cell>
        </row>
        <row r="30">
          <cell r="G30">
            <v>169263635</v>
          </cell>
          <cell r="I30">
            <v>126627272.86666663</v>
          </cell>
        </row>
        <row r="31">
          <cell r="A31" t="str">
            <v>B 2796 TD</v>
          </cell>
          <cell r="B31">
            <v>1</v>
          </cell>
          <cell r="C31" t="str">
            <v>Starlet     ADM             DJM02-</v>
          </cell>
          <cell r="F31">
            <v>36557</v>
          </cell>
          <cell r="G31">
            <v>24000000</v>
          </cell>
          <cell r="H31">
            <v>60</v>
          </cell>
          <cell r="I31">
            <v>17200000</v>
          </cell>
        </row>
        <row r="32">
          <cell r="G32">
            <v>24000000</v>
          </cell>
          <cell r="I32">
            <v>17200000</v>
          </cell>
        </row>
        <row r="33">
          <cell r="C33" t="str">
            <v>TOTAL KENDARAAN</v>
          </cell>
          <cell r="G33">
            <v>24000000</v>
          </cell>
          <cell r="I33">
            <v>17200000</v>
          </cell>
        </row>
        <row r="35">
          <cell r="A35">
            <v>1410009</v>
          </cell>
          <cell r="C35" t="str">
            <v>PERALATAN</v>
          </cell>
        </row>
        <row r="36">
          <cell r="A36" t="str">
            <v>DGK10-0035</v>
          </cell>
          <cell r="B36">
            <v>1</v>
          </cell>
          <cell r="C36" t="str">
            <v>Hand palet OPK Cp 25 L 122(Cakung)</v>
          </cell>
          <cell r="F36">
            <v>36811</v>
          </cell>
          <cell r="G36">
            <v>4400000</v>
          </cell>
          <cell r="H36">
            <v>60</v>
          </cell>
          <cell r="I36">
            <v>1980000</v>
          </cell>
        </row>
        <row r="37">
          <cell r="A37" t="str">
            <v>DGK10-0051</v>
          </cell>
          <cell r="B37">
            <v>1</v>
          </cell>
          <cell r="C37" t="str">
            <v>Mesin Fax-275 (u/ CAKUNG)</v>
          </cell>
          <cell r="F37">
            <v>36818</v>
          </cell>
          <cell r="G37">
            <v>1100000</v>
          </cell>
          <cell r="H37">
            <v>60</v>
          </cell>
          <cell r="I37">
            <v>495000</v>
          </cell>
        </row>
        <row r="38">
          <cell r="A38" t="str">
            <v>DGK10-0054</v>
          </cell>
          <cell r="B38">
            <v>2</v>
          </cell>
          <cell r="C38" t="str">
            <v>AC 2 PK UCHIDA (u/ CAKUNG)</v>
          </cell>
          <cell r="F38">
            <v>36825</v>
          </cell>
          <cell r="G38">
            <v>6200000</v>
          </cell>
          <cell r="H38">
            <v>60</v>
          </cell>
          <cell r="I38">
            <v>2790000</v>
          </cell>
        </row>
        <row r="39">
          <cell r="A39" t="str">
            <v>DGK02-0031</v>
          </cell>
          <cell r="B39">
            <v>1</v>
          </cell>
          <cell r="C39" t="str">
            <v>ALMARI BESI (u/ CAKUNG)</v>
          </cell>
          <cell r="F39">
            <v>36941</v>
          </cell>
          <cell r="G39">
            <v>655000</v>
          </cell>
          <cell r="H39">
            <v>60</v>
          </cell>
          <cell r="I39">
            <v>240166.66666666701</v>
          </cell>
        </row>
        <row r="40">
          <cell r="A40" t="str">
            <v>DGK04-0001</v>
          </cell>
          <cell r="B40">
            <v>1</v>
          </cell>
          <cell r="C40" t="str">
            <v>Brankas Omura (Cakung)</v>
          </cell>
          <cell r="F40">
            <v>36992</v>
          </cell>
          <cell r="G40">
            <v>1150000</v>
          </cell>
          <cell r="H40">
            <v>60</v>
          </cell>
          <cell r="I40">
            <v>402500</v>
          </cell>
        </row>
        <row r="41">
          <cell r="A41" t="str">
            <v>DGK04-0034</v>
          </cell>
          <cell r="B41">
            <v>1</v>
          </cell>
          <cell r="C41" t="str">
            <v>Meja Meeting "GLORY" GD-2412(CKG)</v>
          </cell>
          <cell r="F41">
            <v>37000</v>
          </cell>
          <cell r="G41">
            <v>660000</v>
          </cell>
          <cell r="H41">
            <v>60</v>
          </cell>
          <cell r="I41">
            <v>220000</v>
          </cell>
        </row>
        <row r="42">
          <cell r="B42">
            <v>6</v>
          </cell>
          <cell r="C42" t="str">
            <v>Kursi Lipat Nila Warna Hitam (CKG)</v>
          </cell>
          <cell r="F42">
            <v>37000</v>
          </cell>
          <cell r="G42">
            <v>450000</v>
          </cell>
          <cell r="H42">
            <v>60</v>
          </cell>
          <cell r="I42">
            <v>150000</v>
          </cell>
        </row>
        <row r="43">
          <cell r="B43">
            <v>1</v>
          </cell>
          <cell r="C43" t="str">
            <v>Meja 1/2 Biro Sucitra MTS-211(CKG)</v>
          </cell>
          <cell r="F43">
            <v>37000</v>
          </cell>
          <cell r="G43">
            <v>250000</v>
          </cell>
          <cell r="H43">
            <v>60</v>
          </cell>
          <cell r="I43">
            <v>83333.333333333299</v>
          </cell>
        </row>
        <row r="44">
          <cell r="A44" t="str">
            <v>DAK09-0408</v>
          </cell>
          <cell r="B44">
            <v>1</v>
          </cell>
          <cell r="C44" t="str">
            <v>Rak Besi File (CAKUNG)</v>
          </cell>
          <cell r="F44">
            <v>37158</v>
          </cell>
          <cell r="G44">
            <v>380000</v>
          </cell>
          <cell r="H44">
            <v>60</v>
          </cell>
          <cell r="I44">
            <v>95000</v>
          </cell>
        </row>
        <row r="45">
          <cell r="I45">
            <v>0</v>
          </cell>
        </row>
        <row r="46">
          <cell r="I46">
            <v>0</v>
          </cell>
        </row>
        <row r="47">
          <cell r="C47" t="str">
            <v>SUB-TOTAL</v>
          </cell>
          <cell r="G47">
            <v>15245000</v>
          </cell>
          <cell r="I47">
            <v>6456000</v>
          </cell>
        </row>
        <row r="49">
          <cell r="C49" t="str">
            <v>KOMPUTER</v>
          </cell>
        </row>
        <row r="50">
          <cell r="A50" t="str">
            <v>DGK02-0005</v>
          </cell>
          <cell r="B50">
            <v>1</v>
          </cell>
          <cell r="C50" t="str">
            <v>Printer Epson LQ 2180</v>
          </cell>
          <cell r="F50">
            <v>36557</v>
          </cell>
          <cell r="G50">
            <v>4500000</v>
          </cell>
          <cell r="H50">
            <v>60</v>
          </cell>
          <cell r="I50">
            <v>4500000</v>
          </cell>
        </row>
        <row r="51">
          <cell r="A51" t="str">
            <v>DJM11-0005</v>
          </cell>
          <cell r="B51">
            <v>3</v>
          </cell>
          <cell r="C51" t="str">
            <v>COM. (3Cakung,1Kasir&amp;1A/R)</v>
          </cell>
          <cell r="D51">
            <v>1218750</v>
          </cell>
          <cell r="E51" t="str">
            <v>des'00 s/d Nov'02</v>
          </cell>
          <cell r="F51">
            <v>36857</v>
          </cell>
          <cell r="G51">
            <v>17550000</v>
          </cell>
          <cell r="H51" t="str">
            <v xml:space="preserve">60 to 24 </v>
          </cell>
          <cell r="I51">
            <v>17550000</v>
          </cell>
        </row>
        <row r="52">
          <cell r="A52" t="str">
            <v>DJM11-0005</v>
          </cell>
          <cell r="B52">
            <v>1</v>
          </cell>
          <cell r="C52" t="str">
            <v>Printer Epson LQ-2180</v>
          </cell>
          <cell r="D52">
            <v>222291.66666666701</v>
          </cell>
          <cell r="G52">
            <v>5335000</v>
          </cell>
          <cell r="H52" t="str">
            <v xml:space="preserve">60 to 24 </v>
          </cell>
          <cell r="I52">
            <v>5335000</v>
          </cell>
        </row>
        <row r="53">
          <cell r="B53">
            <v>1</v>
          </cell>
          <cell r="C53" t="str">
            <v>Monitor 14" u/CAKUNG</v>
          </cell>
          <cell r="D53">
            <v>45000</v>
          </cell>
          <cell r="F53">
            <v>37118</v>
          </cell>
          <cell r="G53">
            <v>1080000</v>
          </cell>
          <cell r="H53" t="str">
            <v xml:space="preserve">60 to 24 </v>
          </cell>
          <cell r="I53">
            <v>765000</v>
          </cell>
        </row>
        <row r="54">
          <cell r="I54">
            <v>0</v>
          </cell>
        </row>
        <row r="55">
          <cell r="I55">
            <v>0</v>
          </cell>
        </row>
        <row r="56">
          <cell r="G56">
            <v>28465000</v>
          </cell>
          <cell r="H56">
            <v>60</v>
          </cell>
          <cell r="I56">
            <v>28150000</v>
          </cell>
        </row>
        <row r="57">
          <cell r="C57" t="str">
            <v>SUB TOTAL DIV. DRY</v>
          </cell>
          <cell r="G57">
            <v>43710000</v>
          </cell>
          <cell r="I57">
            <v>34606000</v>
          </cell>
        </row>
        <row r="60">
          <cell r="C60" t="str">
            <v>INVENTARIS SETELAH BANJIR</v>
          </cell>
        </row>
        <row r="62">
          <cell r="A62" t="str">
            <v>DGK08-0074</v>
          </cell>
          <cell r="B62">
            <v>1</v>
          </cell>
          <cell r="C62" t="str">
            <v xml:space="preserve">AC Split LG/GoldStar 096ADL </v>
          </cell>
          <cell r="F62" t="str">
            <v>JAN'03</v>
          </cell>
          <cell r="G62">
            <v>3250000</v>
          </cell>
          <cell r="H62">
            <v>60</v>
          </cell>
        </row>
        <row r="63">
          <cell r="A63" t="str">
            <v>DGK03-0033</v>
          </cell>
          <cell r="B63">
            <v>7</v>
          </cell>
          <cell r="C63" t="str">
            <v>Kursi Chitose</v>
          </cell>
          <cell r="G63">
            <v>627550</v>
          </cell>
          <cell r="H63">
            <v>60</v>
          </cell>
        </row>
        <row r="64">
          <cell r="A64" t="str">
            <v>DGK07-0033</v>
          </cell>
          <cell r="B64">
            <v>2</v>
          </cell>
          <cell r="C64" t="str">
            <v>AC Split LG/GoldStar 0988 CN</v>
          </cell>
          <cell r="F64">
            <v>37819</v>
          </cell>
          <cell r="G64">
            <v>4950000</v>
          </cell>
          <cell r="H64">
            <v>60</v>
          </cell>
        </row>
        <row r="65">
          <cell r="A65" t="str">
            <v>DGK09-0007</v>
          </cell>
          <cell r="B65">
            <v>3</v>
          </cell>
          <cell r="C65" t="str">
            <v>Filling Cabinet 4 Laci Daici</v>
          </cell>
          <cell r="F65">
            <v>37904</v>
          </cell>
          <cell r="G65">
            <v>1425000</v>
          </cell>
          <cell r="H65">
            <v>60</v>
          </cell>
        </row>
        <row r="66">
          <cell r="C66" t="str">
            <v>Lemari 2 Pintu Lion</v>
          </cell>
          <cell r="F66">
            <v>37904</v>
          </cell>
          <cell r="G66">
            <v>750000</v>
          </cell>
          <cell r="H66">
            <v>60</v>
          </cell>
        </row>
        <row r="67">
          <cell r="C67" t="str">
            <v>Laci Sorong Glory GM-05 Abu-abu</v>
          </cell>
          <cell r="F67">
            <v>37904</v>
          </cell>
          <cell r="G67">
            <v>1155000</v>
          </cell>
          <cell r="H67">
            <v>60</v>
          </cell>
        </row>
        <row r="68">
          <cell r="C68" t="str">
            <v>Rak File MTR-620 Sucitra Beech</v>
          </cell>
          <cell r="F68">
            <v>37904</v>
          </cell>
          <cell r="G68">
            <v>270000</v>
          </cell>
          <cell r="H68">
            <v>60</v>
          </cell>
        </row>
        <row r="69">
          <cell r="A69" t="str">
            <v>DGK09-D-197</v>
          </cell>
          <cell r="B69">
            <v>1</v>
          </cell>
          <cell r="C69" t="str">
            <v>Hand pallet</v>
          </cell>
          <cell r="F69">
            <v>38624</v>
          </cell>
          <cell r="G69">
            <v>2000000</v>
          </cell>
          <cell r="H69">
            <v>60</v>
          </cell>
        </row>
        <row r="70">
          <cell r="A70" t="str">
            <v>DGK03-0108</v>
          </cell>
          <cell r="B70">
            <v>1</v>
          </cell>
          <cell r="C70" t="str">
            <v>Brother Facmile/FAX-236</v>
          </cell>
          <cell r="F70" t="str">
            <v>27-Feb-06</v>
          </cell>
          <cell r="G70">
            <v>870000</v>
          </cell>
          <cell r="H70">
            <v>60</v>
          </cell>
        </row>
        <row r="71">
          <cell r="A71" t="str">
            <v>DIK08-44</v>
          </cell>
          <cell r="B71">
            <v>1</v>
          </cell>
          <cell r="C71" t="str">
            <v>AC Split LG+pipa (di ruang ktr JFN)</v>
          </cell>
          <cell r="E71" t="str">
            <v xml:space="preserve"> </v>
          </cell>
          <cell r="F71">
            <v>38953</v>
          </cell>
          <cell r="G71">
            <v>2989000</v>
          </cell>
          <cell r="H71">
            <v>60</v>
          </cell>
        </row>
        <row r="72">
          <cell r="A72" t="str">
            <v>DIK08-44</v>
          </cell>
          <cell r="B72">
            <v>1</v>
          </cell>
          <cell r="C72" t="str">
            <v>AC Split LG+pipa (di ruang ktr JFN)</v>
          </cell>
          <cell r="E72" t="str">
            <v xml:space="preserve"> </v>
          </cell>
          <cell r="F72">
            <v>38953</v>
          </cell>
          <cell r="G72">
            <v>2959500</v>
          </cell>
          <cell r="H72">
            <v>60</v>
          </cell>
        </row>
        <row r="73">
          <cell r="A73" t="str">
            <v>DIK08-44</v>
          </cell>
          <cell r="B73">
            <v>1</v>
          </cell>
          <cell r="C73" t="str">
            <v>AC Split LG+pipa (di ruang ktr JFN)</v>
          </cell>
          <cell r="E73" t="str">
            <v xml:space="preserve"> </v>
          </cell>
          <cell r="F73">
            <v>38953</v>
          </cell>
          <cell r="G73">
            <v>2939500</v>
          </cell>
          <cell r="H73">
            <v>60</v>
          </cell>
        </row>
        <row r="75">
          <cell r="G75">
            <v>24185550</v>
          </cell>
          <cell r="H75">
            <v>720</v>
          </cell>
          <cell r="I75">
            <v>0</v>
          </cell>
        </row>
        <row r="76">
          <cell r="C76" t="str">
            <v>KOMPUTER</v>
          </cell>
        </row>
        <row r="77">
          <cell r="A77" t="str">
            <v>DGK07-0075</v>
          </cell>
          <cell r="B77">
            <v>2</v>
          </cell>
          <cell r="C77" t="str">
            <v>Computer Intel Pentium IV (Bp.Is &amp; Mila)</v>
          </cell>
          <cell r="F77">
            <v>37820</v>
          </cell>
          <cell r="G77">
            <v>8800000</v>
          </cell>
          <cell r="H77">
            <v>24</v>
          </cell>
        </row>
        <row r="78">
          <cell r="A78" t="str">
            <v>DGK07-0079</v>
          </cell>
          <cell r="B78">
            <v>1</v>
          </cell>
          <cell r="C78" t="str">
            <v>Printer Epson LQ 2180 (Cakung)</v>
          </cell>
          <cell r="F78">
            <v>37820</v>
          </cell>
          <cell r="G78">
            <v>4897000</v>
          </cell>
          <cell r="H78">
            <v>24</v>
          </cell>
        </row>
        <row r="79">
          <cell r="A79" t="str">
            <v>DGK05-0008</v>
          </cell>
          <cell r="B79">
            <v>2</v>
          </cell>
          <cell r="C79" t="str">
            <v>Computer Intel Pentium IV (Bp.Hary &amp; Risma)</v>
          </cell>
          <cell r="F79">
            <v>38113</v>
          </cell>
          <cell r="G79">
            <v>8950000</v>
          </cell>
          <cell r="H79">
            <v>24</v>
          </cell>
        </row>
        <row r="80">
          <cell r="A80" t="str">
            <v>DGK10-0043</v>
          </cell>
          <cell r="B80">
            <v>1</v>
          </cell>
          <cell r="C80" t="str">
            <v>Computer Intel Pentium IV (Bp. Bambang S)</v>
          </cell>
          <cell r="F80">
            <v>38271</v>
          </cell>
          <cell r="G80">
            <v>3660000</v>
          </cell>
          <cell r="H80">
            <v>24</v>
          </cell>
        </row>
        <row r="81">
          <cell r="A81" t="str">
            <v>DGK04-0052</v>
          </cell>
          <cell r="B81">
            <v>1</v>
          </cell>
          <cell r="C81" t="str">
            <v>Computer intel Pentium IV ( FIKRI SD)</v>
          </cell>
          <cell r="F81">
            <v>38430</v>
          </cell>
          <cell r="G81">
            <v>4000000</v>
          </cell>
          <cell r="H81">
            <v>24</v>
          </cell>
        </row>
        <row r="82">
          <cell r="A82" t="str">
            <v>DIK04-017</v>
          </cell>
          <cell r="B82">
            <v>1</v>
          </cell>
          <cell r="C82" t="str">
            <v>Computer intel Pentium IV (ADM BGR)</v>
          </cell>
          <cell r="E82" t="str">
            <v xml:space="preserve"> </v>
          </cell>
          <cell r="F82">
            <v>38831</v>
          </cell>
          <cell r="G82">
            <v>3750000</v>
          </cell>
          <cell r="H82">
            <v>24</v>
          </cell>
        </row>
        <row r="84">
          <cell r="G84">
            <v>34057000</v>
          </cell>
          <cell r="H84">
            <v>144</v>
          </cell>
          <cell r="I84">
            <v>0</v>
          </cell>
        </row>
        <row r="85">
          <cell r="C85" t="str">
            <v>SUB TOTAL AK. SETELAH BANJIR</v>
          </cell>
          <cell r="G85">
            <v>58242550</v>
          </cell>
          <cell r="H85">
            <v>864</v>
          </cell>
          <cell r="I85">
            <v>0</v>
          </cell>
        </row>
        <row r="87">
          <cell r="C87" t="str">
            <v>GRAND TOTAL</v>
          </cell>
          <cell r="G87">
            <v>101952550</v>
          </cell>
          <cell r="H87">
            <v>0</v>
          </cell>
          <cell r="I87">
            <v>34606000</v>
          </cell>
        </row>
        <row r="88">
          <cell r="C88" t="str">
            <v>Selisih Kurang Catat</v>
          </cell>
        </row>
        <row r="90">
          <cell r="C90" t="str">
            <v xml:space="preserve"> </v>
          </cell>
        </row>
        <row r="92">
          <cell r="C92" t="str">
            <v>AK. Prasaranan</v>
          </cell>
          <cell r="G92">
            <v>0</v>
          </cell>
          <cell r="H92" t="str">
            <v>PMS</v>
          </cell>
          <cell r="I92">
            <v>0</v>
          </cell>
        </row>
        <row r="94">
          <cell r="C94" t="str">
            <v>AK. PENY. KEND '03 PMS</v>
          </cell>
          <cell r="G94">
            <v>169263635</v>
          </cell>
          <cell r="H94" t="str">
            <v>PMS</v>
          </cell>
          <cell r="I94">
            <v>126627272.86666663</v>
          </cell>
        </row>
        <row r="95">
          <cell r="C95" t="str">
            <v>AK. PENY. KEND.Baru '03 PMS</v>
          </cell>
          <cell r="G95">
            <v>0</v>
          </cell>
          <cell r="I95">
            <v>0</v>
          </cell>
        </row>
        <row r="96">
          <cell r="C96" t="str">
            <v>AK. PENY. KEND '03 ADM</v>
          </cell>
          <cell r="G96">
            <v>24000000</v>
          </cell>
          <cell r="H96" t="str">
            <v>ADM</v>
          </cell>
          <cell r="I96">
            <v>17200000</v>
          </cell>
        </row>
        <row r="97">
          <cell r="G97">
            <v>193263635</v>
          </cell>
          <cell r="I97">
            <v>143827272.86666662</v>
          </cell>
        </row>
        <row r="99">
          <cell r="C99" t="str">
            <v>AK. PENY. INV. KANTOR DRY</v>
          </cell>
          <cell r="G99">
            <v>43710000</v>
          </cell>
          <cell r="H99" t="str">
            <v>ADM</v>
          </cell>
          <cell r="I99">
            <v>34606000</v>
          </cell>
        </row>
        <row r="100">
          <cell r="C100" t="str">
            <v>INVENTARIS TH'2003</v>
          </cell>
          <cell r="G100">
            <v>58242550</v>
          </cell>
          <cell r="H100" t="str">
            <v>ADM</v>
          </cell>
          <cell r="I100">
            <v>0</v>
          </cell>
        </row>
        <row r="102">
          <cell r="G102">
            <v>101952550</v>
          </cell>
          <cell r="H102">
            <v>0</v>
          </cell>
          <cell r="I102">
            <v>34606000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TIVA TETAP CK"/>
      <sheetName val="PAK SIS"/>
    </sheetNames>
    <sheetDataSet>
      <sheetData sheetId="0"/>
      <sheetData sheetId="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"/>
      <sheetName val="Rincian Lap"/>
      <sheetName val="WP"/>
      <sheetName val="AJE"/>
      <sheetName val="DTA"/>
      <sheetName val="Goodwill"/>
      <sheetName val="Investasi"/>
      <sheetName val="Rekapan Tanah"/>
      <sheetName val="SKP"/>
      <sheetName val="Piutang"/>
      <sheetName val="Hut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 sheet"/>
      <sheetName val="PPh 21"/>
      <sheetName val="Rekonsiliasi PPh 21"/>
      <sheetName val="Pembayaran &amp; Pelaporan PPh 23"/>
      <sheetName val="Rekonsiliasi PPh 23"/>
      <sheetName val="Pembayaran &amp; Pelaporan PPh 25"/>
      <sheetName val="Pembayaran &amp; Pelaporan PPh 22"/>
      <sheetName val="PPh Badan"/>
      <sheetName val="Pajak Tangguhan"/>
      <sheetName val="GT_Cust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98"/>
      <sheetName val="rinkas"/>
      <sheetName val="AKTIVA TETAP CK"/>
      <sheetName val="NERACA-05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Data Customer"/>
      <sheetName val="Details BS YTD"/>
      <sheetName val="pnl"/>
      <sheetName val="Cover"/>
      <sheetName val="GJ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"/>
    </sheetNames>
    <sheetDataSet>
      <sheetData sheetId="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"/>
      <sheetName val="Marshal"/>
    </sheetNames>
    <sheetDataSet>
      <sheetData sheetId="0"/>
      <sheetData sheetId="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S YTD"/>
    </sheetNames>
    <sheetDataSet>
      <sheetData sheetId="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S YTD"/>
    </sheetNames>
    <sheetDataSet>
      <sheetData sheetId="0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 LAIN2"/>
      <sheetName val="PIUTANG USAHA"/>
      <sheetName val="P'DPTAN &amp; BEBAN LAIN2"/>
      <sheetName val="BIAYA ADMINISTRASI"/>
      <sheetName val="P'DPTAN JASA KONSTRUKSI"/>
      <sheetName val="P'DPTAN JASA KONSTRUKSI (2)"/>
      <sheetName val="AKTIVA TETAP"/>
      <sheetName val="HP JASA KONSTRUKSI"/>
      <sheetName val="HP JASA KONSTRUKSI (2)"/>
      <sheetName val="WIP - AKTUAL"/>
      <sheetName val="WIP - AKTUAL (2)"/>
      <sheetName val="PENDAPATAN RUGI-LABA"/>
      <sheetName val="PERINC'PASSIVA"/>
      <sheetName val="NERACA - PASSIVA"/>
      <sheetName val="NERACA - AKTIVA"/>
      <sheetName val="PERINC' AKTIVA"/>
      <sheetName val="P_DPTAN _ BEBAN LAIN2"/>
      <sheetName val="PERINC_PASSIV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(2)"/>
      <sheetName val="Purchase"/>
      <sheetName val="PO"/>
      <sheetName val="Issue"/>
    </sheetNames>
    <sheetDataSet>
      <sheetData sheetId="0" refreshError="1">
        <row r="5">
          <cell r="A5" t="str">
            <v>AF-00001</v>
          </cell>
          <cell r="B5" t="str">
            <v>Others Factory Supplies</v>
          </cell>
          <cell r="C5" t="str">
            <v>Tangga lipat</v>
          </cell>
          <cell r="D5" t="str">
            <v>UNIT</v>
          </cell>
          <cell r="G5">
            <v>0</v>
          </cell>
          <cell r="H5">
            <v>1</v>
          </cell>
          <cell r="I5">
            <v>0</v>
          </cell>
          <cell r="J5">
            <v>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 t="str">
            <v>AF-00002</v>
          </cell>
          <cell r="B6" t="str">
            <v>Others Factory Supplies</v>
          </cell>
          <cell r="C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AF-00003</v>
          </cell>
          <cell r="B7" t="str">
            <v>Others Factory Supplies</v>
          </cell>
          <cell r="C7" t="str">
            <v>Sapu besar</v>
          </cell>
          <cell r="D7" t="str">
            <v>UNIT</v>
          </cell>
          <cell r="G7">
            <v>0</v>
          </cell>
          <cell r="H7">
            <v>10</v>
          </cell>
          <cell r="I7">
            <v>4</v>
          </cell>
          <cell r="J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AF-00004</v>
          </cell>
          <cell r="B8" t="str">
            <v>Others Factory Supplies</v>
          </cell>
          <cell r="C8" t="str">
            <v>Sapu kecil</v>
          </cell>
          <cell r="D8" t="str">
            <v>UNIT</v>
          </cell>
          <cell r="G8">
            <v>0</v>
          </cell>
          <cell r="H8">
            <v>50</v>
          </cell>
          <cell r="I8">
            <v>2</v>
          </cell>
          <cell r="J8">
            <v>48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AF-00005</v>
          </cell>
          <cell r="B9" t="str">
            <v>Others Factory Supplies</v>
          </cell>
          <cell r="C9" t="str">
            <v>Jarum 11</v>
          </cell>
          <cell r="D9" t="str">
            <v>PCS</v>
          </cell>
          <cell r="G9">
            <v>0</v>
          </cell>
          <cell r="H9">
            <v>5000</v>
          </cell>
          <cell r="I9">
            <v>5000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AF-00006</v>
          </cell>
          <cell r="B10" t="str">
            <v>Others Factory Supplies</v>
          </cell>
          <cell r="C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AF-00007</v>
          </cell>
          <cell r="B11" t="str">
            <v>Others Factory Supplies</v>
          </cell>
          <cell r="C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AF-00008</v>
          </cell>
          <cell r="B12" t="str">
            <v>Others Factory Supplies</v>
          </cell>
          <cell r="C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AF-00009</v>
          </cell>
          <cell r="B13" t="str">
            <v>Others Factory Supplies</v>
          </cell>
          <cell r="C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AF-00010</v>
          </cell>
          <cell r="B14" t="str">
            <v>Others Factory Supplies</v>
          </cell>
          <cell r="C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AF-00011</v>
          </cell>
          <cell r="B15" t="str">
            <v>Others Factory Supplies</v>
          </cell>
          <cell r="C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AF-00012</v>
          </cell>
          <cell r="B16" t="str">
            <v>Others Factory Supplies</v>
          </cell>
          <cell r="C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AF-00013</v>
          </cell>
          <cell r="B17" t="str">
            <v>Others Factory Supplies</v>
          </cell>
          <cell r="C17" t="str">
            <v>Thread SL - 97</v>
          </cell>
          <cell r="D17" t="str">
            <v>PCS</v>
          </cell>
          <cell r="E17">
            <v>0</v>
          </cell>
          <cell r="F17" t="str">
            <v>USD</v>
          </cell>
          <cell r="G17">
            <v>213</v>
          </cell>
          <cell r="H17">
            <v>0</v>
          </cell>
          <cell r="I17">
            <v>0</v>
          </cell>
          <cell r="J17">
            <v>213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213</v>
          </cell>
          <cell r="R17">
            <v>0</v>
          </cell>
        </row>
        <row r="18">
          <cell r="A18" t="str">
            <v>MT-00002</v>
          </cell>
          <cell r="B18" t="str">
            <v>Direct Material</v>
          </cell>
          <cell r="C18" t="str">
            <v>Thread SL - 149</v>
          </cell>
          <cell r="D18" t="str">
            <v>PCS</v>
          </cell>
          <cell r="E18">
            <v>0</v>
          </cell>
          <cell r="F18" t="str">
            <v>USD</v>
          </cell>
          <cell r="G18">
            <v>243</v>
          </cell>
          <cell r="H18">
            <v>0</v>
          </cell>
          <cell r="I18">
            <v>0</v>
          </cell>
          <cell r="J18">
            <v>243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243</v>
          </cell>
          <cell r="R18">
            <v>0</v>
          </cell>
        </row>
        <row r="19">
          <cell r="A19" t="str">
            <v>MT-00003</v>
          </cell>
          <cell r="B19" t="str">
            <v>Direct Material</v>
          </cell>
          <cell r="C19" t="str">
            <v>Thread PSR - 1</v>
          </cell>
          <cell r="D19" t="str">
            <v>PCS</v>
          </cell>
          <cell r="E19">
            <v>0</v>
          </cell>
          <cell r="F19" t="str">
            <v>USD</v>
          </cell>
          <cell r="G19">
            <v>48</v>
          </cell>
          <cell r="H19">
            <v>0</v>
          </cell>
          <cell r="I19">
            <v>0</v>
          </cell>
          <cell r="J19">
            <v>48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48</v>
          </cell>
          <cell r="R19">
            <v>0</v>
          </cell>
        </row>
        <row r="20">
          <cell r="A20" t="str">
            <v>MT-00004</v>
          </cell>
          <cell r="B20" t="str">
            <v>Direct Material</v>
          </cell>
          <cell r="C20" t="str">
            <v>Thread  SL - 56</v>
          </cell>
          <cell r="D20" t="str">
            <v>PCS</v>
          </cell>
          <cell r="E20">
            <v>0</v>
          </cell>
          <cell r="F20" t="str">
            <v>USD</v>
          </cell>
          <cell r="G20">
            <v>127</v>
          </cell>
          <cell r="H20">
            <v>0</v>
          </cell>
          <cell r="I20">
            <v>0</v>
          </cell>
          <cell r="J20">
            <v>127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127</v>
          </cell>
          <cell r="R20">
            <v>0</v>
          </cell>
        </row>
        <row r="21">
          <cell r="A21" t="str">
            <v>MT-00005</v>
          </cell>
          <cell r="B21" t="str">
            <v>Direct Material</v>
          </cell>
          <cell r="C21" t="str">
            <v>Thread SL - 68</v>
          </cell>
          <cell r="D21" t="str">
            <v>PCS</v>
          </cell>
          <cell r="E21">
            <v>0</v>
          </cell>
          <cell r="F21" t="str">
            <v>USD</v>
          </cell>
          <cell r="G21">
            <v>168</v>
          </cell>
          <cell r="H21">
            <v>0</v>
          </cell>
          <cell r="I21">
            <v>0</v>
          </cell>
          <cell r="J21">
            <v>168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168</v>
          </cell>
          <cell r="R21">
            <v>0</v>
          </cell>
        </row>
        <row r="22">
          <cell r="A22" t="str">
            <v>MT-00006</v>
          </cell>
          <cell r="B22" t="str">
            <v>Direct Material</v>
          </cell>
          <cell r="C22" t="str">
            <v>-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MT-00007</v>
          </cell>
          <cell r="B23" t="str">
            <v>Direct Material</v>
          </cell>
          <cell r="C23" t="str">
            <v>Thread Madeira 1733</v>
          </cell>
          <cell r="D23" t="str">
            <v>PCS</v>
          </cell>
          <cell r="E23">
            <v>0</v>
          </cell>
          <cell r="F23" t="str">
            <v>USD</v>
          </cell>
          <cell r="G23">
            <v>76</v>
          </cell>
          <cell r="H23">
            <v>0</v>
          </cell>
          <cell r="I23">
            <v>0</v>
          </cell>
          <cell r="J23">
            <v>76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76</v>
          </cell>
          <cell r="R23">
            <v>0</v>
          </cell>
        </row>
        <row r="24">
          <cell r="A24" t="str">
            <v>MT-00008</v>
          </cell>
          <cell r="B24" t="str">
            <v>Direct Material</v>
          </cell>
          <cell r="C24" t="str">
            <v>Thread Madeira 1748</v>
          </cell>
          <cell r="D24" t="str">
            <v>PCS</v>
          </cell>
          <cell r="E24">
            <v>0</v>
          </cell>
          <cell r="F24" t="str">
            <v>USD</v>
          </cell>
          <cell r="G24">
            <v>64</v>
          </cell>
          <cell r="H24">
            <v>0</v>
          </cell>
          <cell r="I24">
            <v>0</v>
          </cell>
          <cell r="J24">
            <v>64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64</v>
          </cell>
          <cell r="R24">
            <v>0</v>
          </cell>
        </row>
        <row r="25">
          <cell r="A25" t="str">
            <v>MT-00009</v>
          </cell>
          <cell r="B25" t="str">
            <v>Direct Material</v>
          </cell>
          <cell r="C25" t="str">
            <v>Thread Madeira 1109</v>
          </cell>
          <cell r="D25" t="str">
            <v>PCS</v>
          </cell>
          <cell r="E25">
            <v>0</v>
          </cell>
          <cell r="F25" t="str">
            <v>USD</v>
          </cell>
          <cell r="G25">
            <v>42</v>
          </cell>
          <cell r="H25">
            <v>0</v>
          </cell>
          <cell r="I25">
            <v>0</v>
          </cell>
          <cell r="J25">
            <v>42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42</v>
          </cell>
          <cell r="R25">
            <v>0</v>
          </cell>
        </row>
        <row r="26">
          <cell r="A26" t="str">
            <v>MT-00010</v>
          </cell>
          <cell r="B26" t="str">
            <v>Direct Material</v>
          </cell>
          <cell r="C26" t="str">
            <v>Thread Madeira 1888</v>
          </cell>
          <cell r="D26" t="str">
            <v>PCS</v>
          </cell>
          <cell r="E26">
            <v>0</v>
          </cell>
          <cell r="F26" t="str">
            <v>USD</v>
          </cell>
          <cell r="G26">
            <v>20</v>
          </cell>
          <cell r="H26">
            <v>0</v>
          </cell>
          <cell r="I26">
            <v>0</v>
          </cell>
          <cell r="J26">
            <v>20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20</v>
          </cell>
          <cell r="R26">
            <v>0</v>
          </cell>
        </row>
        <row r="27">
          <cell r="A27" t="str">
            <v>MT-00011</v>
          </cell>
          <cell r="B27" t="str">
            <v>Direct Material</v>
          </cell>
          <cell r="C27" t="str">
            <v>Thread Madeira 1892</v>
          </cell>
          <cell r="D27" t="str">
            <v>PCS</v>
          </cell>
          <cell r="E27">
            <v>0</v>
          </cell>
          <cell r="F27" t="str">
            <v>USD</v>
          </cell>
          <cell r="G27">
            <v>30</v>
          </cell>
          <cell r="H27">
            <v>0</v>
          </cell>
          <cell r="I27">
            <v>0</v>
          </cell>
          <cell r="J27">
            <v>30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30</v>
          </cell>
          <cell r="R27">
            <v>0</v>
          </cell>
        </row>
        <row r="28">
          <cell r="A28" t="str">
            <v>MT-00012</v>
          </cell>
          <cell r="B28" t="str">
            <v>Direct Material</v>
          </cell>
          <cell r="C28" t="str">
            <v>Thread  Madeira 1144</v>
          </cell>
          <cell r="D28" t="str">
            <v>PCS</v>
          </cell>
          <cell r="E28">
            <v>0</v>
          </cell>
          <cell r="F28" t="str">
            <v>USD</v>
          </cell>
          <cell r="G28">
            <v>40</v>
          </cell>
          <cell r="H28">
            <v>0</v>
          </cell>
          <cell r="I28">
            <v>0</v>
          </cell>
          <cell r="J28">
            <v>40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40</v>
          </cell>
          <cell r="R28">
            <v>0</v>
          </cell>
        </row>
        <row r="29">
          <cell r="A29" t="str">
            <v>MT-00013</v>
          </cell>
          <cell r="B29" t="str">
            <v>Direct Material</v>
          </cell>
          <cell r="C29" t="str">
            <v>Thread Madeira 1225</v>
          </cell>
          <cell r="D29" t="str">
            <v>PCS</v>
          </cell>
          <cell r="E29">
            <v>0</v>
          </cell>
          <cell r="F29" t="str">
            <v>USD</v>
          </cell>
          <cell r="G29">
            <v>50</v>
          </cell>
          <cell r="H29">
            <v>0</v>
          </cell>
          <cell r="I29">
            <v>0</v>
          </cell>
          <cell r="J29">
            <v>50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50</v>
          </cell>
          <cell r="R29">
            <v>0</v>
          </cell>
        </row>
        <row r="30">
          <cell r="A30" t="str">
            <v>MT-00014</v>
          </cell>
          <cell r="B30" t="str">
            <v>Direct Material</v>
          </cell>
          <cell r="C30" t="str">
            <v>Thread Madeira 1815</v>
          </cell>
          <cell r="D30" t="str">
            <v>PCS</v>
          </cell>
          <cell r="E30">
            <v>0</v>
          </cell>
          <cell r="F30" t="str">
            <v>USD</v>
          </cell>
          <cell r="G30">
            <v>50</v>
          </cell>
          <cell r="H30">
            <v>0</v>
          </cell>
          <cell r="I30">
            <v>0</v>
          </cell>
          <cell r="J30">
            <v>50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50</v>
          </cell>
          <cell r="R30">
            <v>0</v>
          </cell>
        </row>
        <row r="31">
          <cell r="A31" t="str">
            <v>MT-00015</v>
          </cell>
          <cell r="B31" t="str">
            <v>Direct Material</v>
          </cell>
          <cell r="C31" t="str">
            <v>Thread Madeira 1784</v>
          </cell>
          <cell r="D31" t="str">
            <v>PCS</v>
          </cell>
          <cell r="E31">
            <v>0</v>
          </cell>
          <cell r="F31" t="str">
            <v>USD</v>
          </cell>
          <cell r="G31">
            <v>70</v>
          </cell>
          <cell r="H31">
            <v>0</v>
          </cell>
          <cell r="I31">
            <v>0</v>
          </cell>
          <cell r="J31">
            <v>70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70</v>
          </cell>
          <cell r="R31">
            <v>0</v>
          </cell>
        </row>
        <row r="32">
          <cell r="A32" t="str">
            <v>MT-00016</v>
          </cell>
          <cell r="B32" t="str">
            <v>Direct Material</v>
          </cell>
          <cell r="C32" t="str">
            <v>Thread Madeira 1254</v>
          </cell>
          <cell r="D32" t="str">
            <v>PCS</v>
          </cell>
          <cell r="E32">
            <v>0</v>
          </cell>
          <cell r="F32" t="str">
            <v>USD</v>
          </cell>
          <cell r="G32">
            <v>20</v>
          </cell>
          <cell r="H32">
            <v>0</v>
          </cell>
          <cell r="I32">
            <v>0</v>
          </cell>
          <cell r="J32">
            <v>20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20</v>
          </cell>
          <cell r="R32">
            <v>0</v>
          </cell>
        </row>
        <row r="33">
          <cell r="A33" t="str">
            <v>MT-00017</v>
          </cell>
          <cell r="B33" t="str">
            <v>Direct Material</v>
          </cell>
          <cell r="C33" t="str">
            <v>Thread Madeira 1028</v>
          </cell>
          <cell r="D33" t="str">
            <v>PCS</v>
          </cell>
          <cell r="E33">
            <v>0</v>
          </cell>
          <cell r="F33" t="str">
            <v>USD</v>
          </cell>
          <cell r="G33">
            <v>20</v>
          </cell>
          <cell r="H33">
            <v>0</v>
          </cell>
          <cell r="I33">
            <v>0</v>
          </cell>
          <cell r="J33">
            <v>20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20</v>
          </cell>
          <cell r="R33">
            <v>0</v>
          </cell>
        </row>
        <row r="34">
          <cell r="A34" t="str">
            <v>MT-00018</v>
          </cell>
          <cell r="B34" t="str">
            <v>Direct Material</v>
          </cell>
          <cell r="C34" t="str">
            <v>Thread Madeira 1001</v>
          </cell>
          <cell r="D34" t="str">
            <v>PCS</v>
          </cell>
          <cell r="E34">
            <v>0</v>
          </cell>
          <cell r="F34" t="str">
            <v>USD</v>
          </cell>
          <cell r="G34">
            <v>80</v>
          </cell>
          <cell r="H34">
            <v>0</v>
          </cell>
          <cell r="I34">
            <v>0</v>
          </cell>
          <cell r="J34">
            <v>80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80</v>
          </cell>
          <cell r="R34">
            <v>0</v>
          </cell>
        </row>
        <row r="35">
          <cell r="A35" t="str">
            <v>MT-00019</v>
          </cell>
          <cell r="B35" t="str">
            <v>Direct Material</v>
          </cell>
          <cell r="C35" t="str">
            <v xml:space="preserve">Thread Madeira 1233 </v>
          </cell>
          <cell r="D35" t="str">
            <v>PCS</v>
          </cell>
          <cell r="E35">
            <v>0</v>
          </cell>
          <cell r="F35" t="str">
            <v>USD</v>
          </cell>
          <cell r="G35">
            <v>18</v>
          </cell>
          <cell r="H35">
            <v>0</v>
          </cell>
          <cell r="I35">
            <v>0</v>
          </cell>
          <cell r="J35">
            <v>18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18</v>
          </cell>
          <cell r="R35">
            <v>0</v>
          </cell>
        </row>
        <row r="36">
          <cell r="A36" t="str">
            <v>MT-00020</v>
          </cell>
          <cell r="B36" t="str">
            <v>Direct Material</v>
          </cell>
          <cell r="C36" t="str">
            <v>Thread Madeira 1623</v>
          </cell>
          <cell r="D36" t="str">
            <v>PCS</v>
          </cell>
          <cell r="E36">
            <v>0</v>
          </cell>
          <cell r="F36" t="str">
            <v>USD</v>
          </cell>
          <cell r="G36">
            <v>24</v>
          </cell>
          <cell r="H36">
            <v>0</v>
          </cell>
          <cell r="I36">
            <v>0</v>
          </cell>
          <cell r="J36">
            <v>24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24</v>
          </cell>
          <cell r="R36">
            <v>0</v>
          </cell>
        </row>
        <row r="37">
          <cell r="A37" t="str">
            <v>MT-00021</v>
          </cell>
          <cell r="B37" t="str">
            <v>Direct Material</v>
          </cell>
          <cell r="C37" t="str">
            <v>Thread Madeira 1375</v>
          </cell>
          <cell r="D37" t="str">
            <v>PCS</v>
          </cell>
          <cell r="E37">
            <v>0</v>
          </cell>
          <cell r="F37" t="str">
            <v>USD</v>
          </cell>
          <cell r="G37">
            <v>20</v>
          </cell>
          <cell r="H37">
            <v>0</v>
          </cell>
          <cell r="I37">
            <v>0</v>
          </cell>
          <cell r="J37">
            <v>20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20</v>
          </cell>
          <cell r="R37">
            <v>0</v>
          </cell>
        </row>
        <row r="38">
          <cell r="A38" t="str">
            <v>MT-00022</v>
          </cell>
          <cell r="B38" t="str">
            <v>Direct Material</v>
          </cell>
          <cell r="C38" t="str">
            <v>Thread Madeira 1039</v>
          </cell>
          <cell r="D38" t="str">
            <v>PCS</v>
          </cell>
          <cell r="E38">
            <v>0</v>
          </cell>
          <cell r="F38" t="str">
            <v>USD</v>
          </cell>
          <cell r="G38">
            <v>13</v>
          </cell>
          <cell r="H38">
            <v>0</v>
          </cell>
          <cell r="I38">
            <v>0</v>
          </cell>
          <cell r="J38">
            <v>13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13</v>
          </cell>
          <cell r="R38">
            <v>0</v>
          </cell>
        </row>
        <row r="39">
          <cell r="A39" t="str">
            <v>MT-00023</v>
          </cell>
          <cell r="B39" t="str">
            <v>Direct Material</v>
          </cell>
          <cell r="C39" t="str">
            <v>Thread Madeira 1896</v>
          </cell>
          <cell r="D39" t="str">
            <v>PCS</v>
          </cell>
          <cell r="E39">
            <v>0</v>
          </cell>
          <cell r="F39" t="str">
            <v>USD</v>
          </cell>
          <cell r="G39">
            <v>30</v>
          </cell>
          <cell r="H39">
            <v>0</v>
          </cell>
          <cell r="I39">
            <v>0</v>
          </cell>
          <cell r="J39">
            <v>30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30</v>
          </cell>
          <cell r="R39">
            <v>0</v>
          </cell>
        </row>
        <row r="40">
          <cell r="A40" t="str">
            <v>MT-00024</v>
          </cell>
          <cell r="B40" t="str">
            <v>Direct Material</v>
          </cell>
          <cell r="C40" t="str">
            <v>Thread Madeira 1963</v>
          </cell>
          <cell r="D40" t="str">
            <v>PCS</v>
          </cell>
          <cell r="E40">
            <v>0</v>
          </cell>
          <cell r="F40" t="str">
            <v>USD</v>
          </cell>
          <cell r="G40">
            <v>18</v>
          </cell>
          <cell r="H40">
            <v>0</v>
          </cell>
          <cell r="I40">
            <v>0</v>
          </cell>
          <cell r="J40">
            <v>18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18</v>
          </cell>
          <cell r="R40">
            <v>0</v>
          </cell>
        </row>
        <row r="41">
          <cell r="A41" t="str">
            <v>MT-00025</v>
          </cell>
          <cell r="B41" t="str">
            <v>Direct Material</v>
          </cell>
          <cell r="C41" t="str">
            <v>Thread Madeira 1626</v>
          </cell>
          <cell r="D41" t="str">
            <v>PCS</v>
          </cell>
          <cell r="E41">
            <v>0</v>
          </cell>
          <cell r="F41" t="str">
            <v>USD</v>
          </cell>
          <cell r="G41">
            <v>53</v>
          </cell>
          <cell r="H41">
            <v>0</v>
          </cell>
          <cell r="I41">
            <v>0</v>
          </cell>
          <cell r="J41">
            <v>53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53</v>
          </cell>
          <cell r="R41">
            <v>0</v>
          </cell>
        </row>
        <row r="42">
          <cell r="A42" t="str">
            <v>MT-00026</v>
          </cell>
          <cell r="B42" t="str">
            <v>Direct Material</v>
          </cell>
          <cell r="C42" t="str">
            <v>Thread Madeira 1866</v>
          </cell>
          <cell r="D42" t="str">
            <v>PCS</v>
          </cell>
          <cell r="E42">
            <v>0</v>
          </cell>
          <cell r="F42" t="str">
            <v>USD</v>
          </cell>
          <cell r="G42">
            <v>20</v>
          </cell>
          <cell r="H42">
            <v>0</v>
          </cell>
          <cell r="I42">
            <v>0</v>
          </cell>
          <cell r="J42">
            <v>20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20</v>
          </cell>
          <cell r="R42">
            <v>0</v>
          </cell>
        </row>
        <row r="43">
          <cell r="A43" t="str">
            <v>MT-00027</v>
          </cell>
          <cell r="B43" t="str">
            <v>Direct Material</v>
          </cell>
          <cell r="C43" t="str">
            <v>Thread Madeira 1376</v>
          </cell>
          <cell r="D43" t="str">
            <v>PCS</v>
          </cell>
          <cell r="E43">
            <v>0</v>
          </cell>
          <cell r="F43" t="str">
            <v>USD</v>
          </cell>
          <cell r="G43">
            <v>30</v>
          </cell>
          <cell r="H43">
            <v>0</v>
          </cell>
          <cell r="I43">
            <v>0</v>
          </cell>
          <cell r="J43">
            <v>30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30</v>
          </cell>
          <cell r="R43">
            <v>0</v>
          </cell>
        </row>
        <row r="44">
          <cell r="A44" t="str">
            <v>MT-00028</v>
          </cell>
          <cell r="B44" t="str">
            <v>Direct Material</v>
          </cell>
          <cell r="C44" t="str">
            <v>Thread Madeira 1175</v>
          </cell>
          <cell r="D44" t="str">
            <v>PCS</v>
          </cell>
          <cell r="E44">
            <v>0</v>
          </cell>
          <cell r="F44" t="str">
            <v>USD</v>
          </cell>
          <cell r="G44">
            <v>28</v>
          </cell>
          <cell r="H44">
            <v>0</v>
          </cell>
          <cell r="I44">
            <v>0</v>
          </cell>
          <cell r="J44">
            <v>28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28</v>
          </cell>
          <cell r="R44">
            <v>0</v>
          </cell>
        </row>
        <row r="45">
          <cell r="A45" t="str">
            <v>MT-00029</v>
          </cell>
          <cell r="B45" t="str">
            <v>Direct Material</v>
          </cell>
          <cell r="C45" t="str">
            <v>Thread Madeira 1226</v>
          </cell>
          <cell r="D45" t="str">
            <v>PCS</v>
          </cell>
          <cell r="E45">
            <v>0</v>
          </cell>
          <cell r="F45" t="str">
            <v>USD</v>
          </cell>
          <cell r="G45">
            <v>30</v>
          </cell>
          <cell r="H45">
            <v>0</v>
          </cell>
          <cell r="I45">
            <v>0</v>
          </cell>
          <cell r="J45">
            <v>30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30</v>
          </cell>
          <cell r="R45">
            <v>0</v>
          </cell>
        </row>
        <row r="46">
          <cell r="A46" t="str">
            <v>MT-00030</v>
          </cell>
          <cell r="B46" t="str">
            <v>Direct Material</v>
          </cell>
          <cell r="C46" t="str">
            <v>Thread Madeira 1377</v>
          </cell>
          <cell r="D46" t="str">
            <v>PCS</v>
          </cell>
          <cell r="E46">
            <v>0</v>
          </cell>
          <cell r="F46" t="str">
            <v>USD</v>
          </cell>
          <cell r="G46">
            <v>19</v>
          </cell>
          <cell r="H46">
            <v>0</v>
          </cell>
          <cell r="I46">
            <v>0</v>
          </cell>
          <cell r="J46">
            <v>19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19</v>
          </cell>
          <cell r="R46">
            <v>0</v>
          </cell>
        </row>
        <row r="47">
          <cell r="A47" t="str">
            <v>MT-00031</v>
          </cell>
          <cell r="B47" t="str">
            <v>Direct Material</v>
          </cell>
          <cell r="C47" t="str">
            <v>Thread Madeira 1955</v>
          </cell>
          <cell r="D47" t="str">
            <v>PCS</v>
          </cell>
          <cell r="E47">
            <v>0</v>
          </cell>
          <cell r="F47" t="str">
            <v>USD</v>
          </cell>
          <cell r="G47">
            <v>28</v>
          </cell>
          <cell r="H47">
            <v>0</v>
          </cell>
          <cell r="I47">
            <v>0</v>
          </cell>
          <cell r="J47">
            <v>28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28</v>
          </cell>
          <cell r="R47">
            <v>0</v>
          </cell>
        </row>
        <row r="48">
          <cell r="A48" t="str">
            <v>MT-00032</v>
          </cell>
          <cell r="B48" t="str">
            <v>Direct Material</v>
          </cell>
          <cell r="C48" t="str">
            <v>Thread Madeira 1944</v>
          </cell>
          <cell r="D48" t="str">
            <v>PCS</v>
          </cell>
          <cell r="E48">
            <v>0</v>
          </cell>
          <cell r="F48" t="str">
            <v>USD</v>
          </cell>
          <cell r="G48">
            <v>34</v>
          </cell>
          <cell r="H48">
            <v>0</v>
          </cell>
          <cell r="I48">
            <v>0</v>
          </cell>
          <cell r="J48">
            <v>34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34</v>
          </cell>
          <cell r="R48">
            <v>0</v>
          </cell>
        </row>
        <row r="49">
          <cell r="A49" t="str">
            <v>MT-00033</v>
          </cell>
          <cell r="B49" t="str">
            <v>Direct Material</v>
          </cell>
          <cell r="C49" t="str">
            <v>Thread Madeira 1116</v>
          </cell>
          <cell r="D49" t="str">
            <v>PCS</v>
          </cell>
          <cell r="E49">
            <v>0</v>
          </cell>
          <cell r="F49" t="str">
            <v>USD</v>
          </cell>
          <cell r="G49">
            <v>56</v>
          </cell>
          <cell r="H49">
            <v>0</v>
          </cell>
          <cell r="I49">
            <v>0</v>
          </cell>
          <cell r="J49">
            <v>56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56</v>
          </cell>
          <cell r="R49">
            <v>0</v>
          </cell>
        </row>
        <row r="50">
          <cell r="A50" t="str">
            <v>MT-00034</v>
          </cell>
          <cell r="B50" t="str">
            <v>Direct Material</v>
          </cell>
          <cell r="C50" t="str">
            <v>Thread Madeira 1278</v>
          </cell>
          <cell r="D50" t="str">
            <v>PCS</v>
          </cell>
          <cell r="E50">
            <v>0</v>
          </cell>
          <cell r="F50" t="str">
            <v>USD</v>
          </cell>
          <cell r="G50">
            <v>10</v>
          </cell>
          <cell r="H50">
            <v>0</v>
          </cell>
          <cell r="I50">
            <v>0</v>
          </cell>
          <cell r="J50">
            <v>10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10</v>
          </cell>
          <cell r="R50">
            <v>0</v>
          </cell>
        </row>
        <row r="51">
          <cell r="A51" t="str">
            <v>MT-00035</v>
          </cell>
          <cell r="B51" t="str">
            <v>Direct Material</v>
          </cell>
          <cell r="C51" t="str">
            <v>Thread Madeira 1121</v>
          </cell>
          <cell r="D51" t="str">
            <v>PCS</v>
          </cell>
          <cell r="E51">
            <v>0</v>
          </cell>
          <cell r="F51" t="str">
            <v>USD</v>
          </cell>
          <cell r="G51">
            <v>10</v>
          </cell>
          <cell r="H51">
            <v>0</v>
          </cell>
          <cell r="I51">
            <v>0</v>
          </cell>
          <cell r="J51">
            <v>10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10</v>
          </cell>
          <cell r="R51">
            <v>0</v>
          </cell>
        </row>
        <row r="52">
          <cell r="A52" t="str">
            <v>MT-00036</v>
          </cell>
          <cell r="B52" t="str">
            <v>Direct Material</v>
          </cell>
          <cell r="C52" t="str">
            <v>Thread Madeira 1297</v>
          </cell>
          <cell r="D52" t="str">
            <v>PCS</v>
          </cell>
          <cell r="E52">
            <v>0</v>
          </cell>
          <cell r="F52" t="str">
            <v>USD</v>
          </cell>
          <cell r="G52">
            <v>5</v>
          </cell>
          <cell r="H52">
            <v>0</v>
          </cell>
          <cell r="I52">
            <v>0</v>
          </cell>
          <cell r="J52">
            <v>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5</v>
          </cell>
          <cell r="R52">
            <v>0</v>
          </cell>
        </row>
        <row r="53">
          <cell r="A53" t="str">
            <v>MT-00037</v>
          </cell>
          <cell r="B53" t="str">
            <v>Direct Material</v>
          </cell>
          <cell r="C53" t="str">
            <v>Thread Madeira 1702</v>
          </cell>
          <cell r="D53" t="str">
            <v>PCS</v>
          </cell>
          <cell r="E53">
            <v>0</v>
          </cell>
          <cell r="F53" t="str">
            <v>USD</v>
          </cell>
          <cell r="G53">
            <v>10</v>
          </cell>
          <cell r="H53">
            <v>0</v>
          </cell>
          <cell r="I53">
            <v>0</v>
          </cell>
          <cell r="J53">
            <v>10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10</v>
          </cell>
          <cell r="R53">
            <v>0</v>
          </cell>
        </row>
        <row r="54">
          <cell r="A54" t="str">
            <v>MT-00038</v>
          </cell>
          <cell r="B54" t="str">
            <v>Direct Material</v>
          </cell>
          <cell r="C54" t="str">
            <v>Thread Madeira 1781</v>
          </cell>
          <cell r="D54" t="str">
            <v>PCS</v>
          </cell>
          <cell r="E54">
            <v>0</v>
          </cell>
          <cell r="F54" t="str">
            <v>USD</v>
          </cell>
          <cell r="G54">
            <v>8</v>
          </cell>
          <cell r="H54">
            <v>0</v>
          </cell>
          <cell r="I54">
            <v>0</v>
          </cell>
          <cell r="J54">
            <v>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8</v>
          </cell>
          <cell r="R54">
            <v>0</v>
          </cell>
        </row>
        <row r="55">
          <cell r="A55" t="str">
            <v>MT-00039</v>
          </cell>
          <cell r="B55" t="str">
            <v>Direct Material</v>
          </cell>
          <cell r="C55" t="str">
            <v>Thread Madeira 1393</v>
          </cell>
          <cell r="D55" t="str">
            <v>PCS</v>
          </cell>
          <cell r="E55">
            <v>0</v>
          </cell>
          <cell r="F55" t="str">
            <v>USD</v>
          </cell>
          <cell r="G55">
            <v>10</v>
          </cell>
          <cell r="H55">
            <v>0</v>
          </cell>
          <cell r="I55">
            <v>0</v>
          </cell>
          <cell r="J55">
            <v>10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10</v>
          </cell>
          <cell r="R55">
            <v>0</v>
          </cell>
        </row>
        <row r="56">
          <cell r="A56" t="str">
            <v>MT-00040</v>
          </cell>
          <cell r="B56" t="str">
            <v>Direct Material</v>
          </cell>
          <cell r="C56" t="str">
            <v>Thread Madeira 1133</v>
          </cell>
          <cell r="D56" t="str">
            <v>PCS</v>
          </cell>
          <cell r="E56">
            <v>0</v>
          </cell>
          <cell r="F56" t="str">
            <v>USD</v>
          </cell>
          <cell r="G56">
            <v>10</v>
          </cell>
          <cell r="H56">
            <v>0</v>
          </cell>
          <cell r="I56">
            <v>0</v>
          </cell>
          <cell r="J56">
            <v>10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10</v>
          </cell>
          <cell r="R56">
            <v>0</v>
          </cell>
        </row>
        <row r="57">
          <cell r="A57" t="str">
            <v>MT-00041</v>
          </cell>
          <cell r="B57" t="str">
            <v>Direct Material</v>
          </cell>
          <cell r="C57" t="str">
            <v>Thread Madeira 1395</v>
          </cell>
          <cell r="D57" t="str">
            <v>PCS</v>
          </cell>
          <cell r="E57">
            <v>0</v>
          </cell>
          <cell r="F57" t="str">
            <v>USD</v>
          </cell>
          <cell r="G57">
            <v>10</v>
          </cell>
          <cell r="H57">
            <v>0</v>
          </cell>
          <cell r="I57">
            <v>0</v>
          </cell>
          <cell r="J57">
            <v>10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10</v>
          </cell>
          <cell r="R57">
            <v>0</v>
          </cell>
        </row>
        <row r="58">
          <cell r="A58" t="str">
            <v>MT-00042</v>
          </cell>
          <cell r="B58" t="str">
            <v>Direct Material</v>
          </cell>
          <cell r="C58" t="str">
            <v>Thread Madeira 1146</v>
          </cell>
          <cell r="D58" t="str">
            <v>PCS</v>
          </cell>
          <cell r="E58">
            <v>0</v>
          </cell>
          <cell r="F58" t="str">
            <v>USD</v>
          </cell>
          <cell r="G58">
            <v>8</v>
          </cell>
          <cell r="H58">
            <v>0</v>
          </cell>
          <cell r="I58">
            <v>0</v>
          </cell>
          <cell r="J58">
            <v>8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8</v>
          </cell>
          <cell r="R58">
            <v>0</v>
          </cell>
        </row>
        <row r="59">
          <cell r="A59" t="str">
            <v>MT-00043</v>
          </cell>
          <cell r="B59" t="str">
            <v>Direct Material</v>
          </cell>
          <cell r="C59" t="str">
            <v>Thread Madeira 1669</v>
          </cell>
          <cell r="D59" t="str">
            <v>PCS</v>
          </cell>
          <cell r="E59">
            <v>0</v>
          </cell>
          <cell r="F59" t="str">
            <v>USD</v>
          </cell>
          <cell r="G59">
            <v>6</v>
          </cell>
          <cell r="H59">
            <v>0</v>
          </cell>
          <cell r="I59">
            <v>0</v>
          </cell>
          <cell r="J59">
            <v>6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6</v>
          </cell>
          <cell r="R59">
            <v>0</v>
          </cell>
        </row>
        <row r="60">
          <cell r="A60" t="str">
            <v>MT-00044</v>
          </cell>
          <cell r="B60" t="str">
            <v>Direct Material</v>
          </cell>
          <cell r="C60" t="str">
            <v xml:space="preserve">Thread Madeira 1309 </v>
          </cell>
          <cell r="D60" t="str">
            <v>PCS</v>
          </cell>
          <cell r="E60">
            <v>0</v>
          </cell>
          <cell r="F60" t="str">
            <v>USD</v>
          </cell>
          <cell r="G60">
            <v>6</v>
          </cell>
          <cell r="H60">
            <v>0</v>
          </cell>
          <cell r="I60">
            <v>0</v>
          </cell>
          <cell r="J60">
            <v>6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6</v>
          </cell>
          <cell r="R60">
            <v>0</v>
          </cell>
        </row>
        <row r="61">
          <cell r="A61" t="str">
            <v>MT-00045</v>
          </cell>
          <cell r="B61" t="str">
            <v>Direct Material</v>
          </cell>
          <cell r="C61" t="str">
            <v>Thread Madeira 1962</v>
          </cell>
          <cell r="D61" t="str">
            <v>PCS</v>
          </cell>
          <cell r="E61">
            <v>0</v>
          </cell>
          <cell r="F61" t="str">
            <v>USD</v>
          </cell>
          <cell r="G61">
            <v>8</v>
          </cell>
          <cell r="H61">
            <v>0</v>
          </cell>
          <cell r="I61">
            <v>0</v>
          </cell>
          <cell r="J61">
            <v>8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8</v>
          </cell>
          <cell r="R61">
            <v>0</v>
          </cell>
        </row>
        <row r="62">
          <cell r="A62" t="str">
            <v>MT-00046</v>
          </cell>
          <cell r="B62" t="str">
            <v>Direct Material</v>
          </cell>
          <cell r="C62" t="str">
            <v>Thread Madeira 1229</v>
          </cell>
          <cell r="D62" t="str">
            <v>PCS</v>
          </cell>
          <cell r="E62">
            <v>0</v>
          </cell>
          <cell r="F62" t="str">
            <v>USD</v>
          </cell>
          <cell r="G62">
            <v>5</v>
          </cell>
          <cell r="H62">
            <v>0</v>
          </cell>
          <cell r="I62">
            <v>0</v>
          </cell>
          <cell r="J62">
            <v>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5</v>
          </cell>
          <cell r="R62">
            <v>0</v>
          </cell>
        </row>
        <row r="63">
          <cell r="A63" t="str">
            <v>MT-00047</v>
          </cell>
          <cell r="B63" t="str">
            <v>Direct Material</v>
          </cell>
          <cell r="C63" t="str">
            <v>Thread Madeira 1676</v>
          </cell>
          <cell r="D63" t="str">
            <v>PCS</v>
          </cell>
          <cell r="E63">
            <v>0</v>
          </cell>
          <cell r="F63" t="str">
            <v>USD</v>
          </cell>
          <cell r="G63">
            <v>10</v>
          </cell>
          <cell r="H63">
            <v>0</v>
          </cell>
          <cell r="I63">
            <v>0</v>
          </cell>
          <cell r="J63">
            <v>10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10</v>
          </cell>
          <cell r="R63">
            <v>0</v>
          </cell>
        </row>
        <row r="64">
          <cell r="A64" t="str">
            <v>MT-00048</v>
          </cell>
          <cell r="B64" t="str">
            <v>Direct Material</v>
          </cell>
          <cell r="C64" t="str">
            <v>Thread Madeira 1841</v>
          </cell>
          <cell r="D64" t="str">
            <v>PCS</v>
          </cell>
          <cell r="E64">
            <v>0</v>
          </cell>
          <cell r="F64" t="str">
            <v>USD</v>
          </cell>
          <cell r="G64">
            <v>8</v>
          </cell>
          <cell r="H64">
            <v>0</v>
          </cell>
          <cell r="I64">
            <v>0</v>
          </cell>
          <cell r="J64">
            <v>8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8</v>
          </cell>
          <cell r="R64">
            <v>0</v>
          </cell>
        </row>
        <row r="65">
          <cell r="A65" t="str">
            <v>MT-00049</v>
          </cell>
          <cell r="B65" t="str">
            <v>Direct Material</v>
          </cell>
          <cell r="C65" t="str">
            <v>Thread Madeira 1816</v>
          </cell>
          <cell r="D65" t="str">
            <v>PCS</v>
          </cell>
          <cell r="E65">
            <v>0</v>
          </cell>
          <cell r="F65" t="str">
            <v>USD</v>
          </cell>
          <cell r="G65">
            <v>9</v>
          </cell>
          <cell r="H65">
            <v>0</v>
          </cell>
          <cell r="I65">
            <v>0</v>
          </cell>
          <cell r="J65">
            <v>9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9</v>
          </cell>
          <cell r="R65">
            <v>0</v>
          </cell>
        </row>
        <row r="66">
          <cell r="A66" t="str">
            <v>MT-00050</v>
          </cell>
          <cell r="B66" t="str">
            <v>Direct Material</v>
          </cell>
          <cell r="C66" t="str">
            <v>Thread Madeira 1321</v>
          </cell>
          <cell r="D66" t="str">
            <v>PCS</v>
          </cell>
          <cell r="E66">
            <v>0</v>
          </cell>
          <cell r="F66" t="str">
            <v>USD</v>
          </cell>
          <cell r="G66">
            <v>4</v>
          </cell>
          <cell r="H66">
            <v>0</v>
          </cell>
          <cell r="I66">
            <v>0</v>
          </cell>
          <cell r="J66">
            <v>4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4</v>
          </cell>
          <cell r="R66">
            <v>0</v>
          </cell>
        </row>
        <row r="67">
          <cell r="A67" t="str">
            <v>MT-00051</v>
          </cell>
          <cell r="B67" t="str">
            <v>Direct Material</v>
          </cell>
          <cell r="C67" t="str">
            <v>Thread Madeira 1078</v>
          </cell>
          <cell r="D67" t="str">
            <v>PCS</v>
          </cell>
          <cell r="E67">
            <v>0</v>
          </cell>
          <cell r="F67" t="str">
            <v>USD</v>
          </cell>
          <cell r="G67">
            <v>9</v>
          </cell>
          <cell r="H67">
            <v>0</v>
          </cell>
          <cell r="I67">
            <v>0</v>
          </cell>
          <cell r="J67">
            <v>9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9</v>
          </cell>
          <cell r="R67">
            <v>0</v>
          </cell>
        </row>
        <row r="68">
          <cell r="A68" t="str">
            <v>MT-00052</v>
          </cell>
          <cell r="B68" t="str">
            <v>Direct Material</v>
          </cell>
          <cell r="C68" t="str">
            <v>Thread Madeira 1115</v>
          </cell>
          <cell r="D68" t="str">
            <v>PCS</v>
          </cell>
          <cell r="E68">
            <v>0</v>
          </cell>
          <cell r="F68" t="str">
            <v>USD</v>
          </cell>
          <cell r="G68">
            <v>10</v>
          </cell>
          <cell r="H68">
            <v>0</v>
          </cell>
          <cell r="I68">
            <v>0</v>
          </cell>
          <cell r="J68">
            <v>10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10</v>
          </cell>
          <cell r="R68">
            <v>0</v>
          </cell>
        </row>
        <row r="69">
          <cell r="A69" t="str">
            <v>MT-00053</v>
          </cell>
          <cell r="B69" t="str">
            <v>Direct Material</v>
          </cell>
          <cell r="C69" t="str">
            <v>Thread Madeira 1270</v>
          </cell>
          <cell r="D69" t="str">
            <v>PCS</v>
          </cell>
          <cell r="E69">
            <v>0</v>
          </cell>
          <cell r="F69" t="str">
            <v>USD</v>
          </cell>
          <cell r="G69">
            <v>4</v>
          </cell>
          <cell r="H69">
            <v>0</v>
          </cell>
          <cell r="I69">
            <v>0</v>
          </cell>
          <cell r="J69">
            <v>4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4</v>
          </cell>
          <cell r="R69">
            <v>0</v>
          </cell>
        </row>
        <row r="70">
          <cell r="A70" t="str">
            <v>MT-00054</v>
          </cell>
          <cell r="B70" t="str">
            <v>Direct Material</v>
          </cell>
          <cell r="C70" t="str">
            <v>Thread Madeira 1899</v>
          </cell>
          <cell r="D70" t="str">
            <v>PCS</v>
          </cell>
          <cell r="E70">
            <v>0</v>
          </cell>
          <cell r="F70" t="str">
            <v>USD</v>
          </cell>
          <cell r="G70">
            <v>8</v>
          </cell>
          <cell r="H70">
            <v>0</v>
          </cell>
          <cell r="I70">
            <v>0</v>
          </cell>
          <cell r="J70">
            <v>8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8</v>
          </cell>
          <cell r="R70">
            <v>0</v>
          </cell>
        </row>
        <row r="71">
          <cell r="A71" t="str">
            <v>MT-00055</v>
          </cell>
          <cell r="B71" t="str">
            <v>Direct Material</v>
          </cell>
          <cell r="C71" t="str">
            <v>Thread Madeira 1217</v>
          </cell>
          <cell r="D71" t="str">
            <v>PCS</v>
          </cell>
          <cell r="E71">
            <v>0</v>
          </cell>
          <cell r="F71" t="str">
            <v>USD</v>
          </cell>
          <cell r="G71">
            <v>10</v>
          </cell>
          <cell r="H71">
            <v>0</v>
          </cell>
          <cell r="I71">
            <v>0</v>
          </cell>
          <cell r="J71">
            <v>10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</v>
          </cell>
          <cell r="R71">
            <v>0</v>
          </cell>
        </row>
        <row r="72">
          <cell r="A72" t="str">
            <v>MT-00056</v>
          </cell>
          <cell r="B72" t="str">
            <v>Direct Material</v>
          </cell>
          <cell r="C72" t="str">
            <v>Thread Madeira 8170</v>
          </cell>
          <cell r="D72" t="str">
            <v>PCS</v>
          </cell>
          <cell r="E72">
            <v>0</v>
          </cell>
          <cell r="F72" t="str">
            <v>USD</v>
          </cell>
          <cell r="G72">
            <v>10</v>
          </cell>
          <cell r="H72">
            <v>0</v>
          </cell>
          <cell r="I72">
            <v>0</v>
          </cell>
          <cell r="J72">
            <v>10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10</v>
          </cell>
          <cell r="R72">
            <v>0</v>
          </cell>
        </row>
        <row r="73">
          <cell r="A73" t="str">
            <v>MT-00057</v>
          </cell>
          <cell r="B73" t="str">
            <v>Direct Material</v>
          </cell>
          <cell r="C73" t="str">
            <v>Thread Madeira 1026</v>
          </cell>
          <cell r="D73" t="str">
            <v>PCS</v>
          </cell>
          <cell r="E73">
            <v>0</v>
          </cell>
          <cell r="F73" t="str">
            <v>USD</v>
          </cell>
          <cell r="G73">
            <v>5</v>
          </cell>
          <cell r="H73">
            <v>0</v>
          </cell>
          <cell r="I73">
            <v>0</v>
          </cell>
          <cell r="J73">
            <v>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5</v>
          </cell>
          <cell r="R73">
            <v>0</v>
          </cell>
        </row>
        <row r="74">
          <cell r="A74" t="str">
            <v>MT-00058</v>
          </cell>
          <cell r="B74" t="str">
            <v>Direct Material</v>
          </cell>
          <cell r="C74" t="str">
            <v>Thread Madeira 1645</v>
          </cell>
          <cell r="D74" t="str">
            <v>PCS</v>
          </cell>
          <cell r="E74">
            <v>0</v>
          </cell>
          <cell r="F74" t="str">
            <v>USD</v>
          </cell>
          <cell r="G74">
            <v>10</v>
          </cell>
          <cell r="H74">
            <v>0</v>
          </cell>
          <cell r="I74">
            <v>0</v>
          </cell>
          <cell r="J74">
            <v>10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10</v>
          </cell>
          <cell r="R74">
            <v>0</v>
          </cell>
        </row>
        <row r="75">
          <cell r="A75" t="str">
            <v>MT-00059</v>
          </cell>
          <cell r="B75" t="str">
            <v>Direct Material</v>
          </cell>
          <cell r="C75" t="str">
            <v>Thread Madeira 1061</v>
          </cell>
          <cell r="D75" t="str">
            <v>PCS</v>
          </cell>
          <cell r="E75">
            <v>0</v>
          </cell>
          <cell r="F75" t="str">
            <v>USD</v>
          </cell>
          <cell r="G75">
            <v>10</v>
          </cell>
          <cell r="H75">
            <v>0</v>
          </cell>
          <cell r="I75">
            <v>0</v>
          </cell>
          <cell r="J75">
            <v>10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10</v>
          </cell>
          <cell r="R75">
            <v>0</v>
          </cell>
        </row>
        <row r="76">
          <cell r="A76" t="str">
            <v>MT-00060</v>
          </cell>
          <cell r="B76" t="str">
            <v>Direct Material</v>
          </cell>
          <cell r="C76" t="str">
            <v>Thread Madeira 1263</v>
          </cell>
          <cell r="D76" t="str">
            <v>PCS</v>
          </cell>
          <cell r="E76">
            <v>0</v>
          </cell>
          <cell r="F76" t="str">
            <v>USD</v>
          </cell>
          <cell r="G76">
            <v>5</v>
          </cell>
          <cell r="H76">
            <v>0</v>
          </cell>
          <cell r="I76">
            <v>0</v>
          </cell>
          <cell r="J76">
            <v>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5</v>
          </cell>
          <cell r="R76">
            <v>0</v>
          </cell>
        </row>
        <row r="77">
          <cell r="A77" t="str">
            <v>MT-00061</v>
          </cell>
          <cell r="B77" t="str">
            <v>Direct Material</v>
          </cell>
          <cell r="C77" t="str">
            <v>Thread Madeira 1983</v>
          </cell>
          <cell r="D77" t="str">
            <v>PCS</v>
          </cell>
          <cell r="E77">
            <v>0</v>
          </cell>
          <cell r="F77" t="str">
            <v>USD</v>
          </cell>
          <cell r="G77">
            <v>45</v>
          </cell>
          <cell r="H77">
            <v>0</v>
          </cell>
          <cell r="I77">
            <v>0</v>
          </cell>
          <cell r="J77">
            <v>45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45</v>
          </cell>
          <cell r="R77">
            <v>0</v>
          </cell>
        </row>
        <row r="78">
          <cell r="A78" t="str">
            <v>MT-00062</v>
          </cell>
          <cell r="B78" t="str">
            <v>Direct Material</v>
          </cell>
          <cell r="C78" t="str">
            <v>Thread Madeira 1031</v>
          </cell>
          <cell r="D78" t="str">
            <v>PCS</v>
          </cell>
          <cell r="E78">
            <v>0</v>
          </cell>
          <cell r="F78" t="str">
            <v>USD</v>
          </cell>
          <cell r="G78">
            <v>30</v>
          </cell>
          <cell r="H78">
            <v>0</v>
          </cell>
          <cell r="I78">
            <v>0</v>
          </cell>
          <cell r="J78">
            <v>30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30</v>
          </cell>
          <cell r="R78">
            <v>0</v>
          </cell>
        </row>
        <row r="79">
          <cell r="A79" t="str">
            <v>MT-00063</v>
          </cell>
          <cell r="B79" t="str">
            <v>Direct Material</v>
          </cell>
          <cell r="C79" t="str">
            <v>Thread Madeira 1319</v>
          </cell>
          <cell r="D79" t="str">
            <v>PCS</v>
          </cell>
          <cell r="E79">
            <v>0</v>
          </cell>
          <cell r="F79" t="str">
            <v>USD</v>
          </cell>
          <cell r="G79">
            <v>24</v>
          </cell>
          <cell r="H79">
            <v>0</v>
          </cell>
          <cell r="I79">
            <v>0</v>
          </cell>
          <cell r="J79">
            <v>24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24</v>
          </cell>
          <cell r="R79">
            <v>0</v>
          </cell>
        </row>
        <row r="80">
          <cell r="A80" t="str">
            <v>MT-00064</v>
          </cell>
          <cell r="B80" t="str">
            <v>Direct Material</v>
          </cell>
          <cell r="C80" t="str">
            <v>Thread Madeira 1993</v>
          </cell>
          <cell r="D80" t="str">
            <v>PCS</v>
          </cell>
          <cell r="E80">
            <v>0</v>
          </cell>
          <cell r="F80" t="str">
            <v>USD</v>
          </cell>
          <cell r="G80">
            <v>24</v>
          </cell>
          <cell r="H80">
            <v>0</v>
          </cell>
          <cell r="I80">
            <v>0</v>
          </cell>
          <cell r="J80">
            <v>24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24</v>
          </cell>
          <cell r="R80">
            <v>0</v>
          </cell>
        </row>
        <row r="81">
          <cell r="A81" t="str">
            <v>MT-00065</v>
          </cell>
          <cell r="B81" t="str">
            <v>Direct Material</v>
          </cell>
          <cell r="C81" t="str">
            <v>Thread Madeira 1301</v>
          </cell>
          <cell r="D81" t="str">
            <v>PCS</v>
          </cell>
          <cell r="E81">
            <v>0</v>
          </cell>
          <cell r="F81" t="str">
            <v>USD</v>
          </cell>
          <cell r="G81">
            <v>18</v>
          </cell>
          <cell r="H81">
            <v>0</v>
          </cell>
          <cell r="I81">
            <v>0</v>
          </cell>
          <cell r="J81">
            <v>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18</v>
          </cell>
          <cell r="R81">
            <v>0</v>
          </cell>
        </row>
        <row r="82">
          <cell r="A82" t="str">
            <v>MT-00066</v>
          </cell>
          <cell r="B82" t="str">
            <v>Direct Material</v>
          </cell>
          <cell r="C82" t="str">
            <v>Thread Madeira 1093</v>
          </cell>
          <cell r="D82" t="str">
            <v>PCS</v>
          </cell>
          <cell r="E82">
            <v>0</v>
          </cell>
          <cell r="F82" t="str">
            <v>USD</v>
          </cell>
          <cell r="G82">
            <v>16</v>
          </cell>
          <cell r="H82">
            <v>0</v>
          </cell>
          <cell r="I82">
            <v>0</v>
          </cell>
          <cell r="J82">
            <v>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16</v>
          </cell>
          <cell r="R82">
            <v>0</v>
          </cell>
        </row>
        <row r="83">
          <cell r="A83" t="str">
            <v>MT-00067</v>
          </cell>
          <cell r="B83" t="str">
            <v>Direct Material</v>
          </cell>
          <cell r="C83" t="str">
            <v>Thread Madeira 1307</v>
          </cell>
          <cell r="D83" t="str">
            <v>PCS</v>
          </cell>
          <cell r="E83">
            <v>0</v>
          </cell>
          <cell r="F83" t="str">
            <v>USD</v>
          </cell>
          <cell r="G83">
            <v>17</v>
          </cell>
          <cell r="H83">
            <v>0</v>
          </cell>
          <cell r="I83">
            <v>0</v>
          </cell>
          <cell r="J83">
            <v>17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17</v>
          </cell>
          <cell r="R83">
            <v>0</v>
          </cell>
        </row>
        <row r="84">
          <cell r="A84" t="str">
            <v>MT-00068</v>
          </cell>
          <cell r="B84" t="str">
            <v>Direct Material</v>
          </cell>
          <cell r="C84" t="str">
            <v>Thread Madeira 1094</v>
          </cell>
          <cell r="D84" t="str">
            <v>PCS</v>
          </cell>
          <cell r="E84">
            <v>0</v>
          </cell>
          <cell r="F84" t="str">
            <v>USD</v>
          </cell>
          <cell r="G84">
            <v>108</v>
          </cell>
          <cell r="H84">
            <v>0</v>
          </cell>
          <cell r="I84">
            <v>0</v>
          </cell>
          <cell r="J84">
            <v>108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108</v>
          </cell>
          <cell r="R84">
            <v>0</v>
          </cell>
        </row>
        <row r="85">
          <cell r="A85" t="str">
            <v>MT-00069</v>
          </cell>
          <cell r="B85" t="str">
            <v>Direct Material</v>
          </cell>
          <cell r="C85" t="str">
            <v>Thread Madeira 1066</v>
          </cell>
          <cell r="D85" t="str">
            <v>PCS</v>
          </cell>
          <cell r="E85">
            <v>0</v>
          </cell>
          <cell r="F85" t="str">
            <v>USD</v>
          </cell>
          <cell r="G85">
            <v>14</v>
          </cell>
          <cell r="H85">
            <v>0</v>
          </cell>
          <cell r="I85">
            <v>0</v>
          </cell>
          <cell r="J85">
            <v>14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14</v>
          </cell>
          <cell r="R85">
            <v>0</v>
          </cell>
        </row>
        <row r="86">
          <cell r="A86" t="str">
            <v>MT-00070</v>
          </cell>
          <cell r="B86" t="str">
            <v>Direct Material</v>
          </cell>
          <cell r="C86" t="str">
            <v>Thread Madeira 1287</v>
          </cell>
          <cell r="D86" t="str">
            <v>PCS</v>
          </cell>
          <cell r="E86">
            <v>0</v>
          </cell>
          <cell r="F86" t="str">
            <v>USD</v>
          </cell>
          <cell r="G86">
            <v>13</v>
          </cell>
          <cell r="H86">
            <v>0</v>
          </cell>
          <cell r="I86">
            <v>0</v>
          </cell>
          <cell r="J86">
            <v>13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13</v>
          </cell>
          <cell r="R86">
            <v>0</v>
          </cell>
        </row>
        <row r="87">
          <cell r="A87" t="str">
            <v>MT-00071</v>
          </cell>
          <cell r="B87" t="str">
            <v>Direct Material</v>
          </cell>
          <cell r="C87" t="str">
            <v>Thread Madeira 1647</v>
          </cell>
          <cell r="D87" t="str">
            <v>PCS</v>
          </cell>
          <cell r="E87">
            <v>0</v>
          </cell>
          <cell r="F87" t="str">
            <v>USD</v>
          </cell>
          <cell r="G87">
            <v>20</v>
          </cell>
          <cell r="H87">
            <v>0</v>
          </cell>
          <cell r="I87">
            <v>0</v>
          </cell>
          <cell r="J87">
            <v>20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20</v>
          </cell>
          <cell r="R87">
            <v>0</v>
          </cell>
        </row>
        <row r="88">
          <cell r="A88" t="str">
            <v>MT-00072</v>
          </cell>
          <cell r="B88" t="str">
            <v>Direct Material</v>
          </cell>
          <cell r="C88" t="str">
            <v>Thread Madeira 1148</v>
          </cell>
          <cell r="D88" t="str">
            <v>PCS</v>
          </cell>
          <cell r="E88">
            <v>0</v>
          </cell>
          <cell r="F88" t="str">
            <v>USD</v>
          </cell>
          <cell r="G88">
            <v>4</v>
          </cell>
          <cell r="H88">
            <v>0</v>
          </cell>
          <cell r="I88">
            <v>0</v>
          </cell>
          <cell r="J88">
            <v>4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4</v>
          </cell>
          <cell r="R88">
            <v>0</v>
          </cell>
        </row>
        <row r="89">
          <cell r="A89" t="str">
            <v>MT-00073</v>
          </cell>
          <cell r="B89" t="str">
            <v>Direct Material</v>
          </cell>
          <cell r="C89" t="str">
            <v>Thread Madeira 1243</v>
          </cell>
          <cell r="D89" t="str">
            <v>PCS</v>
          </cell>
          <cell r="E89">
            <v>0</v>
          </cell>
          <cell r="F89" t="str">
            <v>USD</v>
          </cell>
          <cell r="G89">
            <v>50</v>
          </cell>
          <cell r="H89">
            <v>0</v>
          </cell>
          <cell r="I89">
            <v>0</v>
          </cell>
          <cell r="J89">
            <v>50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50</v>
          </cell>
          <cell r="R89">
            <v>0</v>
          </cell>
        </row>
        <row r="90">
          <cell r="A90" t="str">
            <v>MT-00074</v>
          </cell>
          <cell r="B90" t="str">
            <v>Direct Material</v>
          </cell>
          <cell r="C90" t="str">
            <v>Thread Madeira 1111</v>
          </cell>
          <cell r="D90" t="str">
            <v>PCS</v>
          </cell>
          <cell r="E90">
            <v>0</v>
          </cell>
          <cell r="F90" t="str">
            <v>USD</v>
          </cell>
          <cell r="G90">
            <v>49</v>
          </cell>
          <cell r="H90">
            <v>0</v>
          </cell>
          <cell r="I90">
            <v>0</v>
          </cell>
          <cell r="J90">
            <v>49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49</v>
          </cell>
          <cell r="R90">
            <v>0</v>
          </cell>
        </row>
        <row r="91">
          <cell r="A91" t="str">
            <v>MT-00075</v>
          </cell>
          <cell r="B91" t="str">
            <v>Direct Material</v>
          </cell>
          <cell r="C91" t="str">
            <v>Thread Madeira 1630</v>
          </cell>
          <cell r="D91" t="str">
            <v>PCS</v>
          </cell>
          <cell r="E91">
            <v>0</v>
          </cell>
          <cell r="F91" t="str">
            <v>USD</v>
          </cell>
          <cell r="G91">
            <v>45</v>
          </cell>
          <cell r="H91">
            <v>0</v>
          </cell>
          <cell r="I91">
            <v>0</v>
          </cell>
          <cell r="J91">
            <v>45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45</v>
          </cell>
          <cell r="R91">
            <v>0</v>
          </cell>
        </row>
        <row r="92">
          <cell r="A92" t="str">
            <v>MT-00076</v>
          </cell>
          <cell r="B92" t="str">
            <v>Direct Material</v>
          </cell>
          <cell r="C92" t="str">
            <v>Thread Madeira 1302</v>
          </cell>
          <cell r="D92" t="str">
            <v>PCS</v>
          </cell>
          <cell r="E92">
            <v>0</v>
          </cell>
          <cell r="F92" t="str">
            <v>USD</v>
          </cell>
          <cell r="G92">
            <v>20</v>
          </cell>
          <cell r="H92">
            <v>0</v>
          </cell>
          <cell r="I92">
            <v>0</v>
          </cell>
          <cell r="J92">
            <v>20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20</v>
          </cell>
          <cell r="R92">
            <v>0</v>
          </cell>
        </row>
        <row r="93">
          <cell r="A93" t="str">
            <v>MT-00077</v>
          </cell>
          <cell r="B93" t="str">
            <v>Direct Material</v>
          </cell>
          <cell r="C93" t="str">
            <v>Thread Madeira 1235</v>
          </cell>
          <cell r="D93" t="str">
            <v>PCS</v>
          </cell>
          <cell r="E93">
            <v>0</v>
          </cell>
          <cell r="F93" t="str">
            <v>USD</v>
          </cell>
          <cell r="G93">
            <v>26</v>
          </cell>
          <cell r="H93">
            <v>0</v>
          </cell>
          <cell r="I93">
            <v>0</v>
          </cell>
          <cell r="J93">
            <v>26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26</v>
          </cell>
          <cell r="R93">
            <v>0</v>
          </cell>
        </row>
        <row r="94">
          <cell r="A94" t="str">
            <v>MT-00078</v>
          </cell>
          <cell r="B94" t="str">
            <v>Direct Material</v>
          </cell>
          <cell r="C94" t="str">
            <v>Thread Madeira 1095</v>
          </cell>
          <cell r="D94" t="str">
            <v>PCS</v>
          </cell>
          <cell r="E94">
            <v>0</v>
          </cell>
          <cell r="F94" t="str">
            <v>USD</v>
          </cell>
          <cell r="G94">
            <v>13</v>
          </cell>
          <cell r="H94">
            <v>0</v>
          </cell>
          <cell r="I94">
            <v>0</v>
          </cell>
          <cell r="J94">
            <v>13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13</v>
          </cell>
          <cell r="R94">
            <v>0</v>
          </cell>
        </row>
        <row r="95">
          <cell r="A95" t="str">
            <v>MT-00079</v>
          </cell>
          <cell r="B95" t="str">
            <v>Direct Material</v>
          </cell>
          <cell r="C95" t="str">
            <v>Thread Madeira 1752</v>
          </cell>
          <cell r="D95" t="str">
            <v>PCS</v>
          </cell>
          <cell r="E95">
            <v>0</v>
          </cell>
          <cell r="F95" t="str">
            <v>USD</v>
          </cell>
          <cell r="G95">
            <v>25</v>
          </cell>
          <cell r="H95">
            <v>0</v>
          </cell>
          <cell r="I95">
            <v>0</v>
          </cell>
          <cell r="J95">
            <v>25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25</v>
          </cell>
          <cell r="R95">
            <v>0</v>
          </cell>
        </row>
        <row r="96">
          <cell r="A96" t="str">
            <v>MT-00080</v>
          </cell>
          <cell r="B96" t="str">
            <v>Direct Material</v>
          </cell>
          <cell r="C96" t="str">
            <v>Thread Madeira 1311</v>
          </cell>
          <cell r="D96" t="str">
            <v>PCS</v>
          </cell>
          <cell r="E96">
            <v>0</v>
          </cell>
          <cell r="F96" t="str">
            <v>USD</v>
          </cell>
          <cell r="G96">
            <v>104</v>
          </cell>
          <cell r="H96">
            <v>0</v>
          </cell>
          <cell r="I96">
            <v>0</v>
          </cell>
          <cell r="J96">
            <v>104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104</v>
          </cell>
          <cell r="R96">
            <v>0</v>
          </cell>
        </row>
        <row r="97">
          <cell r="A97" t="str">
            <v>MT-00081</v>
          </cell>
          <cell r="B97" t="str">
            <v>Direct Material</v>
          </cell>
          <cell r="C97" t="str">
            <v>Thread Isacord 5510</v>
          </cell>
          <cell r="D97" t="str">
            <v>PCS</v>
          </cell>
          <cell r="E97">
            <v>0</v>
          </cell>
          <cell r="F97" t="str">
            <v>USD</v>
          </cell>
          <cell r="G97">
            <v>24</v>
          </cell>
          <cell r="H97">
            <v>0</v>
          </cell>
          <cell r="I97">
            <v>0</v>
          </cell>
          <cell r="J97">
            <v>24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24</v>
          </cell>
          <cell r="R97">
            <v>0</v>
          </cell>
        </row>
        <row r="98">
          <cell r="A98" t="str">
            <v>MT-00082</v>
          </cell>
          <cell r="B98" t="str">
            <v>Direct Material</v>
          </cell>
          <cell r="C98" t="str">
            <v>Thread Isacord 0853</v>
          </cell>
          <cell r="D98" t="str">
            <v>PCS</v>
          </cell>
          <cell r="E98">
            <v>0</v>
          </cell>
          <cell r="F98" t="str">
            <v>USD</v>
          </cell>
          <cell r="G98">
            <v>12</v>
          </cell>
          <cell r="H98">
            <v>0</v>
          </cell>
          <cell r="I98">
            <v>0</v>
          </cell>
          <cell r="J98">
            <v>12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12</v>
          </cell>
          <cell r="R98">
            <v>0</v>
          </cell>
        </row>
        <row r="99">
          <cell r="A99" t="str">
            <v>MT-00083</v>
          </cell>
          <cell r="B99" t="str">
            <v>Direct Material</v>
          </cell>
          <cell r="C99" t="str">
            <v>Thread Isacord 0151</v>
          </cell>
          <cell r="D99" t="str">
            <v>PCS</v>
          </cell>
          <cell r="E99">
            <v>0</v>
          </cell>
          <cell r="F99" t="str">
            <v>USD</v>
          </cell>
          <cell r="G99">
            <v>12</v>
          </cell>
          <cell r="H99">
            <v>0</v>
          </cell>
          <cell r="I99">
            <v>0</v>
          </cell>
          <cell r="J99">
            <v>12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12</v>
          </cell>
          <cell r="R99">
            <v>0</v>
          </cell>
        </row>
        <row r="100">
          <cell r="A100" t="str">
            <v>MT-00084</v>
          </cell>
          <cell r="B100" t="str">
            <v>Direct Material</v>
          </cell>
          <cell r="C100" t="str">
            <v>Thread Isacord 2115</v>
          </cell>
          <cell r="D100" t="str">
            <v>PCS</v>
          </cell>
          <cell r="E100">
            <v>0</v>
          </cell>
          <cell r="F100" t="str">
            <v>USD</v>
          </cell>
          <cell r="G100">
            <v>18</v>
          </cell>
          <cell r="H100">
            <v>0</v>
          </cell>
          <cell r="I100">
            <v>0</v>
          </cell>
          <cell r="J100">
            <v>18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</v>
          </cell>
          <cell r="R100">
            <v>0</v>
          </cell>
        </row>
        <row r="101">
          <cell r="A101" t="str">
            <v>MT-00085</v>
          </cell>
          <cell r="B101" t="str">
            <v>Direct Material</v>
          </cell>
          <cell r="C101" t="str">
            <v>Thread Isacord 0702</v>
          </cell>
          <cell r="D101" t="str">
            <v>PCS</v>
          </cell>
          <cell r="E101">
            <v>0</v>
          </cell>
          <cell r="F101" t="str">
            <v>USD</v>
          </cell>
          <cell r="G101">
            <v>12</v>
          </cell>
          <cell r="H101">
            <v>0</v>
          </cell>
          <cell r="I101">
            <v>0</v>
          </cell>
          <cell r="J101">
            <v>12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12</v>
          </cell>
          <cell r="R101">
            <v>0</v>
          </cell>
        </row>
        <row r="102">
          <cell r="A102" t="str">
            <v>MT-00086</v>
          </cell>
          <cell r="B102" t="str">
            <v>Direct Material</v>
          </cell>
          <cell r="C102" t="str">
            <v>Thread Isacord 3743</v>
          </cell>
          <cell r="D102" t="str">
            <v>PCS</v>
          </cell>
          <cell r="E102">
            <v>0</v>
          </cell>
          <cell r="F102" t="str">
            <v>USD</v>
          </cell>
          <cell r="G102">
            <v>42</v>
          </cell>
          <cell r="H102">
            <v>0</v>
          </cell>
          <cell r="I102">
            <v>0</v>
          </cell>
          <cell r="J102">
            <v>42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42</v>
          </cell>
          <cell r="R102">
            <v>0</v>
          </cell>
        </row>
        <row r="103">
          <cell r="A103" t="str">
            <v>MT-00087</v>
          </cell>
          <cell r="B103" t="str">
            <v>Direct Material</v>
          </cell>
          <cell r="C103" t="str">
            <v>Thread Isacord 3810</v>
          </cell>
          <cell r="D103" t="str">
            <v>PCS</v>
          </cell>
          <cell r="E103">
            <v>0</v>
          </cell>
          <cell r="F103" t="str">
            <v>USD</v>
          </cell>
          <cell r="G103">
            <v>12</v>
          </cell>
          <cell r="H103">
            <v>0</v>
          </cell>
          <cell r="I103">
            <v>0</v>
          </cell>
          <cell r="J103">
            <v>12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</v>
          </cell>
          <cell r="R103">
            <v>0</v>
          </cell>
        </row>
        <row r="104">
          <cell r="A104" t="str">
            <v>MT-00088</v>
          </cell>
          <cell r="B104" t="str">
            <v>Direct Material</v>
          </cell>
          <cell r="C104" t="str">
            <v>Thread Isacord 1312</v>
          </cell>
          <cell r="D104" t="str">
            <v>PCS</v>
          </cell>
          <cell r="E104">
            <v>0</v>
          </cell>
          <cell r="F104" t="str">
            <v>USD</v>
          </cell>
          <cell r="G104">
            <v>12</v>
          </cell>
          <cell r="H104">
            <v>0</v>
          </cell>
          <cell r="I104">
            <v>0</v>
          </cell>
          <cell r="J104">
            <v>12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12</v>
          </cell>
          <cell r="R104">
            <v>0</v>
          </cell>
        </row>
        <row r="105">
          <cell r="A105" t="str">
            <v>MT-00089</v>
          </cell>
          <cell r="B105" t="str">
            <v>Direct Material</v>
          </cell>
          <cell r="C105" t="str">
            <v>Thread Isacord 3743</v>
          </cell>
          <cell r="D105" t="str">
            <v>PCS</v>
          </cell>
          <cell r="E105">
            <v>0</v>
          </cell>
          <cell r="F105" t="str">
            <v>USD</v>
          </cell>
          <cell r="G105">
            <v>18</v>
          </cell>
          <cell r="H105">
            <v>0</v>
          </cell>
          <cell r="I105">
            <v>0</v>
          </cell>
          <cell r="J105">
            <v>18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18</v>
          </cell>
          <cell r="R105">
            <v>0</v>
          </cell>
        </row>
        <row r="106">
          <cell r="A106" t="str">
            <v>MT-00090</v>
          </cell>
          <cell r="B106" t="str">
            <v>Direct Material</v>
          </cell>
          <cell r="C106" t="str">
            <v>Thread Isacord 1430</v>
          </cell>
          <cell r="D106" t="str">
            <v>PCS</v>
          </cell>
          <cell r="E106">
            <v>0</v>
          </cell>
          <cell r="F106" t="str">
            <v>USD</v>
          </cell>
          <cell r="G106">
            <v>50</v>
          </cell>
          <cell r="H106">
            <v>0</v>
          </cell>
          <cell r="I106">
            <v>0</v>
          </cell>
          <cell r="J106">
            <v>50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50</v>
          </cell>
          <cell r="R106">
            <v>0</v>
          </cell>
        </row>
        <row r="107">
          <cell r="A107" t="str">
            <v>MT-00091</v>
          </cell>
          <cell r="B107" t="str">
            <v>Direct Material</v>
          </cell>
          <cell r="C107" t="str">
            <v>Thread Isacord 0108</v>
          </cell>
          <cell r="D107" t="str">
            <v>PCS</v>
          </cell>
          <cell r="E107">
            <v>0</v>
          </cell>
          <cell r="F107" t="str">
            <v>USD</v>
          </cell>
          <cell r="G107">
            <v>30</v>
          </cell>
          <cell r="H107">
            <v>0</v>
          </cell>
          <cell r="I107">
            <v>0</v>
          </cell>
          <cell r="J107">
            <v>30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30</v>
          </cell>
          <cell r="R107">
            <v>0</v>
          </cell>
        </row>
        <row r="108">
          <cell r="A108" t="str">
            <v>MT-00092</v>
          </cell>
          <cell r="B108" t="str">
            <v>Direct Material</v>
          </cell>
          <cell r="C108" t="str">
            <v>Thread Isacord 1055</v>
          </cell>
          <cell r="D108" t="str">
            <v>PCS</v>
          </cell>
          <cell r="E108">
            <v>0</v>
          </cell>
          <cell r="F108" t="str">
            <v>USD</v>
          </cell>
          <cell r="G108">
            <v>66</v>
          </cell>
          <cell r="H108">
            <v>0</v>
          </cell>
          <cell r="I108">
            <v>0</v>
          </cell>
          <cell r="J108">
            <v>66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66</v>
          </cell>
          <cell r="R108">
            <v>0</v>
          </cell>
        </row>
        <row r="109">
          <cell r="A109" t="str">
            <v>MT-00093</v>
          </cell>
          <cell r="B109" t="str">
            <v>Direct Material</v>
          </cell>
          <cell r="C109" t="str">
            <v>Thread Isacord 4620</v>
          </cell>
          <cell r="D109" t="str">
            <v>PCS</v>
          </cell>
          <cell r="E109">
            <v>0</v>
          </cell>
          <cell r="F109" t="str">
            <v>USD</v>
          </cell>
          <cell r="G109">
            <v>29</v>
          </cell>
          <cell r="H109">
            <v>0</v>
          </cell>
          <cell r="I109">
            <v>0</v>
          </cell>
          <cell r="J109">
            <v>29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29</v>
          </cell>
          <cell r="R109">
            <v>0</v>
          </cell>
        </row>
        <row r="110">
          <cell r="A110" t="str">
            <v>MT-00094</v>
          </cell>
          <cell r="B110" t="str">
            <v>Direct Material</v>
          </cell>
          <cell r="C110" t="str">
            <v>Thread Isacord 2320</v>
          </cell>
          <cell r="D110" t="str">
            <v>PCS</v>
          </cell>
          <cell r="E110">
            <v>0</v>
          </cell>
          <cell r="F110" t="str">
            <v>USD</v>
          </cell>
          <cell r="G110">
            <v>17</v>
          </cell>
          <cell r="H110">
            <v>0</v>
          </cell>
          <cell r="I110">
            <v>0</v>
          </cell>
          <cell r="J110">
            <v>17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17</v>
          </cell>
          <cell r="R110">
            <v>0</v>
          </cell>
        </row>
        <row r="111">
          <cell r="A111" t="str">
            <v>MT-00095</v>
          </cell>
          <cell r="B111" t="str">
            <v>Direct Material</v>
          </cell>
          <cell r="C111" t="str">
            <v>Thread Isacord 5422</v>
          </cell>
          <cell r="D111" t="str">
            <v>PCS</v>
          </cell>
          <cell r="E111">
            <v>0</v>
          </cell>
          <cell r="F111" t="str">
            <v>USD</v>
          </cell>
          <cell r="G111">
            <v>39</v>
          </cell>
          <cell r="H111">
            <v>0</v>
          </cell>
          <cell r="I111">
            <v>0</v>
          </cell>
          <cell r="J111">
            <v>39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39</v>
          </cell>
          <cell r="R111">
            <v>0</v>
          </cell>
        </row>
        <row r="112">
          <cell r="A112" t="str">
            <v>MT-00096</v>
          </cell>
          <cell r="B112" t="str">
            <v>Direct Material</v>
          </cell>
          <cell r="C112" t="str">
            <v>Thread Isacord 0651</v>
          </cell>
          <cell r="D112" t="str">
            <v>PCS</v>
          </cell>
          <cell r="E112">
            <v>0</v>
          </cell>
          <cell r="F112" t="str">
            <v>USD</v>
          </cell>
          <cell r="G112">
            <v>12</v>
          </cell>
          <cell r="H112">
            <v>0</v>
          </cell>
          <cell r="I112">
            <v>0</v>
          </cell>
          <cell r="J112">
            <v>12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12</v>
          </cell>
          <cell r="R112">
            <v>0</v>
          </cell>
        </row>
        <row r="113">
          <cell r="A113" t="str">
            <v>MT-00097</v>
          </cell>
          <cell r="B113" t="str">
            <v>Direct Material</v>
          </cell>
          <cell r="C113" t="str">
            <v>Thread Isacord 1805</v>
          </cell>
          <cell r="D113" t="str">
            <v>PCS</v>
          </cell>
          <cell r="E113">
            <v>0</v>
          </cell>
          <cell r="F113" t="str">
            <v>USD</v>
          </cell>
          <cell r="G113">
            <v>2</v>
          </cell>
          <cell r="H113">
            <v>0</v>
          </cell>
          <cell r="I113">
            <v>0</v>
          </cell>
          <cell r="J113">
            <v>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2</v>
          </cell>
          <cell r="R113">
            <v>0</v>
          </cell>
        </row>
        <row r="114">
          <cell r="A114" t="str">
            <v>MT-00098</v>
          </cell>
          <cell r="B114" t="str">
            <v>Direct Material</v>
          </cell>
          <cell r="C114" t="str">
            <v>Thread Isacord 0713</v>
          </cell>
          <cell r="D114" t="str">
            <v>PCS</v>
          </cell>
          <cell r="E114">
            <v>0</v>
          </cell>
          <cell r="F114" t="str">
            <v>USD</v>
          </cell>
          <cell r="G114">
            <v>12</v>
          </cell>
          <cell r="H114">
            <v>0</v>
          </cell>
          <cell r="I114">
            <v>0</v>
          </cell>
          <cell r="J114">
            <v>12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12</v>
          </cell>
          <cell r="R114">
            <v>0</v>
          </cell>
        </row>
        <row r="115">
          <cell r="A115" t="str">
            <v>MT-00099</v>
          </cell>
          <cell r="B115" t="str">
            <v>Direct Material</v>
          </cell>
          <cell r="C115" t="str">
            <v>Thread Isacord 0132</v>
          </cell>
          <cell r="D115" t="str">
            <v>PCS</v>
          </cell>
          <cell r="E115">
            <v>0</v>
          </cell>
          <cell r="F115" t="str">
            <v>USD</v>
          </cell>
          <cell r="G115">
            <v>24</v>
          </cell>
          <cell r="H115">
            <v>0</v>
          </cell>
          <cell r="I115">
            <v>0</v>
          </cell>
          <cell r="J115">
            <v>24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24</v>
          </cell>
          <cell r="R115">
            <v>0</v>
          </cell>
        </row>
        <row r="116">
          <cell r="A116" t="str">
            <v>MT-00100</v>
          </cell>
          <cell r="B116" t="str">
            <v>Direct Material</v>
          </cell>
          <cell r="C116" t="str">
            <v>Thread Isacord 1600</v>
          </cell>
          <cell r="D116" t="str">
            <v>PCS</v>
          </cell>
          <cell r="E116">
            <v>0</v>
          </cell>
          <cell r="F116" t="str">
            <v>USD</v>
          </cell>
          <cell r="G116">
            <v>16</v>
          </cell>
          <cell r="H116">
            <v>0</v>
          </cell>
          <cell r="I116">
            <v>0</v>
          </cell>
          <cell r="J116">
            <v>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16</v>
          </cell>
          <cell r="R116">
            <v>0</v>
          </cell>
        </row>
        <row r="117">
          <cell r="A117" t="str">
            <v>MT-00101</v>
          </cell>
          <cell r="B117" t="str">
            <v>Direct Material</v>
          </cell>
          <cell r="C117" t="str">
            <v>Thread Isacord 5513</v>
          </cell>
          <cell r="D117" t="str">
            <v>PCS</v>
          </cell>
          <cell r="E117">
            <v>0</v>
          </cell>
          <cell r="F117" t="str">
            <v>USD</v>
          </cell>
          <cell r="G117">
            <v>18</v>
          </cell>
          <cell r="H117">
            <v>0</v>
          </cell>
          <cell r="I117">
            <v>0</v>
          </cell>
          <cell r="J117">
            <v>18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18</v>
          </cell>
          <cell r="R117">
            <v>0</v>
          </cell>
        </row>
        <row r="118">
          <cell r="A118" t="str">
            <v>MT-00102</v>
          </cell>
          <cell r="B118" t="str">
            <v>Direct Material</v>
          </cell>
          <cell r="C118" t="str">
            <v>Thread Isacord 3444</v>
          </cell>
          <cell r="D118" t="str">
            <v>PCS</v>
          </cell>
          <cell r="E118">
            <v>0</v>
          </cell>
          <cell r="F118" t="str">
            <v>USD</v>
          </cell>
          <cell r="G118">
            <v>54</v>
          </cell>
          <cell r="H118">
            <v>0</v>
          </cell>
          <cell r="I118">
            <v>0</v>
          </cell>
          <cell r="J118">
            <v>54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54</v>
          </cell>
          <cell r="R118">
            <v>0</v>
          </cell>
        </row>
        <row r="119">
          <cell r="A119" t="str">
            <v>MT-00103</v>
          </cell>
          <cell r="B119" t="str">
            <v>Direct Material</v>
          </cell>
          <cell r="C119" t="str">
            <v>Thread Isacord 0630</v>
          </cell>
          <cell r="D119" t="str">
            <v>PCS</v>
          </cell>
          <cell r="E119">
            <v>0</v>
          </cell>
          <cell r="F119" t="str">
            <v>USD</v>
          </cell>
          <cell r="G119">
            <v>44</v>
          </cell>
          <cell r="H119">
            <v>0</v>
          </cell>
          <cell r="I119">
            <v>0</v>
          </cell>
          <cell r="J119">
            <v>44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44</v>
          </cell>
          <cell r="R119">
            <v>0</v>
          </cell>
        </row>
        <row r="120">
          <cell r="A120" t="str">
            <v>MT-00104</v>
          </cell>
          <cell r="B120" t="str">
            <v>Direct Material</v>
          </cell>
          <cell r="C120" t="str">
            <v>Thread Isacord 2250</v>
          </cell>
          <cell r="D120" t="str">
            <v>PCS</v>
          </cell>
          <cell r="E120">
            <v>0</v>
          </cell>
          <cell r="F120" t="str">
            <v>USD</v>
          </cell>
          <cell r="G120">
            <v>58</v>
          </cell>
          <cell r="H120">
            <v>0</v>
          </cell>
          <cell r="I120">
            <v>0</v>
          </cell>
          <cell r="J120">
            <v>58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58</v>
          </cell>
          <cell r="R120">
            <v>0</v>
          </cell>
        </row>
        <row r="121">
          <cell r="A121" t="str">
            <v>MT-00105</v>
          </cell>
          <cell r="B121" t="str">
            <v>Direct Material</v>
          </cell>
          <cell r="C121" t="str">
            <v>Thread Isacord 1805</v>
          </cell>
          <cell r="D121" t="str">
            <v>PCS</v>
          </cell>
          <cell r="E121">
            <v>0</v>
          </cell>
          <cell r="F121" t="str">
            <v>USD</v>
          </cell>
          <cell r="G121">
            <v>33</v>
          </cell>
          <cell r="H121">
            <v>0</v>
          </cell>
          <cell r="I121">
            <v>0</v>
          </cell>
          <cell r="J121">
            <v>33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33</v>
          </cell>
          <cell r="R121">
            <v>0</v>
          </cell>
        </row>
        <row r="122">
          <cell r="A122" t="str">
            <v>MT-00106</v>
          </cell>
          <cell r="B122" t="str">
            <v>Direct Material</v>
          </cell>
          <cell r="C122" t="str">
            <v>Thread Isacord 0672</v>
          </cell>
          <cell r="D122" t="str">
            <v>PCS</v>
          </cell>
          <cell r="E122">
            <v>0</v>
          </cell>
          <cell r="F122" t="str">
            <v>USD</v>
          </cell>
          <cell r="G122">
            <v>5</v>
          </cell>
          <cell r="H122">
            <v>0</v>
          </cell>
          <cell r="I122">
            <v>0</v>
          </cell>
          <cell r="J122">
            <v>5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5</v>
          </cell>
          <cell r="R122">
            <v>0</v>
          </cell>
        </row>
        <row r="123">
          <cell r="A123" t="str">
            <v>MT-00107</v>
          </cell>
          <cell r="B123" t="str">
            <v>Direct Material</v>
          </cell>
          <cell r="C123" t="str">
            <v>Thread Isacord 0152</v>
          </cell>
          <cell r="D123" t="str">
            <v>PCS</v>
          </cell>
          <cell r="E123">
            <v>0</v>
          </cell>
          <cell r="F123" t="str">
            <v>USD</v>
          </cell>
          <cell r="G123">
            <v>42</v>
          </cell>
          <cell r="H123">
            <v>0</v>
          </cell>
          <cell r="I123">
            <v>0</v>
          </cell>
          <cell r="J123">
            <v>42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42</v>
          </cell>
          <cell r="R123">
            <v>0</v>
          </cell>
        </row>
        <row r="124">
          <cell r="A124" t="str">
            <v>MT-00108</v>
          </cell>
          <cell r="B124" t="str">
            <v>Direct Material</v>
          </cell>
          <cell r="C124" t="str">
            <v>Thread Isacord 3820</v>
          </cell>
          <cell r="D124" t="str">
            <v>PCS</v>
          </cell>
          <cell r="E124">
            <v>0</v>
          </cell>
          <cell r="F124" t="str">
            <v>USD</v>
          </cell>
          <cell r="G124">
            <v>10</v>
          </cell>
          <cell r="H124">
            <v>0</v>
          </cell>
          <cell r="I124">
            <v>0</v>
          </cell>
          <cell r="J124">
            <v>10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</v>
          </cell>
          <cell r="R124">
            <v>0</v>
          </cell>
        </row>
        <row r="125">
          <cell r="A125" t="str">
            <v>MT-00109</v>
          </cell>
          <cell r="B125" t="str">
            <v>Direct Material</v>
          </cell>
          <cell r="C125" t="str">
            <v>Thread Isacord 5650</v>
          </cell>
          <cell r="D125" t="str">
            <v>PCS</v>
          </cell>
          <cell r="E125">
            <v>0</v>
          </cell>
          <cell r="F125" t="str">
            <v>USD</v>
          </cell>
          <cell r="G125">
            <v>12</v>
          </cell>
          <cell r="H125">
            <v>0</v>
          </cell>
          <cell r="I125">
            <v>0</v>
          </cell>
          <cell r="J125">
            <v>12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12</v>
          </cell>
          <cell r="R125">
            <v>0</v>
          </cell>
        </row>
        <row r="126">
          <cell r="A126" t="str">
            <v>MT-00110</v>
          </cell>
          <cell r="B126" t="str">
            <v>Direct Material</v>
          </cell>
          <cell r="C126" t="str">
            <v>Thread Isacord 3641</v>
          </cell>
          <cell r="D126" t="str">
            <v>PCS</v>
          </cell>
          <cell r="E126">
            <v>0</v>
          </cell>
          <cell r="F126" t="str">
            <v>USD</v>
          </cell>
          <cell r="G126">
            <v>18</v>
          </cell>
          <cell r="H126">
            <v>0</v>
          </cell>
          <cell r="I126">
            <v>0</v>
          </cell>
          <cell r="J126">
            <v>18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18</v>
          </cell>
          <cell r="R126">
            <v>0</v>
          </cell>
        </row>
        <row r="127">
          <cell r="A127" t="str">
            <v>MT-00111</v>
          </cell>
          <cell r="B127" t="str">
            <v>Direct Material</v>
          </cell>
          <cell r="C127" t="str">
            <v>Thread Isacord 5500</v>
          </cell>
          <cell r="D127" t="str">
            <v>PCS</v>
          </cell>
          <cell r="E127">
            <v>0</v>
          </cell>
          <cell r="F127" t="str">
            <v>USD</v>
          </cell>
          <cell r="G127">
            <v>18</v>
          </cell>
          <cell r="H127">
            <v>0</v>
          </cell>
          <cell r="I127">
            <v>0</v>
          </cell>
          <cell r="J127">
            <v>18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18</v>
          </cell>
          <cell r="R127">
            <v>0</v>
          </cell>
        </row>
        <row r="128">
          <cell r="A128" t="str">
            <v>MT-00112</v>
          </cell>
          <cell r="B128" t="str">
            <v>Direct Material</v>
          </cell>
          <cell r="C128" t="str">
            <v>Thread Isacord 5230</v>
          </cell>
          <cell r="D128" t="str">
            <v>PCS</v>
          </cell>
          <cell r="E128">
            <v>0</v>
          </cell>
          <cell r="F128" t="str">
            <v>USD</v>
          </cell>
          <cell r="G128">
            <v>32</v>
          </cell>
          <cell r="H128">
            <v>0</v>
          </cell>
          <cell r="I128">
            <v>0</v>
          </cell>
          <cell r="J128">
            <v>32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32</v>
          </cell>
          <cell r="R128">
            <v>0</v>
          </cell>
        </row>
        <row r="129">
          <cell r="A129" t="str">
            <v>MT-00113</v>
          </cell>
          <cell r="B129" t="str">
            <v>Direct Material</v>
          </cell>
          <cell r="C129" t="str">
            <v>Thread Isacord 2336</v>
          </cell>
          <cell r="D129" t="str">
            <v>PCS</v>
          </cell>
          <cell r="E129">
            <v>0</v>
          </cell>
          <cell r="F129" t="str">
            <v>USD</v>
          </cell>
          <cell r="G129">
            <v>12</v>
          </cell>
          <cell r="H129">
            <v>0</v>
          </cell>
          <cell r="I129">
            <v>0</v>
          </cell>
          <cell r="J129">
            <v>12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12</v>
          </cell>
          <cell r="R129">
            <v>0</v>
          </cell>
        </row>
        <row r="130">
          <cell r="A130" t="str">
            <v>MT-00114</v>
          </cell>
          <cell r="B130" t="str">
            <v>Direct Material</v>
          </cell>
          <cell r="C130" t="str">
            <v>Thread Isacord 3750</v>
          </cell>
          <cell r="D130" t="str">
            <v>PCS</v>
          </cell>
          <cell r="E130">
            <v>0</v>
          </cell>
          <cell r="F130" t="str">
            <v>USD</v>
          </cell>
          <cell r="G130">
            <v>5</v>
          </cell>
          <cell r="H130">
            <v>0</v>
          </cell>
          <cell r="I130">
            <v>0</v>
          </cell>
          <cell r="J130">
            <v>5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5</v>
          </cell>
          <cell r="R130">
            <v>0</v>
          </cell>
        </row>
        <row r="131">
          <cell r="A131" t="str">
            <v>MT-00115</v>
          </cell>
          <cell r="B131" t="str">
            <v>Direct Material</v>
          </cell>
          <cell r="C131" t="str">
            <v>Thread Isacord 1911</v>
          </cell>
          <cell r="D131" t="str">
            <v>PCS</v>
          </cell>
          <cell r="E131">
            <v>0</v>
          </cell>
          <cell r="F131" t="str">
            <v>USD</v>
          </cell>
          <cell r="G131">
            <v>6</v>
          </cell>
          <cell r="H131">
            <v>0</v>
          </cell>
          <cell r="I131">
            <v>0</v>
          </cell>
          <cell r="J131">
            <v>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6</v>
          </cell>
          <cell r="R131">
            <v>0</v>
          </cell>
        </row>
        <row r="132">
          <cell r="A132" t="str">
            <v>MT-00116</v>
          </cell>
          <cell r="B132" t="str">
            <v>Direct Material</v>
          </cell>
          <cell r="C132" t="str">
            <v>Thread Isacord 0542</v>
          </cell>
          <cell r="D132" t="str">
            <v>PCS</v>
          </cell>
          <cell r="E132">
            <v>0</v>
          </cell>
          <cell r="F132" t="str">
            <v>USD</v>
          </cell>
          <cell r="G132">
            <v>6</v>
          </cell>
          <cell r="H132">
            <v>0</v>
          </cell>
          <cell r="I132">
            <v>0</v>
          </cell>
          <cell r="J132">
            <v>6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6</v>
          </cell>
          <cell r="R132">
            <v>0</v>
          </cell>
        </row>
        <row r="133">
          <cell r="A133" t="str">
            <v>MT-00117</v>
          </cell>
          <cell r="B133" t="str">
            <v>Direct Material</v>
          </cell>
          <cell r="C133" t="str">
            <v>Thread Isacord 2123</v>
          </cell>
          <cell r="D133" t="str">
            <v>PCS</v>
          </cell>
          <cell r="E133">
            <v>0</v>
          </cell>
          <cell r="F133" t="str">
            <v>USD</v>
          </cell>
          <cell r="G133">
            <v>6</v>
          </cell>
          <cell r="H133">
            <v>0</v>
          </cell>
          <cell r="I133">
            <v>0</v>
          </cell>
          <cell r="J133">
            <v>6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6</v>
          </cell>
          <cell r="R133">
            <v>0</v>
          </cell>
        </row>
        <row r="134">
          <cell r="A134" t="str">
            <v>MT-00118</v>
          </cell>
          <cell r="B134" t="str">
            <v>Direct Material</v>
          </cell>
          <cell r="C134" t="str">
            <v>Thread Isacord 1972</v>
          </cell>
          <cell r="D134" t="str">
            <v>PCS</v>
          </cell>
          <cell r="E134">
            <v>0</v>
          </cell>
          <cell r="F134" t="str">
            <v>USD</v>
          </cell>
          <cell r="G134">
            <v>12</v>
          </cell>
          <cell r="H134">
            <v>0</v>
          </cell>
          <cell r="I134">
            <v>0</v>
          </cell>
          <cell r="J134">
            <v>12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12</v>
          </cell>
          <cell r="R134">
            <v>0</v>
          </cell>
        </row>
        <row r="135">
          <cell r="A135" t="str">
            <v>MT-00119</v>
          </cell>
          <cell r="B135" t="str">
            <v>Direct Material</v>
          </cell>
          <cell r="C135" t="str">
            <v>Thread Isacord 3842</v>
          </cell>
          <cell r="D135" t="str">
            <v>PCS</v>
          </cell>
          <cell r="E135">
            <v>0</v>
          </cell>
          <cell r="F135" t="str">
            <v>USD</v>
          </cell>
          <cell r="G135">
            <v>12</v>
          </cell>
          <cell r="H135">
            <v>0</v>
          </cell>
          <cell r="I135">
            <v>0</v>
          </cell>
          <cell r="J135">
            <v>12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12</v>
          </cell>
          <cell r="R135">
            <v>0</v>
          </cell>
        </row>
        <row r="136">
          <cell r="A136" t="str">
            <v>MT-00120</v>
          </cell>
          <cell r="B136" t="str">
            <v>Direct Material</v>
          </cell>
          <cell r="C136" t="str">
            <v>Thread Isacord 2153</v>
          </cell>
          <cell r="D136" t="str">
            <v>PCS</v>
          </cell>
          <cell r="E136">
            <v>0</v>
          </cell>
          <cell r="F136" t="str">
            <v>USD</v>
          </cell>
          <cell r="G136">
            <v>46</v>
          </cell>
          <cell r="H136">
            <v>0</v>
          </cell>
          <cell r="I136">
            <v>0</v>
          </cell>
          <cell r="J136">
            <v>46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46</v>
          </cell>
          <cell r="R136">
            <v>0</v>
          </cell>
        </row>
        <row r="137">
          <cell r="A137" t="str">
            <v>MT-00121</v>
          </cell>
          <cell r="B137" t="str">
            <v>Direct Material</v>
          </cell>
          <cell r="C137" t="str">
            <v>Thread Isacord 1903</v>
          </cell>
          <cell r="D137" t="str">
            <v>PCS</v>
          </cell>
          <cell r="E137">
            <v>0</v>
          </cell>
          <cell r="F137" t="str">
            <v>USD</v>
          </cell>
          <cell r="G137">
            <v>23</v>
          </cell>
          <cell r="H137">
            <v>0</v>
          </cell>
          <cell r="I137">
            <v>0</v>
          </cell>
          <cell r="J137">
            <v>23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23</v>
          </cell>
          <cell r="R137">
            <v>0</v>
          </cell>
        </row>
        <row r="138">
          <cell r="A138" t="str">
            <v>MT-00122</v>
          </cell>
          <cell r="B138" t="str">
            <v>Direct Material</v>
          </cell>
          <cell r="C138" t="str">
            <v>Thread Isacord 5220</v>
          </cell>
          <cell r="D138" t="str">
            <v>PCS</v>
          </cell>
          <cell r="E138">
            <v>0</v>
          </cell>
          <cell r="F138" t="str">
            <v>USD</v>
          </cell>
          <cell r="G138">
            <v>36</v>
          </cell>
          <cell r="H138">
            <v>0</v>
          </cell>
          <cell r="I138">
            <v>0</v>
          </cell>
          <cell r="J138">
            <v>36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36</v>
          </cell>
          <cell r="R138">
            <v>0</v>
          </cell>
        </row>
        <row r="139">
          <cell r="A139" t="str">
            <v>MT-00123</v>
          </cell>
          <cell r="B139" t="str">
            <v>Direct Material</v>
          </cell>
          <cell r="C139" t="str">
            <v>Thread Isacord 0722</v>
          </cell>
          <cell r="D139" t="str">
            <v>PCS</v>
          </cell>
          <cell r="E139">
            <v>0</v>
          </cell>
          <cell r="F139" t="str">
            <v>USD</v>
          </cell>
          <cell r="G139">
            <v>36</v>
          </cell>
          <cell r="H139">
            <v>0</v>
          </cell>
          <cell r="I139">
            <v>0</v>
          </cell>
          <cell r="J139">
            <v>36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36</v>
          </cell>
          <cell r="R139">
            <v>0</v>
          </cell>
        </row>
        <row r="140">
          <cell r="A140" t="str">
            <v>MT-00124</v>
          </cell>
          <cell r="B140" t="str">
            <v>Direct Material</v>
          </cell>
          <cell r="C140" t="str">
            <v>Thread Isacord 1123</v>
          </cell>
          <cell r="D140" t="str">
            <v>PCS</v>
          </cell>
          <cell r="E140">
            <v>0</v>
          </cell>
          <cell r="F140" t="str">
            <v>USD</v>
          </cell>
          <cell r="G140">
            <v>72</v>
          </cell>
          <cell r="H140">
            <v>0</v>
          </cell>
          <cell r="I140">
            <v>0</v>
          </cell>
          <cell r="J140">
            <v>72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72</v>
          </cell>
          <cell r="R140">
            <v>0</v>
          </cell>
        </row>
        <row r="141">
          <cell r="A141" t="str">
            <v>MT-00125</v>
          </cell>
          <cell r="B141" t="str">
            <v>Direct Material</v>
          </cell>
          <cell r="C141" t="str">
            <v>Thread Isacord 0600</v>
          </cell>
          <cell r="D141" t="str">
            <v>PCS</v>
          </cell>
          <cell r="E141">
            <v>0</v>
          </cell>
          <cell r="F141" t="str">
            <v>USD</v>
          </cell>
          <cell r="G141">
            <v>30</v>
          </cell>
          <cell r="H141">
            <v>0</v>
          </cell>
          <cell r="I141">
            <v>0</v>
          </cell>
          <cell r="J141">
            <v>30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30</v>
          </cell>
          <cell r="R141">
            <v>0</v>
          </cell>
        </row>
        <row r="142">
          <cell r="A142" t="str">
            <v>MT-00126</v>
          </cell>
          <cell r="B142" t="str">
            <v>Direct Material</v>
          </cell>
          <cell r="C142" t="str">
            <v>Thread Isacord 0970</v>
          </cell>
          <cell r="D142" t="str">
            <v>PCS</v>
          </cell>
          <cell r="E142">
            <v>0</v>
          </cell>
          <cell r="F142" t="str">
            <v>USD</v>
          </cell>
          <cell r="G142">
            <v>60</v>
          </cell>
          <cell r="H142">
            <v>0</v>
          </cell>
          <cell r="I142">
            <v>0</v>
          </cell>
          <cell r="J142">
            <v>60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 t="str">
            <v>MT-00127</v>
          </cell>
          <cell r="B143" t="str">
            <v>Direct Material</v>
          </cell>
          <cell r="C143" t="str">
            <v>Thread Isacord 6156</v>
          </cell>
          <cell r="D143" t="str">
            <v>PCS</v>
          </cell>
          <cell r="E143">
            <v>0</v>
          </cell>
          <cell r="F143" t="str">
            <v>USD</v>
          </cell>
          <cell r="G143">
            <v>12</v>
          </cell>
          <cell r="H143">
            <v>0</v>
          </cell>
          <cell r="I143">
            <v>0</v>
          </cell>
          <cell r="J143">
            <v>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12</v>
          </cell>
          <cell r="R143">
            <v>0</v>
          </cell>
        </row>
        <row r="144">
          <cell r="A144" t="str">
            <v>MT-00128</v>
          </cell>
          <cell r="B144" t="str">
            <v>Direct Material</v>
          </cell>
          <cell r="C144" t="str">
            <v>Thread Isacord 5610</v>
          </cell>
          <cell r="D144" t="str">
            <v>PCS</v>
          </cell>
          <cell r="E144">
            <v>0</v>
          </cell>
          <cell r="F144" t="str">
            <v>USD</v>
          </cell>
          <cell r="G144">
            <v>48</v>
          </cell>
          <cell r="H144">
            <v>0</v>
          </cell>
          <cell r="I144">
            <v>0</v>
          </cell>
          <cell r="J144">
            <v>48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48</v>
          </cell>
          <cell r="R144">
            <v>0</v>
          </cell>
        </row>
        <row r="145">
          <cell r="A145" t="str">
            <v>MT-00129</v>
          </cell>
          <cell r="B145" t="str">
            <v>Direct Material</v>
          </cell>
          <cell r="C145" t="str">
            <v>Thread Isacord 2520</v>
          </cell>
          <cell r="D145" t="str">
            <v>PCS</v>
          </cell>
          <cell r="E145">
            <v>0</v>
          </cell>
          <cell r="F145" t="str">
            <v>USD</v>
          </cell>
          <cell r="G145">
            <v>90</v>
          </cell>
          <cell r="H145">
            <v>0</v>
          </cell>
          <cell r="I145">
            <v>0</v>
          </cell>
          <cell r="J145">
            <v>90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90</v>
          </cell>
          <cell r="R145">
            <v>0</v>
          </cell>
        </row>
        <row r="146">
          <cell r="A146" t="str">
            <v>MT-00130</v>
          </cell>
          <cell r="B146" t="str">
            <v>Direct Material</v>
          </cell>
          <cell r="C146" t="str">
            <v>Thread Isacord 3815</v>
          </cell>
          <cell r="D146" t="str">
            <v>PCS</v>
          </cell>
          <cell r="E146">
            <v>0</v>
          </cell>
          <cell r="F146" t="str">
            <v>USD</v>
          </cell>
          <cell r="G146">
            <v>48</v>
          </cell>
          <cell r="H146">
            <v>0</v>
          </cell>
          <cell r="I146">
            <v>0</v>
          </cell>
          <cell r="J146">
            <v>48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48</v>
          </cell>
          <cell r="R146">
            <v>0</v>
          </cell>
        </row>
        <row r="147">
          <cell r="A147" t="str">
            <v>MT-00131</v>
          </cell>
          <cell r="B147" t="str">
            <v>Direct Material</v>
          </cell>
          <cell r="C147" t="str">
            <v>Thread Isacord 6051</v>
          </cell>
          <cell r="D147" t="str">
            <v>PCS</v>
          </cell>
          <cell r="E147">
            <v>0</v>
          </cell>
          <cell r="F147" t="str">
            <v>USD</v>
          </cell>
          <cell r="G147">
            <v>18</v>
          </cell>
          <cell r="H147">
            <v>0</v>
          </cell>
          <cell r="I147">
            <v>0</v>
          </cell>
          <cell r="J147">
            <v>18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18</v>
          </cell>
          <cell r="R147">
            <v>0</v>
          </cell>
        </row>
        <row r="148">
          <cell r="A148" t="str">
            <v>MT-00132</v>
          </cell>
          <cell r="B148" t="str">
            <v>Direct Material</v>
          </cell>
          <cell r="C148" t="str">
            <v>Thread Isacord 1362</v>
          </cell>
          <cell r="D148" t="str">
            <v>PCS</v>
          </cell>
          <cell r="E148">
            <v>0</v>
          </cell>
          <cell r="F148" t="str">
            <v>USD</v>
          </cell>
          <cell r="G148">
            <v>12</v>
          </cell>
          <cell r="H148">
            <v>0</v>
          </cell>
          <cell r="I148">
            <v>0</v>
          </cell>
          <cell r="J148">
            <v>12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12</v>
          </cell>
          <cell r="R148">
            <v>0</v>
          </cell>
        </row>
        <row r="149">
          <cell r="A149" t="str">
            <v>MT-00133</v>
          </cell>
          <cell r="B149" t="str">
            <v>Direct Material</v>
          </cell>
          <cell r="C149" t="str">
            <v>Thread Isacord 1114</v>
          </cell>
          <cell r="D149" t="str">
            <v>PCS</v>
          </cell>
          <cell r="E149">
            <v>0</v>
          </cell>
          <cell r="F149" t="str">
            <v>USD</v>
          </cell>
          <cell r="G149">
            <v>23</v>
          </cell>
          <cell r="H149">
            <v>0</v>
          </cell>
          <cell r="I149">
            <v>0</v>
          </cell>
          <cell r="J149">
            <v>23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23</v>
          </cell>
          <cell r="R149">
            <v>0</v>
          </cell>
        </row>
        <row r="150">
          <cell r="A150" t="str">
            <v>MT-00134</v>
          </cell>
          <cell r="B150" t="str">
            <v>Direct Material</v>
          </cell>
          <cell r="C150" t="str">
            <v>Thread Isacord 4113</v>
          </cell>
          <cell r="D150" t="str">
            <v>PCS</v>
          </cell>
          <cell r="E150">
            <v>0</v>
          </cell>
          <cell r="F150" t="str">
            <v>USD</v>
          </cell>
          <cell r="G150">
            <v>28</v>
          </cell>
          <cell r="H150">
            <v>0</v>
          </cell>
          <cell r="I150">
            <v>0</v>
          </cell>
          <cell r="J150">
            <v>28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28</v>
          </cell>
          <cell r="R150">
            <v>0</v>
          </cell>
        </row>
        <row r="151">
          <cell r="A151" t="str">
            <v>MT-00135</v>
          </cell>
          <cell r="B151" t="str">
            <v>Direct Material</v>
          </cell>
          <cell r="C151" t="str">
            <v>Thread Isacord 4032</v>
          </cell>
          <cell r="D151" t="str">
            <v>PCS</v>
          </cell>
          <cell r="E151">
            <v>0</v>
          </cell>
          <cell r="F151" t="str">
            <v>USD</v>
          </cell>
          <cell r="G151">
            <v>30</v>
          </cell>
          <cell r="H151">
            <v>0</v>
          </cell>
          <cell r="I151">
            <v>0</v>
          </cell>
          <cell r="J151">
            <v>30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30</v>
          </cell>
          <cell r="R151">
            <v>0</v>
          </cell>
        </row>
        <row r="152">
          <cell r="A152" t="str">
            <v>MT-00136</v>
          </cell>
          <cell r="B152" t="str">
            <v>Direct Material</v>
          </cell>
          <cell r="C152" t="str">
            <v>Thread Isacord 3902</v>
          </cell>
          <cell r="D152" t="str">
            <v>PCS</v>
          </cell>
          <cell r="E152">
            <v>0</v>
          </cell>
          <cell r="F152" t="str">
            <v>USD</v>
          </cell>
          <cell r="G152">
            <v>17</v>
          </cell>
          <cell r="H152">
            <v>0</v>
          </cell>
          <cell r="I152">
            <v>0</v>
          </cell>
          <cell r="J152">
            <v>17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17</v>
          </cell>
          <cell r="R152">
            <v>0</v>
          </cell>
        </row>
        <row r="153">
          <cell r="A153" t="str">
            <v>MT-00137</v>
          </cell>
          <cell r="B153" t="str">
            <v>Direct Material</v>
          </cell>
          <cell r="C153" t="str">
            <v>Thread Isacord 0111</v>
          </cell>
          <cell r="D153" t="str">
            <v>PCS</v>
          </cell>
          <cell r="E153">
            <v>0</v>
          </cell>
          <cell r="F153" t="str">
            <v>USD</v>
          </cell>
          <cell r="G153">
            <v>266</v>
          </cell>
          <cell r="H153">
            <v>0</v>
          </cell>
          <cell r="I153">
            <v>0</v>
          </cell>
          <cell r="J153">
            <v>266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266</v>
          </cell>
          <cell r="R153">
            <v>0</v>
          </cell>
        </row>
        <row r="154">
          <cell r="A154" t="str">
            <v>MT-00138</v>
          </cell>
          <cell r="B154" t="str">
            <v>Direct Material</v>
          </cell>
          <cell r="C154" t="str">
            <v>Thread Isacord 1220</v>
          </cell>
          <cell r="D154" t="str">
            <v>PCS</v>
          </cell>
          <cell r="E154">
            <v>0</v>
          </cell>
          <cell r="F154" t="str">
            <v>USD</v>
          </cell>
          <cell r="G154">
            <v>29</v>
          </cell>
          <cell r="H154">
            <v>0</v>
          </cell>
          <cell r="I154">
            <v>0</v>
          </cell>
          <cell r="J154">
            <v>29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29</v>
          </cell>
          <cell r="R154">
            <v>0</v>
          </cell>
        </row>
        <row r="155">
          <cell r="A155" t="str">
            <v>MT-00139</v>
          </cell>
          <cell r="B155" t="str">
            <v>Direct Material</v>
          </cell>
          <cell r="C155" t="str">
            <v>Thread Isacord 1876</v>
          </cell>
          <cell r="D155" t="str">
            <v>PCS</v>
          </cell>
          <cell r="E155">
            <v>0</v>
          </cell>
          <cell r="F155" t="str">
            <v>USD</v>
          </cell>
          <cell r="G155">
            <v>54</v>
          </cell>
          <cell r="H155">
            <v>0</v>
          </cell>
          <cell r="I155">
            <v>0</v>
          </cell>
          <cell r="J155">
            <v>54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54</v>
          </cell>
          <cell r="R155">
            <v>0</v>
          </cell>
        </row>
        <row r="156">
          <cell r="A156" t="str">
            <v>MT-00140</v>
          </cell>
          <cell r="B156" t="str">
            <v>Direct Material</v>
          </cell>
          <cell r="C156" t="str">
            <v>Thread Isacord 2550</v>
          </cell>
          <cell r="D156" t="str">
            <v>PCS</v>
          </cell>
          <cell r="E156">
            <v>0</v>
          </cell>
          <cell r="F156" t="str">
            <v>USD</v>
          </cell>
          <cell r="G156">
            <v>29</v>
          </cell>
          <cell r="H156">
            <v>0</v>
          </cell>
          <cell r="I156">
            <v>0</v>
          </cell>
          <cell r="J156">
            <v>29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29</v>
          </cell>
          <cell r="R156">
            <v>0</v>
          </cell>
        </row>
        <row r="157">
          <cell r="A157" t="str">
            <v>MT-00141</v>
          </cell>
          <cell r="B157" t="str">
            <v>Direct Material</v>
          </cell>
          <cell r="C157" t="str">
            <v>Thread Isacord 1172</v>
          </cell>
          <cell r="D157" t="str">
            <v>PCS</v>
          </cell>
          <cell r="E157">
            <v>0</v>
          </cell>
          <cell r="F157" t="str">
            <v>USD</v>
          </cell>
          <cell r="G157">
            <v>18</v>
          </cell>
          <cell r="H157">
            <v>0</v>
          </cell>
          <cell r="I157">
            <v>0</v>
          </cell>
          <cell r="J157">
            <v>18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18</v>
          </cell>
          <cell r="R157">
            <v>0</v>
          </cell>
        </row>
        <row r="158">
          <cell r="A158" t="str">
            <v>MT-00142</v>
          </cell>
          <cell r="B158" t="str">
            <v>Direct Material</v>
          </cell>
          <cell r="C158" t="str">
            <v>Thread Isacord 0131</v>
          </cell>
          <cell r="D158" t="str">
            <v>PCS</v>
          </cell>
          <cell r="E158">
            <v>0</v>
          </cell>
          <cell r="F158" t="str">
            <v>USD</v>
          </cell>
          <cell r="G158">
            <v>30</v>
          </cell>
          <cell r="H158">
            <v>0</v>
          </cell>
          <cell r="I158">
            <v>2</v>
          </cell>
          <cell r="J158">
            <v>28</v>
          </cell>
          <cell r="L158">
            <v>0</v>
          </cell>
          <cell r="M158">
            <v>0</v>
          </cell>
          <cell r="N158">
            <v>0</v>
          </cell>
          <cell r="O158">
            <v>2</v>
          </cell>
          <cell r="P158">
            <v>0</v>
          </cell>
          <cell r="Q158">
            <v>28</v>
          </cell>
          <cell r="R158">
            <v>0</v>
          </cell>
        </row>
        <row r="159">
          <cell r="A159" t="str">
            <v>MT-00143</v>
          </cell>
          <cell r="B159" t="str">
            <v>Direct Material</v>
          </cell>
          <cell r="C159" t="str">
            <v>Thread Isacord 1840</v>
          </cell>
          <cell r="D159" t="str">
            <v>PCS</v>
          </cell>
          <cell r="E159">
            <v>0</v>
          </cell>
          <cell r="F159" t="str">
            <v>USD</v>
          </cell>
          <cell r="G159">
            <v>12</v>
          </cell>
          <cell r="H159">
            <v>0</v>
          </cell>
          <cell r="I159">
            <v>0</v>
          </cell>
          <cell r="J159">
            <v>12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12</v>
          </cell>
          <cell r="R159">
            <v>0</v>
          </cell>
        </row>
        <row r="160">
          <cell r="A160" t="str">
            <v>MT-00144</v>
          </cell>
          <cell r="B160" t="str">
            <v>Direct Material</v>
          </cell>
          <cell r="C160" t="str">
            <v>Thread Isacord 1375</v>
          </cell>
          <cell r="D160" t="str">
            <v>PCS</v>
          </cell>
          <cell r="E160">
            <v>0</v>
          </cell>
          <cell r="F160" t="str">
            <v>USD</v>
          </cell>
          <cell r="G160">
            <v>18</v>
          </cell>
          <cell r="H160">
            <v>0</v>
          </cell>
          <cell r="I160">
            <v>0</v>
          </cell>
          <cell r="J160">
            <v>18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18</v>
          </cell>
          <cell r="R160">
            <v>0</v>
          </cell>
        </row>
        <row r="161">
          <cell r="A161" t="str">
            <v>MT-00145</v>
          </cell>
          <cell r="B161" t="str">
            <v>Direct Material</v>
          </cell>
          <cell r="C161" t="str">
            <v>Thread Isacord 5115</v>
          </cell>
          <cell r="D161" t="str">
            <v>PCS</v>
          </cell>
          <cell r="E161">
            <v>0</v>
          </cell>
          <cell r="F161" t="str">
            <v>USD</v>
          </cell>
          <cell r="G161">
            <v>44</v>
          </cell>
          <cell r="H161">
            <v>0</v>
          </cell>
          <cell r="I161">
            <v>0</v>
          </cell>
          <cell r="J161">
            <v>44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44</v>
          </cell>
          <cell r="R161">
            <v>0</v>
          </cell>
        </row>
        <row r="162">
          <cell r="A162" t="str">
            <v>MT-00146</v>
          </cell>
          <cell r="B162" t="str">
            <v>Direct Material</v>
          </cell>
          <cell r="C162" t="str">
            <v>Thread Isacord 2222</v>
          </cell>
          <cell r="D162" t="str">
            <v>PCS</v>
          </cell>
          <cell r="E162">
            <v>0</v>
          </cell>
          <cell r="F162" t="str">
            <v>USD</v>
          </cell>
          <cell r="G162">
            <v>24</v>
          </cell>
          <cell r="H162">
            <v>0</v>
          </cell>
          <cell r="I162">
            <v>0</v>
          </cell>
          <cell r="J162">
            <v>24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24</v>
          </cell>
          <cell r="R162">
            <v>0</v>
          </cell>
        </row>
        <row r="163">
          <cell r="A163" t="str">
            <v>MT-00147</v>
          </cell>
          <cell r="B163" t="str">
            <v>Direct Material</v>
          </cell>
          <cell r="C163" t="str">
            <v>Thread Isacord 0861</v>
          </cell>
          <cell r="D163" t="str">
            <v>PCS</v>
          </cell>
          <cell r="E163">
            <v>0</v>
          </cell>
          <cell r="F163" t="str">
            <v>USD</v>
          </cell>
          <cell r="G163">
            <v>23</v>
          </cell>
          <cell r="H163">
            <v>0</v>
          </cell>
          <cell r="I163">
            <v>0</v>
          </cell>
          <cell r="J163">
            <v>23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23</v>
          </cell>
          <cell r="R163">
            <v>0</v>
          </cell>
        </row>
        <row r="164">
          <cell r="A164" t="str">
            <v>MT-00148</v>
          </cell>
          <cell r="B164" t="str">
            <v>Direct Material</v>
          </cell>
          <cell r="C164" t="str">
            <v>Thread Isacord 3652</v>
          </cell>
          <cell r="D164" t="str">
            <v>PCS</v>
          </cell>
          <cell r="E164">
            <v>0</v>
          </cell>
          <cell r="F164" t="str">
            <v>USD</v>
          </cell>
          <cell r="G164">
            <v>12</v>
          </cell>
          <cell r="H164">
            <v>0</v>
          </cell>
          <cell r="I164">
            <v>0</v>
          </cell>
          <cell r="J164">
            <v>12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12</v>
          </cell>
          <cell r="R164">
            <v>0</v>
          </cell>
        </row>
        <row r="165">
          <cell r="A165" t="str">
            <v>MT-00149</v>
          </cell>
          <cell r="B165" t="str">
            <v>Direct Material</v>
          </cell>
          <cell r="C165" t="str">
            <v>Thread Isacord 5833</v>
          </cell>
          <cell r="D165" t="str">
            <v>PCS</v>
          </cell>
          <cell r="E165">
            <v>0</v>
          </cell>
          <cell r="F165" t="str">
            <v>USD</v>
          </cell>
          <cell r="G165">
            <v>18</v>
          </cell>
          <cell r="H165">
            <v>0</v>
          </cell>
          <cell r="I165">
            <v>0</v>
          </cell>
          <cell r="J165">
            <v>18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18</v>
          </cell>
          <cell r="R165">
            <v>0</v>
          </cell>
        </row>
        <row r="166">
          <cell r="A166" t="str">
            <v>MT-00150</v>
          </cell>
          <cell r="B166" t="str">
            <v>Direct Material</v>
          </cell>
          <cell r="C166" t="str">
            <v>Thread Isacord 3554</v>
          </cell>
          <cell r="D166" t="str">
            <v>PCS</v>
          </cell>
          <cell r="E166">
            <v>0</v>
          </cell>
          <cell r="F166" t="str">
            <v>USD</v>
          </cell>
          <cell r="G166">
            <v>78</v>
          </cell>
          <cell r="H166">
            <v>0</v>
          </cell>
          <cell r="I166">
            <v>0</v>
          </cell>
          <cell r="J166">
            <v>78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78</v>
          </cell>
          <cell r="R166">
            <v>0</v>
          </cell>
        </row>
        <row r="167">
          <cell r="A167" t="str">
            <v>MT-00151</v>
          </cell>
          <cell r="B167" t="str">
            <v>Direct Material</v>
          </cell>
          <cell r="C167" t="str">
            <v>Thread Fufus 20254</v>
          </cell>
          <cell r="D167" t="str">
            <v>PCS</v>
          </cell>
          <cell r="E167">
            <v>0</v>
          </cell>
          <cell r="F167" t="str">
            <v>USD</v>
          </cell>
          <cell r="G167">
            <v>5</v>
          </cell>
          <cell r="H167">
            <v>0</v>
          </cell>
          <cell r="I167">
            <v>0</v>
          </cell>
          <cell r="J167">
            <v>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5</v>
          </cell>
          <cell r="R167">
            <v>0</v>
          </cell>
        </row>
        <row r="168">
          <cell r="A168" t="str">
            <v>MT-00152</v>
          </cell>
          <cell r="B168" t="str">
            <v>Direct Material</v>
          </cell>
          <cell r="C168" t="str">
            <v>Thread Fufus 29223</v>
          </cell>
          <cell r="D168" t="str">
            <v>PCS</v>
          </cell>
          <cell r="E168">
            <v>0</v>
          </cell>
          <cell r="F168" t="str">
            <v>USD</v>
          </cell>
          <cell r="G168">
            <v>28</v>
          </cell>
          <cell r="H168">
            <v>0</v>
          </cell>
          <cell r="I168">
            <v>0</v>
          </cell>
          <cell r="J168">
            <v>28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28</v>
          </cell>
          <cell r="R168">
            <v>0</v>
          </cell>
        </row>
        <row r="169">
          <cell r="A169" t="str">
            <v>MT-00153</v>
          </cell>
          <cell r="B169" t="str">
            <v>Direct Material</v>
          </cell>
          <cell r="C169" t="str">
            <v>Thread Fufus 26355</v>
          </cell>
          <cell r="D169" t="str">
            <v>PCS</v>
          </cell>
          <cell r="E169">
            <v>0</v>
          </cell>
          <cell r="F169" t="str">
            <v>USD</v>
          </cell>
          <cell r="G169">
            <v>11</v>
          </cell>
          <cell r="H169">
            <v>0</v>
          </cell>
          <cell r="I169">
            <v>0</v>
          </cell>
          <cell r="J169">
            <v>11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11</v>
          </cell>
          <cell r="R169">
            <v>0</v>
          </cell>
        </row>
        <row r="170">
          <cell r="A170" t="str">
            <v>MT-00154</v>
          </cell>
          <cell r="B170" t="str">
            <v>Direct Material</v>
          </cell>
          <cell r="C170" t="str">
            <v>Thread Fufus 22333</v>
          </cell>
          <cell r="D170" t="str">
            <v>PCS</v>
          </cell>
          <cell r="E170">
            <v>0</v>
          </cell>
          <cell r="F170" t="str">
            <v>USD</v>
          </cell>
          <cell r="G170">
            <v>8</v>
          </cell>
          <cell r="H170">
            <v>0</v>
          </cell>
          <cell r="I170">
            <v>0</v>
          </cell>
          <cell r="J170">
            <v>8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8</v>
          </cell>
          <cell r="R170">
            <v>0</v>
          </cell>
        </row>
        <row r="171">
          <cell r="A171" t="str">
            <v>MT-00155</v>
          </cell>
          <cell r="B171" t="str">
            <v>Direct Material</v>
          </cell>
          <cell r="C171" t="str">
            <v>Thread Isacord 3933</v>
          </cell>
          <cell r="D171" t="str">
            <v>PCS</v>
          </cell>
          <cell r="E171">
            <v>0</v>
          </cell>
          <cell r="F171" t="str">
            <v>USD</v>
          </cell>
          <cell r="G171">
            <v>72</v>
          </cell>
          <cell r="H171">
            <v>0</v>
          </cell>
          <cell r="I171">
            <v>0</v>
          </cell>
          <cell r="J171">
            <v>72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72</v>
          </cell>
          <cell r="R171">
            <v>0</v>
          </cell>
        </row>
        <row r="172">
          <cell r="A172" t="str">
            <v>MT-00156</v>
          </cell>
          <cell r="B172" t="str">
            <v>Direct Material</v>
          </cell>
          <cell r="C172" t="str">
            <v>Thread Isacord 4220</v>
          </cell>
          <cell r="D172" t="str">
            <v>PCS</v>
          </cell>
          <cell r="E172">
            <v>0</v>
          </cell>
          <cell r="F172" t="str">
            <v>USD</v>
          </cell>
          <cell r="G172">
            <v>77</v>
          </cell>
          <cell r="H172">
            <v>0</v>
          </cell>
          <cell r="I172">
            <v>0</v>
          </cell>
          <cell r="J172">
            <v>77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77</v>
          </cell>
          <cell r="R172">
            <v>0</v>
          </cell>
        </row>
        <row r="173">
          <cell r="A173" t="str">
            <v>MT-00157</v>
          </cell>
          <cell r="B173" t="str">
            <v>Direct Material</v>
          </cell>
          <cell r="C173" t="str">
            <v>Thread Isacord 0640</v>
          </cell>
          <cell r="D173" t="str">
            <v>PCS</v>
          </cell>
          <cell r="E173">
            <v>0</v>
          </cell>
          <cell r="F173" t="str">
            <v>USD</v>
          </cell>
          <cell r="G173">
            <v>48</v>
          </cell>
          <cell r="H173">
            <v>0</v>
          </cell>
          <cell r="I173">
            <v>0</v>
          </cell>
          <cell r="J173">
            <v>48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48</v>
          </cell>
          <cell r="R173">
            <v>0</v>
          </cell>
        </row>
        <row r="174">
          <cell r="A174" t="str">
            <v>MT-00158</v>
          </cell>
          <cell r="B174" t="str">
            <v>Direct Material</v>
          </cell>
          <cell r="C174" t="str">
            <v>Thread Isacord 4240</v>
          </cell>
          <cell r="D174" t="str">
            <v>PCS</v>
          </cell>
          <cell r="E174">
            <v>0</v>
          </cell>
          <cell r="F174" t="str">
            <v>USD</v>
          </cell>
          <cell r="G174">
            <v>18</v>
          </cell>
          <cell r="H174">
            <v>0</v>
          </cell>
          <cell r="I174">
            <v>0</v>
          </cell>
          <cell r="J174">
            <v>18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18</v>
          </cell>
          <cell r="R174">
            <v>0</v>
          </cell>
        </row>
        <row r="175">
          <cell r="A175" t="str">
            <v>MT-00159</v>
          </cell>
          <cell r="B175" t="str">
            <v>Direct Material</v>
          </cell>
          <cell r="C175" t="str">
            <v>Thread Isacord 4220</v>
          </cell>
          <cell r="D175" t="str">
            <v>PCS</v>
          </cell>
          <cell r="E175">
            <v>0</v>
          </cell>
          <cell r="F175" t="str">
            <v>USD</v>
          </cell>
          <cell r="G175">
            <v>53</v>
          </cell>
          <cell r="H175">
            <v>0</v>
          </cell>
          <cell r="I175">
            <v>0</v>
          </cell>
          <cell r="J175">
            <v>53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53</v>
          </cell>
          <cell r="R175">
            <v>0</v>
          </cell>
        </row>
        <row r="176">
          <cell r="A176" t="str">
            <v>MT-00160</v>
          </cell>
          <cell r="B176" t="str">
            <v>Direct Material</v>
          </cell>
          <cell r="C176" t="str">
            <v>Thread Isacord 0142</v>
          </cell>
          <cell r="D176" t="str">
            <v>PCS</v>
          </cell>
          <cell r="E176">
            <v>0</v>
          </cell>
          <cell r="F176" t="str">
            <v>USD</v>
          </cell>
          <cell r="G176">
            <v>129</v>
          </cell>
          <cell r="H176">
            <v>0</v>
          </cell>
          <cell r="I176">
            <v>0</v>
          </cell>
          <cell r="J176">
            <v>129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129</v>
          </cell>
          <cell r="R176">
            <v>0</v>
          </cell>
        </row>
        <row r="177">
          <cell r="A177" t="str">
            <v>MT-00161</v>
          </cell>
          <cell r="B177" t="str">
            <v>Direct Material</v>
          </cell>
          <cell r="C177" t="str">
            <v>Thread Fufus PF 1910</v>
          </cell>
          <cell r="D177" t="str">
            <v>PCS</v>
          </cell>
          <cell r="E177">
            <v>0</v>
          </cell>
          <cell r="F177" t="str">
            <v>USD</v>
          </cell>
          <cell r="G177">
            <v>132</v>
          </cell>
          <cell r="H177">
            <v>0</v>
          </cell>
          <cell r="I177">
            <v>0</v>
          </cell>
          <cell r="J177">
            <v>132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132</v>
          </cell>
          <cell r="R177">
            <v>0</v>
          </cell>
        </row>
        <row r="178">
          <cell r="A178" t="str">
            <v>MT-00162</v>
          </cell>
          <cell r="B178" t="str">
            <v>Direct Material</v>
          </cell>
          <cell r="C178" t="str">
            <v>Thread Fufus PF 2413</v>
          </cell>
          <cell r="D178" t="str">
            <v>PCS</v>
          </cell>
          <cell r="E178">
            <v>0</v>
          </cell>
          <cell r="F178" t="str">
            <v>USD</v>
          </cell>
          <cell r="G178">
            <v>96</v>
          </cell>
          <cell r="H178">
            <v>0</v>
          </cell>
          <cell r="I178">
            <v>0</v>
          </cell>
          <cell r="J178">
            <v>96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96</v>
          </cell>
          <cell r="R178">
            <v>0</v>
          </cell>
        </row>
        <row r="179">
          <cell r="A179" t="str">
            <v>MT-00163</v>
          </cell>
          <cell r="B179" t="str">
            <v>Direct Material</v>
          </cell>
          <cell r="C179" t="str">
            <v>Thread Fufus PF 531</v>
          </cell>
          <cell r="D179" t="str">
            <v>PCS</v>
          </cell>
          <cell r="E179">
            <v>0</v>
          </cell>
          <cell r="F179" t="str">
            <v>USD</v>
          </cell>
          <cell r="G179">
            <v>53</v>
          </cell>
          <cell r="H179">
            <v>0</v>
          </cell>
          <cell r="I179">
            <v>0</v>
          </cell>
          <cell r="J179">
            <v>53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53</v>
          </cell>
          <cell r="R179">
            <v>0</v>
          </cell>
        </row>
        <row r="180">
          <cell r="A180" t="str">
            <v>MT-00164</v>
          </cell>
          <cell r="B180" t="str">
            <v>Direct Material</v>
          </cell>
          <cell r="C180" t="str">
            <v>Thread Fufus PF 3655</v>
          </cell>
          <cell r="D180" t="str">
            <v>PCS</v>
          </cell>
          <cell r="E180">
            <v>0</v>
          </cell>
          <cell r="F180" t="str">
            <v>USD</v>
          </cell>
          <cell r="G180">
            <v>131</v>
          </cell>
          <cell r="H180">
            <v>0</v>
          </cell>
          <cell r="I180">
            <v>0</v>
          </cell>
          <cell r="J180">
            <v>131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131</v>
          </cell>
          <cell r="R180">
            <v>0</v>
          </cell>
        </row>
        <row r="181">
          <cell r="A181" t="str">
            <v>MT-00165</v>
          </cell>
          <cell r="B181" t="str">
            <v>Direct Material</v>
          </cell>
          <cell r="C181" t="str">
            <v>Thread Fufus PF 131</v>
          </cell>
          <cell r="D181" t="str">
            <v>PCS</v>
          </cell>
          <cell r="E181">
            <v>0</v>
          </cell>
          <cell r="F181" t="str">
            <v>USD</v>
          </cell>
          <cell r="G181">
            <v>20</v>
          </cell>
          <cell r="H181">
            <v>0</v>
          </cell>
          <cell r="I181">
            <v>0</v>
          </cell>
          <cell r="J181">
            <v>20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20</v>
          </cell>
          <cell r="R181">
            <v>0</v>
          </cell>
        </row>
        <row r="182">
          <cell r="A182" t="str">
            <v>MT-00166</v>
          </cell>
          <cell r="B182" t="str">
            <v>Direct Material</v>
          </cell>
          <cell r="C182" t="str">
            <v>Thread Fufus PF 33</v>
          </cell>
          <cell r="D182" t="str">
            <v>PCS</v>
          </cell>
          <cell r="E182">
            <v>0</v>
          </cell>
          <cell r="F182" t="str">
            <v>USD</v>
          </cell>
          <cell r="G182">
            <v>8</v>
          </cell>
          <cell r="H182">
            <v>0</v>
          </cell>
          <cell r="I182">
            <v>0</v>
          </cell>
          <cell r="J182">
            <v>8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8</v>
          </cell>
          <cell r="R182">
            <v>0</v>
          </cell>
        </row>
        <row r="183">
          <cell r="A183" t="str">
            <v>MT-00167</v>
          </cell>
          <cell r="B183" t="str">
            <v>Direct Material</v>
          </cell>
          <cell r="C183" t="str">
            <v>Thread Fufus PF 261</v>
          </cell>
          <cell r="D183" t="str">
            <v>PCS</v>
          </cell>
          <cell r="E183">
            <v>0</v>
          </cell>
          <cell r="F183" t="str">
            <v>USD</v>
          </cell>
          <cell r="G183">
            <v>15</v>
          </cell>
          <cell r="H183">
            <v>0</v>
          </cell>
          <cell r="I183">
            <v>0</v>
          </cell>
          <cell r="J183">
            <v>15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15</v>
          </cell>
          <cell r="R183">
            <v>0</v>
          </cell>
        </row>
        <row r="184">
          <cell r="A184" t="str">
            <v>MT-00168</v>
          </cell>
          <cell r="B184" t="str">
            <v>Direct Material</v>
          </cell>
          <cell r="C184" t="str">
            <v>Thread Fufus PF 3211</v>
          </cell>
          <cell r="D184" t="str">
            <v>PCS</v>
          </cell>
          <cell r="E184">
            <v>0</v>
          </cell>
          <cell r="F184" t="str">
            <v>USD</v>
          </cell>
          <cell r="G184">
            <v>12</v>
          </cell>
          <cell r="H184">
            <v>0</v>
          </cell>
          <cell r="I184">
            <v>0</v>
          </cell>
          <cell r="J184">
            <v>12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12</v>
          </cell>
          <cell r="R184">
            <v>0</v>
          </cell>
        </row>
        <row r="185">
          <cell r="A185" t="str">
            <v>MT-00169</v>
          </cell>
          <cell r="B185" t="str">
            <v>Direct Material</v>
          </cell>
          <cell r="C185" t="str">
            <v>Thread Isacord 0020</v>
          </cell>
          <cell r="D185" t="str">
            <v>PCS</v>
          </cell>
          <cell r="E185">
            <v>0</v>
          </cell>
          <cell r="F185" t="str">
            <v>USD</v>
          </cell>
          <cell r="G185">
            <v>546</v>
          </cell>
          <cell r="H185">
            <v>0</v>
          </cell>
          <cell r="I185">
            <v>0</v>
          </cell>
          <cell r="J185">
            <v>546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546</v>
          </cell>
          <cell r="R185">
            <v>0</v>
          </cell>
        </row>
        <row r="186">
          <cell r="A186" t="str">
            <v>MT-00170</v>
          </cell>
          <cell r="B186" t="str">
            <v>Direct Material</v>
          </cell>
          <cell r="C186" t="str">
            <v>Thread Isacord 4240</v>
          </cell>
          <cell r="D186" t="str">
            <v>PCS</v>
          </cell>
          <cell r="E186">
            <v>0</v>
          </cell>
          <cell r="F186" t="str">
            <v>USD</v>
          </cell>
          <cell r="G186">
            <v>25</v>
          </cell>
          <cell r="H186">
            <v>0</v>
          </cell>
          <cell r="I186">
            <v>0</v>
          </cell>
          <cell r="J186">
            <v>25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25</v>
          </cell>
          <cell r="R186">
            <v>0</v>
          </cell>
        </row>
        <row r="187">
          <cell r="A187" t="str">
            <v>MT-00171</v>
          </cell>
          <cell r="B187" t="str">
            <v>Direct Material</v>
          </cell>
          <cell r="C187" t="str">
            <v>Thread Isacord 1141</v>
          </cell>
          <cell r="D187" t="str">
            <v>PCS</v>
          </cell>
          <cell r="E187">
            <v>0</v>
          </cell>
          <cell r="F187" t="str">
            <v>USD</v>
          </cell>
          <cell r="G187">
            <v>42</v>
          </cell>
          <cell r="H187">
            <v>0</v>
          </cell>
          <cell r="I187">
            <v>0</v>
          </cell>
          <cell r="J187">
            <v>42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42</v>
          </cell>
          <cell r="R187">
            <v>0</v>
          </cell>
        </row>
        <row r="188">
          <cell r="A188" t="str">
            <v>MT-00172</v>
          </cell>
          <cell r="B188" t="str">
            <v>Direct Material</v>
          </cell>
          <cell r="C188" t="str">
            <v>Thread Isacord 3323</v>
          </cell>
          <cell r="D188" t="str">
            <v>PCS</v>
          </cell>
          <cell r="E188">
            <v>0</v>
          </cell>
          <cell r="F188" t="str">
            <v>USD</v>
          </cell>
          <cell r="G188">
            <v>30</v>
          </cell>
          <cell r="H188">
            <v>0</v>
          </cell>
          <cell r="I188">
            <v>0</v>
          </cell>
          <cell r="J188">
            <v>30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30</v>
          </cell>
          <cell r="R188">
            <v>0</v>
          </cell>
        </row>
        <row r="189">
          <cell r="A189" t="str">
            <v>MT-00173</v>
          </cell>
          <cell r="B189" t="str">
            <v>Direct Material</v>
          </cell>
          <cell r="C189" t="str">
            <v>Thread Isacord 3611</v>
          </cell>
          <cell r="D189" t="str">
            <v>PCS</v>
          </cell>
          <cell r="E189">
            <v>0</v>
          </cell>
          <cell r="F189" t="str">
            <v>USD</v>
          </cell>
          <cell r="G189">
            <v>30</v>
          </cell>
          <cell r="H189">
            <v>0</v>
          </cell>
          <cell r="I189">
            <v>0</v>
          </cell>
          <cell r="J189">
            <v>30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30</v>
          </cell>
          <cell r="R189">
            <v>0</v>
          </cell>
        </row>
        <row r="190">
          <cell r="A190" t="str">
            <v>MT-00174</v>
          </cell>
          <cell r="B190" t="str">
            <v>Direct Material</v>
          </cell>
          <cell r="C190" t="str">
            <v>Thread Isacord 2830</v>
          </cell>
          <cell r="D190" t="str">
            <v>PCS</v>
          </cell>
          <cell r="E190">
            <v>0</v>
          </cell>
          <cell r="F190" t="str">
            <v>USD</v>
          </cell>
          <cell r="G190">
            <v>35</v>
          </cell>
          <cell r="H190">
            <v>0</v>
          </cell>
          <cell r="I190">
            <v>0</v>
          </cell>
          <cell r="J190">
            <v>35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35</v>
          </cell>
          <cell r="R190">
            <v>0</v>
          </cell>
        </row>
        <row r="191">
          <cell r="A191" t="str">
            <v>MT-00175</v>
          </cell>
          <cell r="B191" t="str">
            <v>Direct Material</v>
          </cell>
          <cell r="C191" t="str">
            <v>Thread Isacord 4230</v>
          </cell>
          <cell r="D191" t="str">
            <v>PCS</v>
          </cell>
          <cell r="E191">
            <v>0</v>
          </cell>
          <cell r="F191" t="str">
            <v>USD</v>
          </cell>
          <cell r="G191">
            <v>59</v>
          </cell>
          <cell r="H191">
            <v>0</v>
          </cell>
          <cell r="I191">
            <v>0</v>
          </cell>
          <cell r="J191">
            <v>59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59</v>
          </cell>
          <cell r="R191">
            <v>0</v>
          </cell>
        </row>
        <row r="192">
          <cell r="A192" t="str">
            <v>MT-00176</v>
          </cell>
          <cell r="B192" t="str">
            <v>Direct Material</v>
          </cell>
          <cell r="C192" t="str">
            <v>Thread Isacord 4174</v>
          </cell>
          <cell r="D192" t="str">
            <v>PCS</v>
          </cell>
          <cell r="E192">
            <v>0</v>
          </cell>
          <cell r="F192" t="str">
            <v>USD</v>
          </cell>
          <cell r="G192">
            <v>30</v>
          </cell>
          <cell r="H192">
            <v>0</v>
          </cell>
          <cell r="I192">
            <v>0</v>
          </cell>
          <cell r="J192">
            <v>30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30</v>
          </cell>
          <cell r="R192">
            <v>0</v>
          </cell>
        </row>
        <row r="193">
          <cell r="A193" t="str">
            <v>MT-00177</v>
          </cell>
          <cell r="B193" t="str">
            <v>Direct Material</v>
          </cell>
          <cell r="C193" t="str">
            <v>Thread Isacord 3622</v>
          </cell>
          <cell r="D193" t="str">
            <v>PCS</v>
          </cell>
          <cell r="E193">
            <v>0</v>
          </cell>
          <cell r="F193" t="str">
            <v>USD</v>
          </cell>
          <cell r="G193">
            <v>12</v>
          </cell>
          <cell r="H193">
            <v>0</v>
          </cell>
          <cell r="I193">
            <v>0</v>
          </cell>
          <cell r="J193">
            <v>12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12</v>
          </cell>
          <cell r="R193">
            <v>0</v>
          </cell>
        </row>
        <row r="194">
          <cell r="A194" t="str">
            <v>MT-00178</v>
          </cell>
          <cell r="B194" t="str">
            <v>Direct Material</v>
          </cell>
          <cell r="C194" t="str">
            <v>Thread Isacord 1904</v>
          </cell>
          <cell r="D194" t="str">
            <v>PCS</v>
          </cell>
          <cell r="E194">
            <v>0</v>
          </cell>
          <cell r="F194" t="str">
            <v>USD</v>
          </cell>
          <cell r="G194">
            <v>114</v>
          </cell>
          <cell r="H194">
            <v>0</v>
          </cell>
          <cell r="I194">
            <v>5</v>
          </cell>
          <cell r="J194">
            <v>109</v>
          </cell>
          <cell r="L194">
            <v>0</v>
          </cell>
          <cell r="M194">
            <v>0</v>
          </cell>
          <cell r="N194">
            <v>0</v>
          </cell>
          <cell r="O194">
            <v>5</v>
          </cell>
          <cell r="P194">
            <v>0</v>
          </cell>
          <cell r="Q194">
            <v>109</v>
          </cell>
          <cell r="R194">
            <v>0</v>
          </cell>
        </row>
        <row r="195">
          <cell r="A195" t="str">
            <v>MT-00179</v>
          </cell>
          <cell r="B195" t="str">
            <v>Direct Material</v>
          </cell>
          <cell r="C195" t="str">
            <v>Thread Isacord 0670</v>
          </cell>
          <cell r="D195" t="str">
            <v>PCS</v>
          </cell>
          <cell r="E195">
            <v>0</v>
          </cell>
          <cell r="F195" t="str">
            <v>USD</v>
          </cell>
          <cell r="G195">
            <v>96</v>
          </cell>
          <cell r="H195">
            <v>0</v>
          </cell>
          <cell r="I195">
            <v>0</v>
          </cell>
          <cell r="J195">
            <v>96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96</v>
          </cell>
          <cell r="R195">
            <v>0</v>
          </cell>
        </row>
        <row r="196">
          <cell r="A196" t="str">
            <v>MT-00180</v>
          </cell>
          <cell r="B196" t="str">
            <v>Direct Material</v>
          </cell>
          <cell r="C196" t="str">
            <v>Thread Isacord 4174</v>
          </cell>
          <cell r="D196" t="str">
            <v>PCS</v>
          </cell>
          <cell r="E196">
            <v>0</v>
          </cell>
          <cell r="F196" t="str">
            <v>USD</v>
          </cell>
          <cell r="G196">
            <v>6</v>
          </cell>
          <cell r="H196">
            <v>0</v>
          </cell>
          <cell r="I196">
            <v>0</v>
          </cell>
          <cell r="J196">
            <v>6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6</v>
          </cell>
          <cell r="R196">
            <v>0</v>
          </cell>
        </row>
        <row r="197">
          <cell r="A197" t="str">
            <v>MT-00181</v>
          </cell>
          <cell r="B197" t="str">
            <v>Direct Material</v>
          </cell>
          <cell r="C197" t="str">
            <v>Thread Isacord 4111</v>
          </cell>
          <cell r="D197" t="str">
            <v>PCS</v>
          </cell>
          <cell r="E197">
            <v>0</v>
          </cell>
          <cell r="F197" t="str">
            <v>USD</v>
          </cell>
          <cell r="G197">
            <v>30</v>
          </cell>
          <cell r="H197">
            <v>0</v>
          </cell>
          <cell r="I197">
            <v>0</v>
          </cell>
          <cell r="J197">
            <v>30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30</v>
          </cell>
          <cell r="R197">
            <v>0</v>
          </cell>
        </row>
        <row r="198">
          <cell r="A198" t="str">
            <v>MT-00182</v>
          </cell>
          <cell r="B198" t="str">
            <v>Direct Material</v>
          </cell>
          <cell r="C198" t="str">
            <v>Thread Isacord 0310</v>
          </cell>
          <cell r="D198" t="str">
            <v>PCS</v>
          </cell>
          <cell r="E198">
            <v>0</v>
          </cell>
          <cell r="F198" t="str">
            <v>USD</v>
          </cell>
          <cell r="G198">
            <v>18</v>
          </cell>
          <cell r="H198">
            <v>0</v>
          </cell>
          <cell r="I198">
            <v>0</v>
          </cell>
          <cell r="J198">
            <v>18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18</v>
          </cell>
          <cell r="R198">
            <v>0</v>
          </cell>
        </row>
        <row r="199">
          <cell r="A199" t="str">
            <v>MT-00183</v>
          </cell>
          <cell r="B199" t="str">
            <v>Direct Material</v>
          </cell>
          <cell r="C199" t="str">
            <v>Thread Isacord 1061</v>
          </cell>
          <cell r="D199" t="str">
            <v>PCS</v>
          </cell>
          <cell r="E199">
            <v>0</v>
          </cell>
          <cell r="F199" t="str">
            <v>USD</v>
          </cell>
          <cell r="G199">
            <v>18</v>
          </cell>
          <cell r="H199">
            <v>0</v>
          </cell>
          <cell r="I199">
            <v>0</v>
          </cell>
          <cell r="J199">
            <v>18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18</v>
          </cell>
          <cell r="R199">
            <v>0</v>
          </cell>
        </row>
        <row r="200">
          <cell r="A200" t="str">
            <v>MT-00184</v>
          </cell>
          <cell r="B200" t="str">
            <v>Direct Material</v>
          </cell>
          <cell r="C200" t="str">
            <v>Thread Isacord 5531</v>
          </cell>
          <cell r="D200" t="str">
            <v>PCS</v>
          </cell>
          <cell r="E200">
            <v>0</v>
          </cell>
          <cell r="F200" t="str">
            <v>USD</v>
          </cell>
          <cell r="G200">
            <v>18</v>
          </cell>
          <cell r="H200">
            <v>0</v>
          </cell>
          <cell r="I200">
            <v>0</v>
          </cell>
          <cell r="J200">
            <v>18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18</v>
          </cell>
          <cell r="R200">
            <v>0</v>
          </cell>
        </row>
        <row r="201">
          <cell r="A201" t="str">
            <v>MT-00185</v>
          </cell>
          <cell r="B201" t="str">
            <v>Direct Material</v>
          </cell>
          <cell r="C201" t="str">
            <v>Thread Isacord 3971</v>
          </cell>
          <cell r="D201" t="str">
            <v>PCS</v>
          </cell>
          <cell r="E201">
            <v>0</v>
          </cell>
          <cell r="F201" t="str">
            <v>USD</v>
          </cell>
          <cell r="G201">
            <v>18</v>
          </cell>
          <cell r="H201">
            <v>0</v>
          </cell>
          <cell r="I201">
            <v>0</v>
          </cell>
          <cell r="J201">
            <v>18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18</v>
          </cell>
          <cell r="R201">
            <v>0</v>
          </cell>
        </row>
        <row r="202">
          <cell r="A202" t="str">
            <v>MT-00186</v>
          </cell>
          <cell r="B202" t="str">
            <v>Direct Material</v>
          </cell>
          <cell r="C202" t="str">
            <v>Thread Isacord 5515</v>
          </cell>
          <cell r="D202" t="str">
            <v>PCS</v>
          </cell>
          <cell r="E202">
            <v>0</v>
          </cell>
          <cell r="F202" t="str">
            <v>USD</v>
          </cell>
          <cell r="G202">
            <v>17</v>
          </cell>
          <cell r="H202">
            <v>0</v>
          </cell>
          <cell r="I202">
            <v>0</v>
          </cell>
          <cell r="J202">
            <v>17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17</v>
          </cell>
          <cell r="R202">
            <v>0</v>
          </cell>
        </row>
        <row r="203">
          <cell r="A203" t="str">
            <v>MT-00187</v>
          </cell>
          <cell r="B203" t="str">
            <v>Direct Material</v>
          </cell>
          <cell r="C203" t="str">
            <v>Thread Isacord 1551</v>
          </cell>
          <cell r="D203" t="str">
            <v>PCS</v>
          </cell>
          <cell r="E203">
            <v>0</v>
          </cell>
          <cell r="F203" t="str">
            <v>USD</v>
          </cell>
          <cell r="G203">
            <v>42</v>
          </cell>
          <cell r="H203">
            <v>0</v>
          </cell>
          <cell r="I203">
            <v>0</v>
          </cell>
          <cell r="J203">
            <v>42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42</v>
          </cell>
          <cell r="R203">
            <v>0</v>
          </cell>
        </row>
        <row r="204">
          <cell r="A204" t="str">
            <v>MT-00188</v>
          </cell>
          <cell r="B204" t="str">
            <v>Direct Material</v>
          </cell>
          <cell r="C204" t="str">
            <v>Thread Isacord 5912</v>
          </cell>
          <cell r="D204" t="str">
            <v>PCS</v>
          </cell>
          <cell r="E204">
            <v>0</v>
          </cell>
          <cell r="F204" t="str">
            <v>USD</v>
          </cell>
          <cell r="G204">
            <v>18</v>
          </cell>
          <cell r="H204">
            <v>0</v>
          </cell>
          <cell r="I204">
            <v>0</v>
          </cell>
          <cell r="J204">
            <v>18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18</v>
          </cell>
          <cell r="R204">
            <v>0</v>
          </cell>
        </row>
        <row r="205">
          <cell r="A205" t="str">
            <v>MT-00189</v>
          </cell>
          <cell r="B205" t="str">
            <v>Direct Material</v>
          </cell>
          <cell r="C205" t="str">
            <v>Thread Isacord 2363</v>
          </cell>
          <cell r="D205" t="str">
            <v>PCS</v>
          </cell>
          <cell r="E205">
            <v>0</v>
          </cell>
          <cell r="F205" t="str">
            <v>USD</v>
          </cell>
          <cell r="G205">
            <v>34</v>
          </cell>
          <cell r="H205">
            <v>0</v>
          </cell>
          <cell r="I205">
            <v>0</v>
          </cell>
          <cell r="J205">
            <v>34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34</v>
          </cell>
          <cell r="R205">
            <v>0</v>
          </cell>
        </row>
        <row r="206">
          <cell r="A206" t="str">
            <v>MT-00190</v>
          </cell>
          <cell r="B206" t="str">
            <v>Direct Material</v>
          </cell>
          <cell r="C206" t="str">
            <v>Thread Isacord 0945</v>
          </cell>
          <cell r="D206" t="str">
            <v>PCS</v>
          </cell>
          <cell r="E206">
            <v>0</v>
          </cell>
          <cell r="F206" t="str">
            <v>USD</v>
          </cell>
          <cell r="G206">
            <v>90</v>
          </cell>
          <cell r="H206">
            <v>0</v>
          </cell>
          <cell r="I206">
            <v>0</v>
          </cell>
          <cell r="J206">
            <v>90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90</v>
          </cell>
          <cell r="R206">
            <v>0</v>
          </cell>
        </row>
        <row r="207">
          <cell r="A207" t="str">
            <v>MT-00191</v>
          </cell>
          <cell r="B207" t="str">
            <v>Direct Material</v>
          </cell>
          <cell r="C207" t="str">
            <v>Thread Isacord 0870</v>
          </cell>
          <cell r="D207" t="str">
            <v>PCS</v>
          </cell>
          <cell r="E207">
            <v>0</v>
          </cell>
          <cell r="F207" t="str">
            <v>USD</v>
          </cell>
          <cell r="G207">
            <v>66</v>
          </cell>
          <cell r="H207">
            <v>0</v>
          </cell>
          <cell r="I207">
            <v>0</v>
          </cell>
          <cell r="J207">
            <v>66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66</v>
          </cell>
          <cell r="R207">
            <v>0</v>
          </cell>
        </row>
        <row r="208">
          <cell r="A208" t="str">
            <v>MT-00192</v>
          </cell>
          <cell r="B208" t="str">
            <v>Direct Material</v>
          </cell>
          <cell r="C208" t="str">
            <v>Thread Isacord 2155</v>
          </cell>
          <cell r="D208" t="str">
            <v>PCS</v>
          </cell>
          <cell r="E208">
            <v>0</v>
          </cell>
          <cell r="F208" t="str">
            <v>USD</v>
          </cell>
          <cell r="G208">
            <v>12</v>
          </cell>
          <cell r="H208">
            <v>0</v>
          </cell>
          <cell r="I208">
            <v>0</v>
          </cell>
          <cell r="J208">
            <v>12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12</v>
          </cell>
          <cell r="R208">
            <v>0</v>
          </cell>
        </row>
        <row r="209">
          <cell r="A209" t="str">
            <v>MT-00193</v>
          </cell>
          <cell r="B209" t="str">
            <v>Direct Material</v>
          </cell>
          <cell r="C209" t="str">
            <v>Thread Isacord 2300</v>
          </cell>
          <cell r="D209" t="str">
            <v>PCS</v>
          </cell>
          <cell r="E209">
            <v>0</v>
          </cell>
          <cell r="F209" t="str">
            <v>USD</v>
          </cell>
          <cell r="G209">
            <v>18</v>
          </cell>
          <cell r="H209">
            <v>0</v>
          </cell>
          <cell r="I209">
            <v>0</v>
          </cell>
          <cell r="J209">
            <v>18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18</v>
          </cell>
          <cell r="R209">
            <v>0</v>
          </cell>
        </row>
        <row r="210">
          <cell r="A210" t="str">
            <v>MT-00194</v>
          </cell>
          <cell r="B210" t="str">
            <v>Direct Material</v>
          </cell>
          <cell r="C210" t="str">
            <v>Thread Isacord 3600</v>
          </cell>
          <cell r="D210" t="str">
            <v>PCS</v>
          </cell>
          <cell r="E210">
            <v>0</v>
          </cell>
          <cell r="F210" t="str">
            <v>USD</v>
          </cell>
          <cell r="G210">
            <v>54</v>
          </cell>
          <cell r="H210">
            <v>0</v>
          </cell>
          <cell r="I210">
            <v>0</v>
          </cell>
          <cell r="J210">
            <v>54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</v>
          </cell>
          <cell r="R210">
            <v>0</v>
          </cell>
        </row>
        <row r="211">
          <cell r="A211" t="str">
            <v>MT-00195</v>
          </cell>
          <cell r="B211" t="str">
            <v>Direct Material</v>
          </cell>
          <cell r="C211" t="str">
            <v>Thread Isacord D124</v>
          </cell>
          <cell r="D211" t="str">
            <v>PCS</v>
          </cell>
          <cell r="E211">
            <v>0</v>
          </cell>
          <cell r="F211" t="str">
            <v>USD</v>
          </cell>
          <cell r="G211">
            <v>42</v>
          </cell>
          <cell r="H211">
            <v>0</v>
          </cell>
          <cell r="I211">
            <v>0</v>
          </cell>
          <cell r="J211">
            <v>42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42</v>
          </cell>
          <cell r="R211">
            <v>0</v>
          </cell>
        </row>
        <row r="212">
          <cell r="A212" t="str">
            <v>MT-00196</v>
          </cell>
          <cell r="B212" t="str">
            <v>Direct Material</v>
          </cell>
          <cell r="C212" t="str">
            <v>Thread Isacord 2241</v>
          </cell>
          <cell r="D212" t="str">
            <v>PCS</v>
          </cell>
          <cell r="E212">
            <v>0</v>
          </cell>
          <cell r="F212" t="str">
            <v>USD</v>
          </cell>
          <cell r="G212">
            <v>54</v>
          </cell>
          <cell r="H212">
            <v>0</v>
          </cell>
          <cell r="I212">
            <v>0</v>
          </cell>
          <cell r="J212">
            <v>54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54</v>
          </cell>
          <cell r="R212">
            <v>0</v>
          </cell>
        </row>
        <row r="213">
          <cell r="A213" t="str">
            <v>MT-00197</v>
          </cell>
          <cell r="B213" t="str">
            <v>Direct Material</v>
          </cell>
          <cell r="C213" t="str">
            <v>Thread Isacord 3045</v>
          </cell>
          <cell r="D213" t="str">
            <v>PCS</v>
          </cell>
          <cell r="E213">
            <v>0</v>
          </cell>
          <cell r="F213" t="str">
            <v>USD</v>
          </cell>
          <cell r="G213">
            <v>42</v>
          </cell>
          <cell r="H213">
            <v>0</v>
          </cell>
          <cell r="I213">
            <v>0</v>
          </cell>
          <cell r="J213">
            <v>42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42</v>
          </cell>
          <cell r="R213">
            <v>0</v>
          </cell>
        </row>
        <row r="214">
          <cell r="A214" t="str">
            <v>MT-00198</v>
          </cell>
          <cell r="B214" t="str">
            <v>Direct Material</v>
          </cell>
          <cell r="C214" t="str">
            <v>Thread Isacord 0463</v>
          </cell>
          <cell r="D214" t="str">
            <v>PCS</v>
          </cell>
          <cell r="E214">
            <v>0</v>
          </cell>
          <cell r="F214" t="str">
            <v>USD</v>
          </cell>
          <cell r="G214">
            <v>24</v>
          </cell>
          <cell r="H214">
            <v>0</v>
          </cell>
          <cell r="I214">
            <v>0</v>
          </cell>
          <cell r="J214">
            <v>24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24</v>
          </cell>
          <cell r="R214">
            <v>0</v>
          </cell>
        </row>
        <row r="215">
          <cell r="A215" t="str">
            <v>MT-00199</v>
          </cell>
          <cell r="B215" t="str">
            <v>Direct Material</v>
          </cell>
          <cell r="C215" t="str">
            <v>Thread Isacord 1115</v>
          </cell>
          <cell r="D215" t="str">
            <v>PCS</v>
          </cell>
          <cell r="E215">
            <v>0</v>
          </cell>
          <cell r="F215" t="str">
            <v>USD</v>
          </cell>
          <cell r="G215">
            <v>12</v>
          </cell>
          <cell r="H215">
            <v>0</v>
          </cell>
          <cell r="I215">
            <v>0</v>
          </cell>
          <cell r="J215">
            <v>12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</v>
          </cell>
          <cell r="R215">
            <v>0</v>
          </cell>
        </row>
        <row r="216">
          <cell r="A216" t="str">
            <v>MT-00200</v>
          </cell>
          <cell r="B216" t="str">
            <v>Direct Material</v>
          </cell>
          <cell r="C216" t="str">
            <v>Thread Isacord 4033</v>
          </cell>
          <cell r="D216" t="str">
            <v>PCS</v>
          </cell>
          <cell r="E216">
            <v>0</v>
          </cell>
          <cell r="F216" t="str">
            <v>USD</v>
          </cell>
          <cell r="G216">
            <v>18</v>
          </cell>
          <cell r="H216">
            <v>0</v>
          </cell>
          <cell r="I216">
            <v>0</v>
          </cell>
          <cell r="J216">
            <v>18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18</v>
          </cell>
          <cell r="R216">
            <v>0</v>
          </cell>
        </row>
        <row r="217">
          <cell r="A217" t="str">
            <v>MT-00201</v>
          </cell>
          <cell r="B217" t="str">
            <v>Direct Material</v>
          </cell>
          <cell r="C217" t="str">
            <v>Thread Isacord 1913</v>
          </cell>
          <cell r="D217" t="str">
            <v>PCS</v>
          </cell>
          <cell r="E217">
            <v>0</v>
          </cell>
          <cell r="F217" t="str">
            <v>USD</v>
          </cell>
          <cell r="G217">
            <v>24</v>
          </cell>
          <cell r="H217">
            <v>0</v>
          </cell>
          <cell r="I217">
            <v>0</v>
          </cell>
          <cell r="J217">
            <v>24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24</v>
          </cell>
          <cell r="R217">
            <v>0</v>
          </cell>
        </row>
        <row r="218">
          <cell r="A218" t="str">
            <v>MT-00202</v>
          </cell>
          <cell r="B218" t="str">
            <v>Direct Material</v>
          </cell>
          <cell r="C218" t="str">
            <v>Thread Isacord 0520</v>
          </cell>
          <cell r="D218" t="str">
            <v>PCS</v>
          </cell>
          <cell r="E218">
            <v>0</v>
          </cell>
          <cell r="F218" t="str">
            <v>USD</v>
          </cell>
          <cell r="G218">
            <v>23</v>
          </cell>
          <cell r="H218">
            <v>0</v>
          </cell>
          <cell r="I218">
            <v>0</v>
          </cell>
          <cell r="J218">
            <v>23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23</v>
          </cell>
          <cell r="R218">
            <v>0</v>
          </cell>
        </row>
        <row r="219">
          <cell r="A219" t="str">
            <v>MT-00203</v>
          </cell>
          <cell r="B219" t="str">
            <v>Direct Material</v>
          </cell>
          <cell r="C219" t="str">
            <v>Thread Isacord 5934</v>
          </cell>
          <cell r="D219" t="str">
            <v>PCS</v>
          </cell>
          <cell r="E219">
            <v>0</v>
          </cell>
          <cell r="F219" t="str">
            <v>USD</v>
          </cell>
          <cell r="G219">
            <v>16</v>
          </cell>
          <cell r="H219">
            <v>0</v>
          </cell>
          <cell r="I219">
            <v>0</v>
          </cell>
          <cell r="J219">
            <v>16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16</v>
          </cell>
          <cell r="R219">
            <v>0</v>
          </cell>
        </row>
        <row r="220">
          <cell r="A220" t="str">
            <v>MT-00204</v>
          </cell>
          <cell r="B220" t="str">
            <v>Direct Material</v>
          </cell>
          <cell r="C220" t="str">
            <v>Thread Isacord 3331</v>
          </cell>
          <cell r="D220" t="str">
            <v>PCS</v>
          </cell>
          <cell r="E220">
            <v>0</v>
          </cell>
          <cell r="F220" t="str">
            <v>USD</v>
          </cell>
          <cell r="G220">
            <v>24</v>
          </cell>
          <cell r="H220">
            <v>0</v>
          </cell>
          <cell r="I220">
            <v>0</v>
          </cell>
          <cell r="J220">
            <v>24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24</v>
          </cell>
          <cell r="R220">
            <v>0</v>
          </cell>
        </row>
        <row r="221">
          <cell r="A221" t="str">
            <v>MT-00205</v>
          </cell>
          <cell r="B221" t="str">
            <v>Direct Material</v>
          </cell>
          <cell r="C221" t="str">
            <v>Thread Isacord 1521</v>
          </cell>
          <cell r="D221" t="str">
            <v>PCS</v>
          </cell>
          <cell r="E221">
            <v>0</v>
          </cell>
          <cell r="F221" t="str">
            <v>USD</v>
          </cell>
          <cell r="G221">
            <v>24</v>
          </cell>
          <cell r="H221">
            <v>0</v>
          </cell>
          <cell r="I221">
            <v>0</v>
          </cell>
          <cell r="J221">
            <v>24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24</v>
          </cell>
          <cell r="R221">
            <v>0</v>
          </cell>
        </row>
        <row r="222">
          <cell r="A222" t="str">
            <v>MT-00206</v>
          </cell>
          <cell r="B222" t="str">
            <v>Direct Material</v>
          </cell>
          <cell r="C222" t="str">
            <v>Thread Isacord 5822</v>
          </cell>
          <cell r="D222" t="str">
            <v>PCS</v>
          </cell>
          <cell r="E222">
            <v>0</v>
          </cell>
          <cell r="F222" t="str">
            <v>USD</v>
          </cell>
          <cell r="G222">
            <v>12</v>
          </cell>
          <cell r="H222">
            <v>0</v>
          </cell>
          <cell r="I222">
            <v>0</v>
          </cell>
          <cell r="J222">
            <v>12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12</v>
          </cell>
          <cell r="R222">
            <v>0</v>
          </cell>
        </row>
        <row r="223">
          <cell r="A223" t="str">
            <v>MT-00207</v>
          </cell>
          <cell r="B223" t="str">
            <v>Direct Material</v>
          </cell>
          <cell r="C223" t="str">
            <v>Thread Isacord 2640</v>
          </cell>
          <cell r="D223" t="str">
            <v>PCS</v>
          </cell>
          <cell r="E223">
            <v>0</v>
          </cell>
          <cell r="F223" t="str">
            <v>USD</v>
          </cell>
          <cell r="G223">
            <v>24</v>
          </cell>
          <cell r="H223">
            <v>0</v>
          </cell>
          <cell r="I223">
            <v>0</v>
          </cell>
          <cell r="J223">
            <v>24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24</v>
          </cell>
          <cell r="R223">
            <v>0</v>
          </cell>
        </row>
        <row r="224">
          <cell r="A224" t="str">
            <v>MT-00208</v>
          </cell>
          <cell r="B224" t="str">
            <v>Direct Material</v>
          </cell>
          <cell r="C224" t="str">
            <v>Thread Isacord 0152</v>
          </cell>
          <cell r="D224" t="str">
            <v>PCS</v>
          </cell>
          <cell r="E224">
            <v>0</v>
          </cell>
          <cell r="F224" t="str">
            <v>USD</v>
          </cell>
          <cell r="G224">
            <v>6</v>
          </cell>
          <cell r="H224">
            <v>0</v>
          </cell>
          <cell r="I224">
            <v>0</v>
          </cell>
          <cell r="J224">
            <v>6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6</v>
          </cell>
          <cell r="R224">
            <v>0</v>
          </cell>
        </row>
        <row r="225">
          <cell r="A225" t="str">
            <v>MT-00209</v>
          </cell>
          <cell r="B225" t="str">
            <v>Direct Material</v>
          </cell>
          <cell r="C225" t="str">
            <v>Thread Isacord 3652</v>
          </cell>
          <cell r="D225" t="str">
            <v>PCS</v>
          </cell>
          <cell r="E225">
            <v>0</v>
          </cell>
          <cell r="F225" t="str">
            <v>USD</v>
          </cell>
          <cell r="G225">
            <v>6</v>
          </cell>
          <cell r="H225">
            <v>0</v>
          </cell>
          <cell r="I225">
            <v>0</v>
          </cell>
          <cell r="J225">
            <v>6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6</v>
          </cell>
          <cell r="R225">
            <v>0</v>
          </cell>
        </row>
        <row r="226">
          <cell r="A226" t="str">
            <v>MT-00210</v>
          </cell>
          <cell r="B226" t="str">
            <v>Direct Material</v>
          </cell>
          <cell r="C226" t="str">
            <v>Thread Isacord 4073</v>
          </cell>
          <cell r="D226" t="str">
            <v>PCS</v>
          </cell>
          <cell r="E226">
            <v>0</v>
          </cell>
          <cell r="F226" t="str">
            <v>USD</v>
          </cell>
          <cell r="G226">
            <v>36</v>
          </cell>
          <cell r="H226">
            <v>0</v>
          </cell>
          <cell r="I226">
            <v>0</v>
          </cell>
          <cell r="J226">
            <v>36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36</v>
          </cell>
          <cell r="R226">
            <v>0</v>
          </cell>
        </row>
        <row r="227">
          <cell r="A227" t="str">
            <v>MT-00211</v>
          </cell>
          <cell r="B227" t="str">
            <v>Direct Material</v>
          </cell>
          <cell r="C227" t="str">
            <v>Thread Isacord 0761</v>
          </cell>
          <cell r="D227" t="str">
            <v>PCS</v>
          </cell>
          <cell r="E227">
            <v>0</v>
          </cell>
          <cell r="F227" t="str">
            <v>USD</v>
          </cell>
          <cell r="G227">
            <v>6</v>
          </cell>
          <cell r="H227">
            <v>0</v>
          </cell>
          <cell r="I227">
            <v>0</v>
          </cell>
          <cell r="J227">
            <v>6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6</v>
          </cell>
          <cell r="R227">
            <v>0</v>
          </cell>
        </row>
        <row r="228">
          <cell r="A228" t="str">
            <v>MT-00212</v>
          </cell>
          <cell r="B228" t="str">
            <v>Direct Material</v>
          </cell>
          <cell r="C228" t="str">
            <v>Thread Isacord 1366</v>
          </cell>
          <cell r="D228" t="str">
            <v>PCS</v>
          </cell>
          <cell r="E228">
            <v>0</v>
          </cell>
          <cell r="F228" t="str">
            <v>USD</v>
          </cell>
          <cell r="G228">
            <v>6</v>
          </cell>
          <cell r="H228">
            <v>0</v>
          </cell>
          <cell r="I228">
            <v>0</v>
          </cell>
          <cell r="J228">
            <v>6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6</v>
          </cell>
          <cell r="R228">
            <v>0</v>
          </cell>
        </row>
        <row r="229">
          <cell r="A229" t="str">
            <v>MT-00213</v>
          </cell>
          <cell r="B229" t="str">
            <v>Direct Material</v>
          </cell>
          <cell r="C229" t="str">
            <v>Thread Isacord 1514</v>
          </cell>
          <cell r="D229" t="str">
            <v>PCS</v>
          </cell>
          <cell r="E229">
            <v>0</v>
          </cell>
          <cell r="F229" t="str">
            <v>USD</v>
          </cell>
          <cell r="G229">
            <v>6</v>
          </cell>
          <cell r="H229">
            <v>0</v>
          </cell>
          <cell r="I229">
            <v>0</v>
          </cell>
          <cell r="J229">
            <v>6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6</v>
          </cell>
          <cell r="R229">
            <v>0</v>
          </cell>
        </row>
        <row r="230">
          <cell r="A230" t="str">
            <v>MT-00214</v>
          </cell>
          <cell r="B230" t="str">
            <v>Direct Material</v>
          </cell>
          <cell r="C230" t="str">
            <v>Thread Isacord 1565</v>
          </cell>
          <cell r="D230" t="str">
            <v>PCS</v>
          </cell>
          <cell r="E230">
            <v>0</v>
          </cell>
          <cell r="F230" t="str">
            <v>USD</v>
          </cell>
          <cell r="G230">
            <v>6</v>
          </cell>
          <cell r="H230">
            <v>0</v>
          </cell>
          <cell r="I230">
            <v>0</v>
          </cell>
          <cell r="J230">
            <v>6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6</v>
          </cell>
          <cell r="R230">
            <v>0</v>
          </cell>
        </row>
        <row r="231">
          <cell r="A231" t="str">
            <v>MT-00215</v>
          </cell>
          <cell r="B231" t="str">
            <v>Direct Material</v>
          </cell>
          <cell r="C231" t="str">
            <v>Thread Madeira 1367</v>
          </cell>
          <cell r="D231" t="str">
            <v>PCS</v>
          </cell>
          <cell r="E231">
            <v>0</v>
          </cell>
          <cell r="F231" t="str">
            <v>USD</v>
          </cell>
          <cell r="G231">
            <v>36</v>
          </cell>
          <cell r="H231">
            <v>0</v>
          </cell>
          <cell r="I231">
            <v>0</v>
          </cell>
          <cell r="J231">
            <v>36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36</v>
          </cell>
          <cell r="R231">
            <v>0</v>
          </cell>
        </row>
        <row r="232">
          <cell r="A232" t="str">
            <v>MT-00216</v>
          </cell>
          <cell r="B232" t="str">
            <v>Direct Material</v>
          </cell>
          <cell r="C232" t="str">
            <v>Thread Madeira 1801</v>
          </cell>
          <cell r="D232" t="str">
            <v>PCS</v>
          </cell>
          <cell r="E232">
            <v>0</v>
          </cell>
          <cell r="F232" t="str">
            <v>USD</v>
          </cell>
          <cell r="G232">
            <v>54</v>
          </cell>
          <cell r="H232">
            <v>0</v>
          </cell>
          <cell r="I232">
            <v>0</v>
          </cell>
          <cell r="J232">
            <v>54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54</v>
          </cell>
          <cell r="R232">
            <v>0</v>
          </cell>
        </row>
        <row r="233">
          <cell r="A233" t="str">
            <v>MT-00217</v>
          </cell>
          <cell r="B233" t="str">
            <v>Direct Material</v>
          </cell>
          <cell r="C233" t="str">
            <v>Thread Madeira 1783</v>
          </cell>
          <cell r="D233" t="str">
            <v>PCS</v>
          </cell>
          <cell r="E233">
            <v>0</v>
          </cell>
          <cell r="F233" t="str">
            <v>USD</v>
          </cell>
          <cell r="G233">
            <v>15</v>
          </cell>
          <cell r="H233">
            <v>0</v>
          </cell>
          <cell r="I233">
            <v>0</v>
          </cell>
          <cell r="J233">
            <v>15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15</v>
          </cell>
          <cell r="R233">
            <v>0</v>
          </cell>
        </row>
        <row r="234">
          <cell r="A234" t="str">
            <v>MT-00218</v>
          </cell>
          <cell r="B234" t="str">
            <v>Direct Material</v>
          </cell>
          <cell r="C234" t="str">
            <v>Thread Madeira 1842</v>
          </cell>
          <cell r="D234" t="str">
            <v>PCS</v>
          </cell>
          <cell r="E234">
            <v>0</v>
          </cell>
          <cell r="F234" t="str">
            <v>USD</v>
          </cell>
          <cell r="G234">
            <v>15</v>
          </cell>
          <cell r="H234">
            <v>0</v>
          </cell>
          <cell r="I234">
            <v>0</v>
          </cell>
          <cell r="J234">
            <v>15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15</v>
          </cell>
          <cell r="R234">
            <v>0</v>
          </cell>
        </row>
        <row r="235">
          <cell r="A235" t="str">
            <v>MT-00219</v>
          </cell>
          <cell r="B235" t="str">
            <v>Direct Material</v>
          </cell>
          <cell r="C235" t="str">
            <v>Thread Madeira 1000</v>
          </cell>
          <cell r="D235" t="str">
            <v>PCS</v>
          </cell>
          <cell r="E235">
            <v>0</v>
          </cell>
          <cell r="F235" t="str">
            <v>USD</v>
          </cell>
          <cell r="G235">
            <v>82</v>
          </cell>
          <cell r="H235">
            <v>0</v>
          </cell>
          <cell r="I235">
            <v>0</v>
          </cell>
          <cell r="J235">
            <v>82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82</v>
          </cell>
          <cell r="R235">
            <v>0</v>
          </cell>
        </row>
        <row r="236">
          <cell r="A236" t="str">
            <v>MT-00220</v>
          </cell>
          <cell r="B236" t="str">
            <v>Direct Material</v>
          </cell>
          <cell r="C236" t="str">
            <v>Thread Madeira 1120</v>
          </cell>
          <cell r="D236" t="str">
            <v>PCS</v>
          </cell>
          <cell r="E236">
            <v>0</v>
          </cell>
          <cell r="F236" t="str">
            <v>USD</v>
          </cell>
          <cell r="G236">
            <v>49</v>
          </cell>
          <cell r="H236">
            <v>0</v>
          </cell>
          <cell r="I236">
            <v>0</v>
          </cell>
          <cell r="J236">
            <v>49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49</v>
          </cell>
          <cell r="R236">
            <v>0</v>
          </cell>
        </row>
        <row r="237">
          <cell r="A237" t="str">
            <v>MT-00221</v>
          </cell>
          <cell r="B237" t="str">
            <v>Direct Material</v>
          </cell>
          <cell r="C237" t="str">
            <v>Thread Madeira 1735</v>
          </cell>
          <cell r="D237" t="str">
            <v>PCS</v>
          </cell>
          <cell r="E237">
            <v>0</v>
          </cell>
          <cell r="F237" t="str">
            <v>USD</v>
          </cell>
          <cell r="G237">
            <v>20</v>
          </cell>
          <cell r="H237">
            <v>0</v>
          </cell>
          <cell r="I237">
            <v>0</v>
          </cell>
          <cell r="J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20</v>
          </cell>
          <cell r="R237">
            <v>0</v>
          </cell>
        </row>
        <row r="238">
          <cell r="A238" t="str">
            <v>MT-00222</v>
          </cell>
          <cell r="B238" t="str">
            <v>Direct Material</v>
          </cell>
          <cell r="C238" t="str">
            <v>Thread Madeira 1220</v>
          </cell>
          <cell r="D238" t="str">
            <v>PCS</v>
          </cell>
          <cell r="E238">
            <v>0</v>
          </cell>
          <cell r="F238" t="str">
            <v>USD</v>
          </cell>
          <cell r="G238">
            <v>20</v>
          </cell>
          <cell r="H238">
            <v>0</v>
          </cell>
          <cell r="I238">
            <v>0</v>
          </cell>
          <cell r="J238">
            <v>20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20</v>
          </cell>
          <cell r="R238">
            <v>0</v>
          </cell>
        </row>
        <row r="239">
          <cell r="A239" t="str">
            <v>MT-00223</v>
          </cell>
          <cell r="B239" t="str">
            <v>Direct Material</v>
          </cell>
          <cell r="C239" t="str">
            <v>Thread Madeira 1043</v>
          </cell>
          <cell r="D239" t="str">
            <v>PCS</v>
          </cell>
          <cell r="E239">
            <v>0</v>
          </cell>
          <cell r="F239" t="str">
            <v>USD</v>
          </cell>
          <cell r="G239">
            <v>8</v>
          </cell>
          <cell r="H239">
            <v>0</v>
          </cell>
          <cell r="I239">
            <v>0</v>
          </cell>
          <cell r="J239">
            <v>8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8</v>
          </cell>
          <cell r="R239">
            <v>0</v>
          </cell>
        </row>
        <row r="240">
          <cell r="A240" t="str">
            <v>MT-00224</v>
          </cell>
          <cell r="B240" t="str">
            <v>Direct Material</v>
          </cell>
          <cell r="C240" t="str">
            <v>Thread Madeira 1893</v>
          </cell>
          <cell r="D240" t="str">
            <v>PCS</v>
          </cell>
          <cell r="E240">
            <v>0</v>
          </cell>
          <cell r="F240" t="str">
            <v>USD</v>
          </cell>
          <cell r="G240">
            <v>10</v>
          </cell>
          <cell r="H240">
            <v>0</v>
          </cell>
          <cell r="I240">
            <v>0</v>
          </cell>
          <cell r="J240">
            <v>10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10</v>
          </cell>
          <cell r="R240">
            <v>0</v>
          </cell>
        </row>
        <row r="241">
          <cell r="A241" t="str">
            <v>MT-00225</v>
          </cell>
          <cell r="B241" t="str">
            <v>Direct Material</v>
          </cell>
          <cell r="C241" t="str">
            <v>Thread Madeira 1181</v>
          </cell>
          <cell r="D241" t="str">
            <v>PCS</v>
          </cell>
          <cell r="E241">
            <v>0</v>
          </cell>
          <cell r="F241" t="str">
            <v>USD</v>
          </cell>
          <cell r="G241">
            <v>10</v>
          </cell>
          <cell r="H241">
            <v>0</v>
          </cell>
          <cell r="I241">
            <v>0</v>
          </cell>
          <cell r="J241">
            <v>10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10</v>
          </cell>
          <cell r="R241">
            <v>0</v>
          </cell>
        </row>
        <row r="242">
          <cell r="A242" t="str">
            <v>MT-00226</v>
          </cell>
          <cell r="B242" t="str">
            <v>Direct Material</v>
          </cell>
          <cell r="C242" t="str">
            <v>Thread Madeira 1747</v>
          </cell>
          <cell r="D242" t="str">
            <v>PCS</v>
          </cell>
          <cell r="E242">
            <v>0</v>
          </cell>
          <cell r="F242" t="str">
            <v>USD</v>
          </cell>
          <cell r="G242">
            <v>9</v>
          </cell>
          <cell r="H242">
            <v>0</v>
          </cell>
          <cell r="I242">
            <v>0</v>
          </cell>
          <cell r="J242">
            <v>9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9</v>
          </cell>
          <cell r="R242">
            <v>0</v>
          </cell>
        </row>
        <row r="243">
          <cell r="A243" t="str">
            <v>MT-00227</v>
          </cell>
          <cell r="B243" t="str">
            <v>Direct Material</v>
          </cell>
          <cell r="C243" t="str">
            <v>Thread Madeira 1188</v>
          </cell>
          <cell r="D243" t="str">
            <v>PCS</v>
          </cell>
          <cell r="E243">
            <v>0</v>
          </cell>
          <cell r="F243" t="str">
            <v>USD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10</v>
          </cell>
          <cell r="R243">
            <v>0</v>
          </cell>
        </row>
        <row r="244">
          <cell r="A244" t="str">
            <v>MT-00228</v>
          </cell>
          <cell r="B244" t="str">
            <v>Direct Material</v>
          </cell>
          <cell r="C244" t="str">
            <v>Thread Madeira 1153</v>
          </cell>
          <cell r="D244" t="str">
            <v>PCS</v>
          </cell>
          <cell r="E244">
            <v>0</v>
          </cell>
          <cell r="F244" t="str">
            <v>USD</v>
          </cell>
          <cell r="G244">
            <v>5</v>
          </cell>
          <cell r="H244">
            <v>0</v>
          </cell>
          <cell r="I244">
            <v>0</v>
          </cell>
          <cell r="J244">
            <v>5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5</v>
          </cell>
          <cell r="R244">
            <v>0</v>
          </cell>
        </row>
        <row r="245">
          <cell r="A245" t="str">
            <v>MT-00229</v>
          </cell>
          <cell r="B245" t="str">
            <v>Direct Material</v>
          </cell>
          <cell r="C245" t="str">
            <v>Thread Madeira 1987</v>
          </cell>
          <cell r="D245" t="str">
            <v>PCS</v>
          </cell>
          <cell r="E245">
            <v>0</v>
          </cell>
          <cell r="F245" t="str">
            <v>USD</v>
          </cell>
          <cell r="G245">
            <v>10</v>
          </cell>
          <cell r="H245">
            <v>0</v>
          </cell>
          <cell r="I245">
            <v>0</v>
          </cell>
          <cell r="J245">
            <v>10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10</v>
          </cell>
          <cell r="R245">
            <v>0</v>
          </cell>
        </row>
        <row r="246">
          <cell r="A246" t="str">
            <v>MT-00230</v>
          </cell>
          <cell r="B246" t="str">
            <v>Direct Material</v>
          </cell>
          <cell r="C246" t="str">
            <v>Thread Madeira 1129</v>
          </cell>
          <cell r="D246" t="str">
            <v>PCS</v>
          </cell>
          <cell r="E246">
            <v>0</v>
          </cell>
          <cell r="F246" t="str">
            <v>USD</v>
          </cell>
          <cell r="G246">
            <v>10</v>
          </cell>
          <cell r="H246">
            <v>0</v>
          </cell>
          <cell r="I246">
            <v>0</v>
          </cell>
          <cell r="J246">
            <v>10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10</v>
          </cell>
          <cell r="R246">
            <v>0</v>
          </cell>
        </row>
        <row r="247">
          <cell r="A247" t="str">
            <v>MT-00231</v>
          </cell>
          <cell r="B247" t="str">
            <v>Direct Material</v>
          </cell>
          <cell r="C247" t="str">
            <v>Thread Madeira 1994</v>
          </cell>
          <cell r="D247" t="str">
            <v>PCS</v>
          </cell>
          <cell r="E247">
            <v>0</v>
          </cell>
          <cell r="F247" t="str">
            <v>USD</v>
          </cell>
          <cell r="G247">
            <v>42</v>
          </cell>
          <cell r="H247">
            <v>0</v>
          </cell>
          <cell r="I247">
            <v>0</v>
          </cell>
          <cell r="J247">
            <v>42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42</v>
          </cell>
          <cell r="R247">
            <v>0</v>
          </cell>
        </row>
        <row r="248">
          <cell r="A248" t="str">
            <v>MT-00232</v>
          </cell>
          <cell r="B248" t="str">
            <v>Direct Material</v>
          </cell>
          <cell r="C248" t="str">
            <v>Thread Madeira 1671</v>
          </cell>
          <cell r="D248" t="str">
            <v>PCS</v>
          </cell>
          <cell r="E248">
            <v>0</v>
          </cell>
          <cell r="F248" t="str">
            <v>USD</v>
          </cell>
          <cell r="G248">
            <v>5</v>
          </cell>
          <cell r="H248">
            <v>0</v>
          </cell>
          <cell r="I248">
            <v>0</v>
          </cell>
          <cell r="J248">
            <v>5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5</v>
          </cell>
          <cell r="R248">
            <v>0</v>
          </cell>
        </row>
        <row r="249">
          <cell r="A249" t="str">
            <v>MT-00233</v>
          </cell>
          <cell r="B249" t="str">
            <v>Direct Material</v>
          </cell>
          <cell r="C249" t="str">
            <v>Thread Madeira 1143</v>
          </cell>
          <cell r="D249" t="str">
            <v>PCS</v>
          </cell>
          <cell r="E249">
            <v>0</v>
          </cell>
          <cell r="F249" t="str">
            <v>USD</v>
          </cell>
          <cell r="G249">
            <v>4</v>
          </cell>
          <cell r="H249">
            <v>0</v>
          </cell>
          <cell r="I249">
            <v>0</v>
          </cell>
          <cell r="J249">
            <v>4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4</v>
          </cell>
          <cell r="R249">
            <v>0</v>
          </cell>
        </row>
        <row r="250">
          <cell r="A250" t="str">
            <v>MT-00234</v>
          </cell>
          <cell r="B250" t="str">
            <v>Direct Material</v>
          </cell>
          <cell r="C250" t="str">
            <v>Thread Madeira 1330</v>
          </cell>
          <cell r="D250" t="str">
            <v>PCS</v>
          </cell>
          <cell r="E250">
            <v>0</v>
          </cell>
          <cell r="F250" t="str">
            <v>USD</v>
          </cell>
          <cell r="G250">
            <v>20</v>
          </cell>
          <cell r="H250">
            <v>0</v>
          </cell>
          <cell r="I250">
            <v>0</v>
          </cell>
          <cell r="J250">
            <v>20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20</v>
          </cell>
          <cell r="R250">
            <v>0</v>
          </cell>
        </row>
        <row r="251">
          <cell r="A251" t="str">
            <v>MT-00235</v>
          </cell>
          <cell r="B251" t="str">
            <v>Direct Material</v>
          </cell>
          <cell r="C251" t="str">
            <v>Thread Madeira 1011</v>
          </cell>
          <cell r="D251" t="str">
            <v>PCS</v>
          </cell>
          <cell r="E251">
            <v>0</v>
          </cell>
          <cell r="F251" t="str">
            <v>USD</v>
          </cell>
          <cell r="G251">
            <v>50</v>
          </cell>
          <cell r="H251">
            <v>0</v>
          </cell>
          <cell r="I251">
            <v>0</v>
          </cell>
          <cell r="J251">
            <v>50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50</v>
          </cell>
          <cell r="R251">
            <v>0</v>
          </cell>
        </row>
        <row r="252">
          <cell r="A252" t="str">
            <v>MT-00236</v>
          </cell>
          <cell r="B252" t="str">
            <v>Direct Material</v>
          </cell>
          <cell r="C252" t="str">
            <v>Thread Madeira 1299</v>
          </cell>
          <cell r="D252" t="str">
            <v>PCS</v>
          </cell>
          <cell r="E252">
            <v>0</v>
          </cell>
          <cell r="F252" t="str">
            <v>USD</v>
          </cell>
          <cell r="G252">
            <v>3</v>
          </cell>
          <cell r="H252">
            <v>0</v>
          </cell>
          <cell r="I252">
            <v>0</v>
          </cell>
          <cell r="J252">
            <v>3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3</v>
          </cell>
          <cell r="R252">
            <v>0</v>
          </cell>
        </row>
        <row r="253">
          <cell r="A253" t="str">
            <v>MT-00237</v>
          </cell>
          <cell r="B253" t="str">
            <v>Direct Material</v>
          </cell>
          <cell r="C253" t="str">
            <v>Thread Madeira 1145</v>
          </cell>
          <cell r="D253" t="str">
            <v>PCS</v>
          </cell>
          <cell r="E253">
            <v>0</v>
          </cell>
          <cell r="F253" t="str">
            <v>USD</v>
          </cell>
          <cell r="G253">
            <v>8</v>
          </cell>
          <cell r="H253">
            <v>0</v>
          </cell>
          <cell r="I253">
            <v>0</v>
          </cell>
          <cell r="J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8</v>
          </cell>
          <cell r="R253">
            <v>0</v>
          </cell>
        </row>
        <row r="254">
          <cell r="A254" t="str">
            <v>MT-00238</v>
          </cell>
          <cell r="B254" t="str">
            <v>Direct Material</v>
          </cell>
          <cell r="C254" t="str">
            <v>Thread Madeira 1248</v>
          </cell>
          <cell r="D254" t="str">
            <v>PCS</v>
          </cell>
          <cell r="E254">
            <v>0</v>
          </cell>
          <cell r="F254" t="str">
            <v>USD</v>
          </cell>
          <cell r="G254">
            <v>5</v>
          </cell>
          <cell r="H254">
            <v>0</v>
          </cell>
          <cell r="I254">
            <v>0</v>
          </cell>
          <cell r="J254">
            <v>5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5</v>
          </cell>
          <cell r="R254">
            <v>0</v>
          </cell>
        </row>
        <row r="255">
          <cell r="A255" t="str">
            <v>MT-00239</v>
          </cell>
          <cell r="B255" t="str">
            <v>Direct Material</v>
          </cell>
          <cell r="C255" t="str">
            <v>Thread Madeira 1187</v>
          </cell>
          <cell r="D255" t="str">
            <v>PCS</v>
          </cell>
          <cell r="E255">
            <v>0</v>
          </cell>
          <cell r="F255" t="str">
            <v>USD</v>
          </cell>
          <cell r="G255">
            <v>10</v>
          </cell>
          <cell r="H255">
            <v>0</v>
          </cell>
          <cell r="I255">
            <v>0</v>
          </cell>
          <cell r="J255">
            <v>10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10</v>
          </cell>
          <cell r="R255">
            <v>0</v>
          </cell>
        </row>
        <row r="256">
          <cell r="A256" t="str">
            <v>MT-00240</v>
          </cell>
          <cell r="B256" t="str">
            <v>Direct Material</v>
          </cell>
          <cell r="C256" t="str">
            <v>Thread Madeira 1640</v>
          </cell>
          <cell r="D256" t="str">
            <v>PCS</v>
          </cell>
          <cell r="E256">
            <v>0</v>
          </cell>
          <cell r="F256" t="str">
            <v>USD</v>
          </cell>
          <cell r="G256">
            <v>49</v>
          </cell>
          <cell r="H256">
            <v>0</v>
          </cell>
          <cell r="I256">
            <v>0</v>
          </cell>
          <cell r="J256">
            <v>49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49</v>
          </cell>
          <cell r="R256">
            <v>0</v>
          </cell>
        </row>
        <row r="257">
          <cell r="A257" t="str">
            <v>MT-00241</v>
          </cell>
          <cell r="B257" t="str">
            <v>Direct Material</v>
          </cell>
          <cell r="C257" t="str">
            <v>Thread Madeira 1787</v>
          </cell>
          <cell r="D257" t="str">
            <v>PCS</v>
          </cell>
          <cell r="E257">
            <v>0</v>
          </cell>
          <cell r="F257" t="str">
            <v>USD</v>
          </cell>
          <cell r="G257">
            <v>20</v>
          </cell>
          <cell r="H257">
            <v>0</v>
          </cell>
          <cell r="I257">
            <v>0</v>
          </cell>
          <cell r="J257">
            <v>20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20</v>
          </cell>
          <cell r="R257">
            <v>0</v>
          </cell>
        </row>
        <row r="258">
          <cell r="A258" t="str">
            <v>MT-00242</v>
          </cell>
          <cell r="B258" t="str">
            <v>Direct Material</v>
          </cell>
          <cell r="C258" t="str">
            <v>Thread Madeira 1746</v>
          </cell>
          <cell r="D258" t="str">
            <v>PCS</v>
          </cell>
          <cell r="E258">
            <v>0</v>
          </cell>
          <cell r="F258" t="str">
            <v>USD</v>
          </cell>
          <cell r="G258">
            <v>26</v>
          </cell>
          <cell r="H258">
            <v>0</v>
          </cell>
          <cell r="I258">
            <v>0</v>
          </cell>
          <cell r="J258">
            <v>26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26</v>
          </cell>
          <cell r="R258">
            <v>0</v>
          </cell>
        </row>
        <row r="259">
          <cell r="A259" t="str">
            <v>MT-00243</v>
          </cell>
          <cell r="B259" t="str">
            <v>Direct Material</v>
          </cell>
          <cell r="C259" t="str">
            <v>Thread Madeira 1110</v>
          </cell>
          <cell r="D259" t="str">
            <v>PCS</v>
          </cell>
          <cell r="E259">
            <v>0</v>
          </cell>
          <cell r="F259" t="str">
            <v>USD</v>
          </cell>
          <cell r="G259">
            <v>60</v>
          </cell>
          <cell r="H259">
            <v>0</v>
          </cell>
          <cell r="I259">
            <v>0</v>
          </cell>
          <cell r="J259">
            <v>60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60</v>
          </cell>
          <cell r="R259">
            <v>0</v>
          </cell>
        </row>
        <row r="260">
          <cell r="A260" t="str">
            <v>MT-00244</v>
          </cell>
          <cell r="B260" t="str">
            <v>Direct Material</v>
          </cell>
          <cell r="C260" t="str">
            <v>Thread Madeira 1694</v>
          </cell>
          <cell r="D260" t="str">
            <v>PCS</v>
          </cell>
          <cell r="E260">
            <v>0</v>
          </cell>
          <cell r="F260" t="str">
            <v>USD</v>
          </cell>
          <cell r="G260">
            <v>57</v>
          </cell>
          <cell r="H260">
            <v>0</v>
          </cell>
          <cell r="I260">
            <v>0</v>
          </cell>
          <cell r="J260">
            <v>57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57</v>
          </cell>
          <cell r="R260">
            <v>0</v>
          </cell>
        </row>
        <row r="261">
          <cell r="A261" t="str">
            <v>MT-00245</v>
          </cell>
          <cell r="B261" t="str">
            <v>Direct Material</v>
          </cell>
          <cell r="C261" t="str">
            <v>Thread Madeira 1221</v>
          </cell>
          <cell r="D261" t="str">
            <v>PCS</v>
          </cell>
          <cell r="E261">
            <v>0</v>
          </cell>
          <cell r="F261" t="str">
            <v>USD</v>
          </cell>
          <cell r="G261">
            <v>13</v>
          </cell>
          <cell r="H261">
            <v>0</v>
          </cell>
          <cell r="I261">
            <v>0</v>
          </cell>
          <cell r="J261">
            <v>13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13</v>
          </cell>
          <cell r="R261">
            <v>0</v>
          </cell>
        </row>
        <row r="262">
          <cell r="A262" t="str">
            <v>MT-00246</v>
          </cell>
          <cell r="B262" t="str">
            <v>Direct Material</v>
          </cell>
          <cell r="C262" t="str">
            <v>Thread Madeira 1315</v>
          </cell>
          <cell r="D262" t="str">
            <v>PCS</v>
          </cell>
          <cell r="E262">
            <v>0</v>
          </cell>
          <cell r="F262" t="str">
            <v>USD</v>
          </cell>
          <cell r="G262">
            <v>20</v>
          </cell>
          <cell r="H262">
            <v>0</v>
          </cell>
          <cell r="I262">
            <v>0</v>
          </cell>
          <cell r="J262">
            <v>20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20</v>
          </cell>
          <cell r="R262">
            <v>0</v>
          </cell>
        </row>
        <row r="263">
          <cell r="A263" t="str">
            <v>MT-00247</v>
          </cell>
          <cell r="B263" t="str">
            <v>Direct Material</v>
          </cell>
          <cell r="C263" t="str">
            <v>Thread Madeira 1965</v>
          </cell>
          <cell r="D263" t="str">
            <v>PCS</v>
          </cell>
          <cell r="E263">
            <v>0</v>
          </cell>
          <cell r="F263" t="str">
            <v>USD</v>
          </cell>
          <cell r="G263">
            <v>14</v>
          </cell>
          <cell r="H263">
            <v>0</v>
          </cell>
          <cell r="I263">
            <v>0</v>
          </cell>
          <cell r="J263">
            <v>14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14</v>
          </cell>
          <cell r="R263">
            <v>0</v>
          </cell>
        </row>
        <row r="264">
          <cell r="A264" t="str">
            <v>MT-00248</v>
          </cell>
          <cell r="B264" t="str">
            <v>Direct Material</v>
          </cell>
          <cell r="C264" t="str">
            <v>Thread Madeira 1918</v>
          </cell>
          <cell r="D264" t="str">
            <v>PCS</v>
          </cell>
          <cell r="E264">
            <v>0</v>
          </cell>
          <cell r="F264" t="str">
            <v>USD</v>
          </cell>
          <cell r="G264">
            <v>19</v>
          </cell>
          <cell r="H264">
            <v>0</v>
          </cell>
          <cell r="I264">
            <v>0</v>
          </cell>
          <cell r="J264">
            <v>19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19</v>
          </cell>
          <cell r="R264">
            <v>0</v>
          </cell>
        </row>
        <row r="265">
          <cell r="A265" t="str">
            <v>MT-00249</v>
          </cell>
          <cell r="B265" t="str">
            <v>Direct Material</v>
          </cell>
          <cell r="C265" t="str">
            <v>Thread Madeira 1616</v>
          </cell>
          <cell r="D265" t="str">
            <v>PCS</v>
          </cell>
          <cell r="E265">
            <v>0</v>
          </cell>
          <cell r="F265" t="str">
            <v>USD</v>
          </cell>
          <cell r="G265">
            <v>50</v>
          </cell>
          <cell r="H265">
            <v>0</v>
          </cell>
          <cell r="I265">
            <v>0</v>
          </cell>
          <cell r="J265">
            <v>50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50</v>
          </cell>
          <cell r="R265">
            <v>0</v>
          </cell>
        </row>
        <row r="266">
          <cell r="A266" t="str">
            <v>MT-00250</v>
          </cell>
          <cell r="B266" t="str">
            <v>Direct Material</v>
          </cell>
          <cell r="C266" t="str">
            <v>Thread Madeira 1387</v>
          </cell>
          <cell r="D266" t="str">
            <v>PCS</v>
          </cell>
          <cell r="E266">
            <v>0</v>
          </cell>
          <cell r="F266" t="str">
            <v>USD</v>
          </cell>
          <cell r="G266">
            <v>27</v>
          </cell>
          <cell r="H266">
            <v>0</v>
          </cell>
          <cell r="I266">
            <v>0</v>
          </cell>
          <cell r="J266">
            <v>27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27</v>
          </cell>
          <cell r="R266">
            <v>0</v>
          </cell>
        </row>
        <row r="267">
          <cell r="A267" t="str">
            <v>MT-00251</v>
          </cell>
          <cell r="B267" t="str">
            <v>Direct Material</v>
          </cell>
          <cell r="C267" t="str">
            <v>Thread Madeira 1059</v>
          </cell>
          <cell r="D267" t="str">
            <v>PCS</v>
          </cell>
          <cell r="E267">
            <v>0</v>
          </cell>
          <cell r="F267" t="str">
            <v>USD</v>
          </cell>
          <cell r="G267">
            <v>19</v>
          </cell>
          <cell r="H267">
            <v>0</v>
          </cell>
          <cell r="I267">
            <v>0</v>
          </cell>
          <cell r="J267">
            <v>19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19</v>
          </cell>
          <cell r="R267">
            <v>0</v>
          </cell>
        </row>
        <row r="268">
          <cell r="A268" t="str">
            <v>MT-00252</v>
          </cell>
          <cell r="B268" t="str">
            <v>Direct Material</v>
          </cell>
          <cell r="C268" t="str">
            <v>Thread Madeira 1948</v>
          </cell>
          <cell r="D268" t="str">
            <v>PCS</v>
          </cell>
          <cell r="E268">
            <v>0</v>
          </cell>
          <cell r="F268" t="str">
            <v>USD</v>
          </cell>
          <cell r="G268">
            <v>61</v>
          </cell>
          <cell r="H268">
            <v>0</v>
          </cell>
          <cell r="I268">
            <v>0</v>
          </cell>
          <cell r="J268">
            <v>61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61</v>
          </cell>
          <cell r="R268">
            <v>0</v>
          </cell>
        </row>
        <row r="269">
          <cell r="A269" t="str">
            <v>MT-00253</v>
          </cell>
          <cell r="B269" t="str">
            <v>Direct Material</v>
          </cell>
          <cell r="C269" t="str">
            <v>Thread Madeira 1968</v>
          </cell>
          <cell r="D269" t="str">
            <v>PCS</v>
          </cell>
          <cell r="E269">
            <v>0</v>
          </cell>
          <cell r="F269" t="str">
            <v>USD</v>
          </cell>
          <cell r="G269">
            <v>77</v>
          </cell>
          <cell r="H269">
            <v>0</v>
          </cell>
          <cell r="I269">
            <v>0</v>
          </cell>
          <cell r="J269">
            <v>77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77</v>
          </cell>
          <cell r="R269">
            <v>0</v>
          </cell>
        </row>
        <row r="270">
          <cell r="A270" t="str">
            <v>MT-00254</v>
          </cell>
          <cell r="B270" t="str">
            <v>Direct Material</v>
          </cell>
          <cell r="C270" t="str">
            <v>Thread Madeira 1984</v>
          </cell>
          <cell r="D270" t="str">
            <v>PCS</v>
          </cell>
          <cell r="E270">
            <v>0</v>
          </cell>
          <cell r="F270" t="str">
            <v>USD</v>
          </cell>
          <cell r="G270">
            <v>50</v>
          </cell>
          <cell r="H270">
            <v>0</v>
          </cell>
          <cell r="I270">
            <v>0</v>
          </cell>
          <cell r="J270">
            <v>50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50</v>
          </cell>
          <cell r="R270">
            <v>0</v>
          </cell>
        </row>
        <row r="271">
          <cell r="A271" t="str">
            <v>MT-00255</v>
          </cell>
          <cell r="B271" t="str">
            <v>Direct Material</v>
          </cell>
          <cell r="C271" t="str">
            <v>Thread Madeira 1108</v>
          </cell>
          <cell r="D271" t="str">
            <v>PCS</v>
          </cell>
          <cell r="E271">
            <v>0</v>
          </cell>
          <cell r="F271" t="str">
            <v>USD</v>
          </cell>
          <cell r="G271">
            <v>52</v>
          </cell>
          <cell r="H271">
            <v>0</v>
          </cell>
          <cell r="I271">
            <v>0</v>
          </cell>
          <cell r="J271">
            <v>52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52</v>
          </cell>
          <cell r="R271">
            <v>0</v>
          </cell>
        </row>
        <row r="272">
          <cell r="A272" t="str">
            <v>MT-00256</v>
          </cell>
          <cell r="B272" t="str">
            <v>Direct Material</v>
          </cell>
          <cell r="C272" t="str">
            <v>Thread Madeira 1389</v>
          </cell>
          <cell r="D272" t="str">
            <v>PCS</v>
          </cell>
          <cell r="E272">
            <v>0</v>
          </cell>
          <cell r="F272" t="str">
            <v>USD</v>
          </cell>
          <cell r="G272">
            <v>18</v>
          </cell>
          <cell r="H272">
            <v>0</v>
          </cell>
          <cell r="I272">
            <v>0</v>
          </cell>
          <cell r="J272">
            <v>18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18</v>
          </cell>
          <cell r="R272">
            <v>0</v>
          </cell>
        </row>
        <row r="273">
          <cell r="A273" t="str">
            <v>MT-00257</v>
          </cell>
          <cell r="B273" t="str">
            <v>Direct Material</v>
          </cell>
          <cell r="C273" t="str">
            <v>Thread Madeira 1123</v>
          </cell>
          <cell r="D273" t="str">
            <v>PCS</v>
          </cell>
          <cell r="E273">
            <v>0</v>
          </cell>
          <cell r="F273" t="str">
            <v>USD</v>
          </cell>
          <cell r="G273">
            <v>10</v>
          </cell>
          <cell r="H273">
            <v>0</v>
          </cell>
          <cell r="I273">
            <v>0</v>
          </cell>
          <cell r="J273">
            <v>10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10</v>
          </cell>
          <cell r="R273">
            <v>0</v>
          </cell>
        </row>
        <row r="274">
          <cell r="A274" t="str">
            <v>MT-00258</v>
          </cell>
          <cell r="B274" t="str">
            <v>Direct Material</v>
          </cell>
          <cell r="C274" t="str">
            <v>Thread Madeira 1118</v>
          </cell>
          <cell r="D274" t="str">
            <v>PCS</v>
          </cell>
          <cell r="E274">
            <v>0</v>
          </cell>
          <cell r="F274" t="str">
            <v>USD</v>
          </cell>
          <cell r="G274">
            <v>6</v>
          </cell>
          <cell r="H274">
            <v>0</v>
          </cell>
          <cell r="I274">
            <v>0</v>
          </cell>
          <cell r="J274">
            <v>6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6</v>
          </cell>
          <cell r="R274">
            <v>0</v>
          </cell>
        </row>
        <row r="275">
          <cell r="A275" t="str">
            <v>MT-00259</v>
          </cell>
          <cell r="B275" t="str">
            <v>Direct Material</v>
          </cell>
          <cell r="C275" t="str">
            <v>Thread Madeira 1074</v>
          </cell>
          <cell r="D275" t="str">
            <v>PCS</v>
          </cell>
          <cell r="E275">
            <v>0</v>
          </cell>
          <cell r="F275" t="str">
            <v>USD</v>
          </cell>
          <cell r="G275">
            <v>6</v>
          </cell>
          <cell r="H275">
            <v>0</v>
          </cell>
          <cell r="I275">
            <v>0</v>
          </cell>
          <cell r="J275">
            <v>6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6</v>
          </cell>
          <cell r="R275">
            <v>0</v>
          </cell>
        </row>
        <row r="276">
          <cell r="A276" t="str">
            <v>MT-00260</v>
          </cell>
          <cell r="B276" t="str">
            <v>Direct Material</v>
          </cell>
          <cell r="C276" t="str">
            <v>Thread Madeira 1154</v>
          </cell>
          <cell r="D276" t="str">
            <v>PCS</v>
          </cell>
          <cell r="E276">
            <v>0</v>
          </cell>
          <cell r="F276" t="str">
            <v>USD</v>
          </cell>
          <cell r="G276">
            <v>38</v>
          </cell>
          <cell r="H276">
            <v>0</v>
          </cell>
          <cell r="I276">
            <v>0</v>
          </cell>
          <cell r="J276">
            <v>38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38</v>
          </cell>
          <cell r="R276">
            <v>0</v>
          </cell>
        </row>
        <row r="277">
          <cell r="A277" t="str">
            <v>MT-00261</v>
          </cell>
          <cell r="B277" t="str">
            <v>Direct Material</v>
          </cell>
          <cell r="C277" t="str">
            <v>Thread Madeira 1032</v>
          </cell>
          <cell r="D277" t="str">
            <v>PCS</v>
          </cell>
          <cell r="E277">
            <v>0</v>
          </cell>
          <cell r="F277" t="str">
            <v>USD</v>
          </cell>
          <cell r="G277">
            <v>37</v>
          </cell>
          <cell r="H277">
            <v>0</v>
          </cell>
          <cell r="I277">
            <v>0</v>
          </cell>
          <cell r="J277">
            <v>37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37</v>
          </cell>
          <cell r="R277">
            <v>0</v>
          </cell>
        </row>
        <row r="278">
          <cell r="A278" t="str">
            <v>MT-00262</v>
          </cell>
          <cell r="B278" t="str">
            <v>Direct Material</v>
          </cell>
          <cell r="C278" t="str">
            <v>Thread Madeira 1240</v>
          </cell>
          <cell r="D278" t="str">
            <v>PCS</v>
          </cell>
          <cell r="E278">
            <v>0</v>
          </cell>
          <cell r="F278" t="str">
            <v>USD</v>
          </cell>
          <cell r="G278">
            <v>64</v>
          </cell>
          <cell r="H278">
            <v>0</v>
          </cell>
          <cell r="I278">
            <v>0</v>
          </cell>
          <cell r="J278">
            <v>64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64</v>
          </cell>
          <cell r="R278">
            <v>0</v>
          </cell>
        </row>
        <row r="279">
          <cell r="A279" t="str">
            <v>MT-00263</v>
          </cell>
          <cell r="B279" t="str">
            <v>Direct Material</v>
          </cell>
          <cell r="C279" t="str">
            <v>Thread Madeira 1710</v>
          </cell>
          <cell r="D279" t="str">
            <v>PCS</v>
          </cell>
          <cell r="E279">
            <v>0</v>
          </cell>
          <cell r="F279" t="str">
            <v>USD</v>
          </cell>
          <cell r="G279">
            <v>40</v>
          </cell>
          <cell r="H279">
            <v>0</v>
          </cell>
          <cell r="I279">
            <v>0</v>
          </cell>
          <cell r="J279">
            <v>40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40</v>
          </cell>
          <cell r="R279">
            <v>0</v>
          </cell>
        </row>
        <row r="280">
          <cell r="A280" t="str">
            <v>MT-00264</v>
          </cell>
          <cell r="B280" t="str">
            <v>Direct Material</v>
          </cell>
          <cell r="C280" t="str">
            <v>Thread Madeira 1030</v>
          </cell>
          <cell r="D280" t="str">
            <v>PCS</v>
          </cell>
          <cell r="E280">
            <v>0</v>
          </cell>
          <cell r="F280" t="str">
            <v>USD</v>
          </cell>
          <cell r="G280">
            <v>19</v>
          </cell>
          <cell r="H280">
            <v>0</v>
          </cell>
          <cell r="I280">
            <v>0</v>
          </cell>
          <cell r="J280">
            <v>19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19</v>
          </cell>
          <cell r="R280">
            <v>0</v>
          </cell>
        </row>
        <row r="281">
          <cell r="A281" t="str">
            <v>MT-00265</v>
          </cell>
          <cell r="B281" t="str">
            <v>Direct Material</v>
          </cell>
          <cell r="C281" t="str">
            <v>Thread Madeira 1317</v>
          </cell>
          <cell r="D281" t="str">
            <v>PCS</v>
          </cell>
          <cell r="E281">
            <v>0</v>
          </cell>
          <cell r="F281" t="str">
            <v>USD</v>
          </cell>
          <cell r="G281">
            <v>39</v>
          </cell>
          <cell r="H281">
            <v>0</v>
          </cell>
          <cell r="I281">
            <v>0</v>
          </cell>
          <cell r="J281">
            <v>39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39</v>
          </cell>
          <cell r="R281">
            <v>0</v>
          </cell>
        </row>
        <row r="282">
          <cell r="A282" t="str">
            <v>MT-00266</v>
          </cell>
          <cell r="B282" t="str">
            <v>Direct Material</v>
          </cell>
          <cell r="C282" t="str">
            <v>Thread Madeira 1082</v>
          </cell>
          <cell r="D282" t="str">
            <v>PCS</v>
          </cell>
          <cell r="E282">
            <v>0</v>
          </cell>
          <cell r="F282" t="str">
            <v>USD</v>
          </cell>
          <cell r="G282">
            <v>70</v>
          </cell>
          <cell r="H282">
            <v>0</v>
          </cell>
          <cell r="I282">
            <v>0</v>
          </cell>
          <cell r="J282">
            <v>70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70</v>
          </cell>
          <cell r="R282">
            <v>0</v>
          </cell>
        </row>
        <row r="283">
          <cell r="A283" t="str">
            <v>MT-00267</v>
          </cell>
          <cell r="B283" t="str">
            <v>Direct Material</v>
          </cell>
          <cell r="C283" t="str">
            <v>Thread Madeira 1239</v>
          </cell>
          <cell r="D283" t="str">
            <v>PCS</v>
          </cell>
          <cell r="E283">
            <v>0</v>
          </cell>
          <cell r="F283" t="str">
            <v>USD</v>
          </cell>
          <cell r="G283">
            <v>60</v>
          </cell>
          <cell r="H283">
            <v>0</v>
          </cell>
          <cell r="I283">
            <v>0</v>
          </cell>
          <cell r="J283">
            <v>60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60</v>
          </cell>
          <cell r="R283">
            <v>0</v>
          </cell>
        </row>
        <row r="284">
          <cell r="A284" t="str">
            <v>MT-00268</v>
          </cell>
          <cell r="B284" t="str">
            <v>Direct Material</v>
          </cell>
          <cell r="C284" t="str">
            <v>Thread Madeira 1088</v>
          </cell>
          <cell r="D284" t="str">
            <v>PCS</v>
          </cell>
          <cell r="E284">
            <v>0</v>
          </cell>
          <cell r="F284" t="str">
            <v>USD</v>
          </cell>
          <cell r="G284">
            <v>60</v>
          </cell>
          <cell r="H284">
            <v>0</v>
          </cell>
          <cell r="I284">
            <v>0</v>
          </cell>
          <cell r="J284">
            <v>60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60</v>
          </cell>
          <cell r="R284">
            <v>0</v>
          </cell>
        </row>
        <row r="285">
          <cell r="A285" t="str">
            <v>MT-00269</v>
          </cell>
          <cell r="B285" t="str">
            <v>Direct Material</v>
          </cell>
          <cell r="C285" t="str">
            <v>Thread Madeira 1057</v>
          </cell>
          <cell r="D285" t="str">
            <v>PCS</v>
          </cell>
          <cell r="E285">
            <v>0</v>
          </cell>
          <cell r="F285" t="str">
            <v>USD</v>
          </cell>
          <cell r="G285">
            <v>39</v>
          </cell>
          <cell r="H285">
            <v>0</v>
          </cell>
          <cell r="I285">
            <v>0</v>
          </cell>
          <cell r="J285">
            <v>39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39</v>
          </cell>
          <cell r="R285">
            <v>0</v>
          </cell>
        </row>
        <row r="286">
          <cell r="A286" t="str">
            <v>MT-00270</v>
          </cell>
          <cell r="B286" t="str">
            <v>Direct Material</v>
          </cell>
          <cell r="C286" t="str">
            <v>Thread Madeira 1652</v>
          </cell>
          <cell r="D286" t="str">
            <v>PCS</v>
          </cell>
          <cell r="E286">
            <v>0</v>
          </cell>
          <cell r="F286" t="str">
            <v>USD</v>
          </cell>
          <cell r="G286">
            <v>30</v>
          </cell>
          <cell r="H286">
            <v>0</v>
          </cell>
          <cell r="I286">
            <v>0</v>
          </cell>
          <cell r="J286">
            <v>30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30</v>
          </cell>
          <cell r="R286">
            <v>0</v>
          </cell>
        </row>
        <row r="287">
          <cell r="A287" t="str">
            <v>MT-00271</v>
          </cell>
          <cell r="B287" t="str">
            <v>Direct Material</v>
          </cell>
          <cell r="C287" t="str">
            <v>Thread Madeira 1680</v>
          </cell>
          <cell r="D287" t="str">
            <v>PCS</v>
          </cell>
          <cell r="E287">
            <v>0</v>
          </cell>
          <cell r="F287" t="str">
            <v>USD</v>
          </cell>
          <cell r="G287">
            <v>19</v>
          </cell>
          <cell r="H287">
            <v>0</v>
          </cell>
          <cell r="I287">
            <v>0</v>
          </cell>
          <cell r="J287">
            <v>19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19</v>
          </cell>
          <cell r="R287">
            <v>0</v>
          </cell>
        </row>
        <row r="288">
          <cell r="A288" t="str">
            <v>MT-00272</v>
          </cell>
          <cell r="B288" t="str">
            <v>Direct Material</v>
          </cell>
          <cell r="C288" t="str">
            <v>Thread Madeira 1152</v>
          </cell>
          <cell r="D288" t="str">
            <v>PCS</v>
          </cell>
          <cell r="E288">
            <v>0</v>
          </cell>
          <cell r="F288" t="str">
            <v>USD</v>
          </cell>
          <cell r="G288">
            <v>28</v>
          </cell>
          <cell r="H288">
            <v>0</v>
          </cell>
          <cell r="I288">
            <v>0</v>
          </cell>
          <cell r="J288">
            <v>28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28</v>
          </cell>
          <cell r="R288">
            <v>0</v>
          </cell>
        </row>
        <row r="289">
          <cell r="A289" t="str">
            <v>MT-00273</v>
          </cell>
          <cell r="B289" t="str">
            <v>Direct Material</v>
          </cell>
          <cell r="C289" t="str">
            <v>Thread Madeira 1101</v>
          </cell>
          <cell r="D289" t="str">
            <v>PCS</v>
          </cell>
          <cell r="E289">
            <v>0</v>
          </cell>
          <cell r="F289" t="str">
            <v>USD</v>
          </cell>
          <cell r="G289">
            <v>35</v>
          </cell>
          <cell r="H289">
            <v>0</v>
          </cell>
          <cell r="I289">
            <v>0</v>
          </cell>
          <cell r="J289">
            <v>35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35</v>
          </cell>
          <cell r="R289">
            <v>0</v>
          </cell>
        </row>
        <row r="290">
          <cell r="A290" t="str">
            <v>MT-00274</v>
          </cell>
          <cell r="B290" t="str">
            <v>Direct Material</v>
          </cell>
          <cell r="C290" t="str">
            <v>Thread Madeira 1354</v>
          </cell>
          <cell r="D290" t="str">
            <v>PCS</v>
          </cell>
          <cell r="E290">
            <v>0</v>
          </cell>
          <cell r="F290" t="str">
            <v>USD</v>
          </cell>
          <cell r="G290">
            <v>50</v>
          </cell>
          <cell r="H290">
            <v>0</v>
          </cell>
          <cell r="I290">
            <v>0</v>
          </cell>
          <cell r="J290">
            <v>50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50</v>
          </cell>
          <cell r="R290">
            <v>0</v>
          </cell>
        </row>
        <row r="291">
          <cell r="A291" t="str">
            <v>MT-00275</v>
          </cell>
          <cell r="B291" t="str">
            <v>Direct Material</v>
          </cell>
          <cell r="C291" t="str">
            <v>Thread Madeira 1744</v>
          </cell>
          <cell r="D291" t="str">
            <v>PCS</v>
          </cell>
          <cell r="E291">
            <v>0</v>
          </cell>
          <cell r="F291" t="str">
            <v>USD</v>
          </cell>
          <cell r="G291">
            <v>19</v>
          </cell>
          <cell r="H291">
            <v>0</v>
          </cell>
          <cell r="I291">
            <v>0</v>
          </cell>
          <cell r="J291">
            <v>19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19</v>
          </cell>
          <cell r="R291">
            <v>0</v>
          </cell>
        </row>
        <row r="292">
          <cell r="A292" t="str">
            <v>MT-00276</v>
          </cell>
          <cell r="B292" t="str">
            <v>Direct Material</v>
          </cell>
          <cell r="C292" t="str">
            <v>Thread Madeira 1632</v>
          </cell>
          <cell r="D292" t="str">
            <v>PCS</v>
          </cell>
          <cell r="E292">
            <v>0</v>
          </cell>
          <cell r="F292" t="str">
            <v>USD</v>
          </cell>
          <cell r="G292">
            <v>5</v>
          </cell>
          <cell r="H292">
            <v>0</v>
          </cell>
          <cell r="I292">
            <v>0</v>
          </cell>
          <cell r="J292">
            <v>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5</v>
          </cell>
          <cell r="R292">
            <v>0</v>
          </cell>
        </row>
        <row r="293">
          <cell r="A293" t="str">
            <v>MT-00277</v>
          </cell>
          <cell r="B293" t="str">
            <v>Direct Material</v>
          </cell>
          <cell r="C293" t="str">
            <v>Thread Sunrise 102</v>
          </cell>
          <cell r="D293" t="str">
            <v>PCS</v>
          </cell>
          <cell r="E293">
            <v>0</v>
          </cell>
          <cell r="F293" t="str">
            <v>USD</v>
          </cell>
          <cell r="G293">
            <v>289</v>
          </cell>
          <cell r="H293">
            <v>0</v>
          </cell>
          <cell r="I293">
            <v>0</v>
          </cell>
          <cell r="J293">
            <v>289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289</v>
          </cell>
          <cell r="R293">
            <v>0</v>
          </cell>
        </row>
        <row r="294">
          <cell r="A294" t="str">
            <v>MT-00278</v>
          </cell>
          <cell r="B294" t="str">
            <v>Direct Material</v>
          </cell>
          <cell r="C294" t="str">
            <v>Thread Poly Soft 014</v>
          </cell>
          <cell r="D294" t="str">
            <v>PCS</v>
          </cell>
          <cell r="E294">
            <v>0</v>
          </cell>
          <cell r="F294" t="str">
            <v>USD</v>
          </cell>
          <cell r="G294">
            <v>54</v>
          </cell>
          <cell r="H294">
            <v>0</v>
          </cell>
          <cell r="I294">
            <v>0</v>
          </cell>
          <cell r="J294">
            <v>54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54</v>
          </cell>
          <cell r="R294">
            <v>0</v>
          </cell>
        </row>
        <row r="295">
          <cell r="A295" t="str">
            <v>MT-00279</v>
          </cell>
          <cell r="B295" t="str">
            <v>Direct Material</v>
          </cell>
          <cell r="C295" t="str">
            <v>SL - 45</v>
          </cell>
          <cell r="D295" t="str">
            <v>PCS</v>
          </cell>
          <cell r="E295">
            <v>0</v>
          </cell>
          <cell r="F295" t="str">
            <v>USD</v>
          </cell>
          <cell r="G295">
            <v>16</v>
          </cell>
          <cell r="H295">
            <v>0</v>
          </cell>
          <cell r="I295">
            <v>0</v>
          </cell>
          <cell r="J295">
            <v>16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16</v>
          </cell>
          <cell r="R295">
            <v>0</v>
          </cell>
        </row>
        <row r="296">
          <cell r="A296" t="str">
            <v>MT-00280</v>
          </cell>
          <cell r="B296" t="str">
            <v>Direct Material</v>
          </cell>
          <cell r="C296" t="str">
            <v>SL - 2</v>
          </cell>
          <cell r="D296" t="str">
            <v>PCS</v>
          </cell>
          <cell r="E296">
            <v>0</v>
          </cell>
          <cell r="F296" t="str">
            <v>USD</v>
          </cell>
          <cell r="G296">
            <v>7</v>
          </cell>
          <cell r="H296">
            <v>0</v>
          </cell>
          <cell r="I296">
            <v>0</v>
          </cell>
          <cell r="J296">
            <v>7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7</v>
          </cell>
          <cell r="R296">
            <v>0</v>
          </cell>
        </row>
        <row r="297">
          <cell r="A297" t="str">
            <v>MT-00281</v>
          </cell>
          <cell r="B297" t="str">
            <v>Direct Material</v>
          </cell>
          <cell r="C297" t="str">
            <v>SL - 128</v>
          </cell>
          <cell r="D297" t="str">
            <v>PCS</v>
          </cell>
          <cell r="E297">
            <v>0</v>
          </cell>
          <cell r="F297" t="str">
            <v>USD</v>
          </cell>
          <cell r="G297">
            <v>18</v>
          </cell>
          <cell r="H297">
            <v>0</v>
          </cell>
          <cell r="I297">
            <v>0</v>
          </cell>
          <cell r="J297">
            <v>18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18</v>
          </cell>
          <cell r="R297">
            <v>0</v>
          </cell>
        </row>
        <row r="298">
          <cell r="A298" t="str">
            <v>MT-00282</v>
          </cell>
          <cell r="B298" t="str">
            <v>Direct Material</v>
          </cell>
          <cell r="C298" t="str">
            <v>SL - 311</v>
          </cell>
          <cell r="D298" t="str">
            <v>PCS</v>
          </cell>
          <cell r="E298">
            <v>0</v>
          </cell>
          <cell r="F298" t="str">
            <v>USD</v>
          </cell>
          <cell r="G298">
            <v>19</v>
          </cell>
          <cell r="H298">
            <v>0</v>
          </cell>
          <cell r="I298">
            <v>0</v>
          </cell>
          <cell r="J298">
            <v>19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19</v>
          </cell>
          <cell r="R298">
            <v>0</v>
          </cell>
        </row>
        <row r="299">
          <cell r="A299" t="str">
            <v>MT-00283</v>
          </cell>
          <cell r="B299" t="str">
            <v>Direct Material</v>
          </cell>
          <cell r="C299" t="str">
            <v>SL - 72</v>
          </cell>
          <cell r="D299" t="str">
            <v>PCS</v>
          </cell>
          <cell r="E299">
            <v>0</v>
          </cell>
          <cell r="F299" t="str">
            <v>USD</v>
          </cell>
          <cell r="G299">
            <v>16</v>
          </cell>
          <cell r="H299">
            <v>0</v>
          </cell>
          <cell r="I299">
            <v>0</v>
          </cell>
          <cell r="J299">
            <v>16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16</v>
          </cell>
          <cell r="R299">
            <v>0</v>
          </cell>
        </row>
        <row r="300">
          <cell r="A300" t="str">
            <v>MT-00284</v>
          </cell>
          <cell r="B300" t="str">
            <v>Direct Material</v>
          </cell>
          <cell r="C300" t="str">
            <v>Thread Sunrise 9777</v>
          </cell>
          <cell r="D300" t="str">
            <v>PCS</v>
          </cell>
          <cell r="E300">
            <v>0</v>
          </cell>
          <cell r="F300" t="str">
            <v>USD</v>
          </cell>
          <cell r="G300">
            <v>110</v>
          </cell>
          <cell r="H300">
            <v>0</v>
          </cell>
          <cell r="I300">
            <v>0</v>
          </cell>
          <cell r="J300">
            <v>110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110</v>
          </cell>
          <cell r="R300">
            <v>0</v>
          </cell>
        </row>
        <row r="301">
          <cell r="A301" t="str">
            <v>MT-00285</v>
          </cell>
          <cell r="B301" t="str">
            <v>Direct Material</v>
          </cell>
          <cell r="C301" t="str">
            <v>Thread Madeira 1804</v>
          </cell>
          <cell r="D301" t="str">
            <v>PCS</v>
          </cell>
          <cell r="E301">
            <v>0</v>
          </cell>
          <cell r="F301" t="str">
            <v>USD</v>
          </cell>
          <cell r="G301">
            <v>141</v>
          </cell>
          <cell r="H301">
            <v>0</v>
          </cell>
          <cell r="I301">
            <v>0</v>
          </cell>
          <cell r="J301">
            <v>141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141</v>
          </cell>
          <cell r="R301">
            <v>0</v>
          </cell>
        </row>
        <row r="302">
          <cell r="A302" t="str">
            <v>MT-00286</v>
          </cell>
          <cell r="B302" t="str">
            <v>Direct Material</v>
          </cell>
          <cell r="C302" t="str">
            <v>Thread Madeira 1155</v>
          </cell>
          <cell r="D302" t="str">
            <v>PCS</v>
          </cell>
          <cell r="E302">
            <v>0</v>
          </cell>
          <cell r="F302" t="str">
            <v>USD</v>
          </cell>
          <cell r="G302">
            <v>80</v>
          </cell>
          <cell r="H302">
            <v>0</v>
          </cell>
          <cell r="I302">
            <v>0</v>
          </cell>
          <cell r="J302">
            <v>80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80</v>
          </cell>
          <cell r="R302">
            <v>0</v>
          </cell>
        </row>
        <row r="303">
          <cell r="A303" t="str">
            <v>MT-00287</v>
          </cell>
          <cell r="B303" t="str">
            <v>Direct Material</v>
          </cell>
          <cell r="C303" t="str">
            <v>Thread Madeira 1711</v>
          </cell>
          <cell r="D303" t="str">
            <v>PCS</v>
          </cell>
          <cell r="E303">
            <v>0</v>
          </cell>
          <cell r="F303" t="str">
            <v>USD</v>
          </cell>
          <cell r="G303">
            <v>40</v>
          </cell>
          <cell r="H303">
            <v>0</v>
          </cell>
          <cell r="I303">
            <v>0</v>
          </cell>
          <cell r="J303">
            <v>40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40</v>
          </cell>
          <cell r="R303">
            <v>0</v>
          </cell>
        </row>
        <row r="304">
          <cell r="A304" t="str">
            <v>MT-00288</v>
          </cell>
          <cell r="B304" t="str">
            <v>Direct Material</v>
          </cell>
          <cell r="C304" t="str">
            <v>Thread Madeira 1034</v>
          </cell>
          <cell r="D304" t="str">
            <v>PCS</v>
          </cell>
          <cell r="E304">
            <v>0</v>
          </cell>
          <cell r="F304" t="str">
            <v>USD</v>
          </cell>
          <cell r="G304">
            <v>139</v>
          </cell>
          <cell r="H304">
            <v>0</v>
          </cell>
          <cell r="I304">
            <v>0</v>
          </cell>
          <cell r="J304">
            <v>139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139</v>
          </cell>
          <cell r="R304">
            <v>0</v>
          </cell>
        </row>
        <row r="305">
          <cell r="A305" t="str">
            <v>MT-00289</v>
          </cell>
          <cell r="B305" t="str">
            <v>Direct Material</v>
          </cell>
          <cell r="C305" t="str">
            <v>Thread Madeira 1741</v>
          </cell>
          <cell r="D305" t="str">
            <v>PCS</v>
          </cell>
          <cell r="E305">
            <v>0</v>
          </cell>
          <cell r="F305" t="str">
            <v>USD</v>
          </cell>
          <cell r="G305">
            <v>69</v>
          </cell>
          <cell r="H305">
            <v>0</v>
          </cell>
          <cell r="I305">
            <v>0</v>
          </cell>
          <cell r="J305">
            <v>69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69</v>
          </cell>
          <cell r="R305">
            <v>0</v>
          </cell>
        </row>
        <row r="306">
          <cell r="A306" t="str">
            <v>MT-00290</v>
          </cell>
          <cell r="B306" t="str">
            <v>Direct Material</v>
          </cell>
          <cell r="C306" t="str">
            <v>Thread Madeira 1065</v>
          </cell>
          <cell r="D306" t="str">
            <v>PCS</v>
          </cell>
          <cell r="E306">
            <v>0</v>
          </cell>
          <cell r="F306" t="str">
            <v>USD</v>
          </cell>
          <cell r="G306">
            <v>146</v>
          </cell>
          <cell r="H306">
            <v>0</v>
          </cell>
          <cell r="I306">
            <v>0</v>
          </cell>
          <cell r="J306">
            <v>146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146</v>
          </cell>
          <cell r="R306">
            <v>0</v>
          </cell>
        </row>
        <row r="307">
          <cell r="A307" t="str">
            <v>MT-00291</v>
          </cell>
          <cell r="B307" t="str">
            <v>Direct Material</v>
          </cell>
          <cell r="C307" t="str">
            <v>Thread Paris XQ - 4171</v>
          </cell>
          <cell r="D307" t="str">
            <v>PCS</v>
          </cell>
          <cell r="E307">
            <v>0</v>
          </cell>
          <cell r="F307" t="str">
            <v>USD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MT-00292</v>
          </cell>
          <cell r="B308" t="str">
            <v>Direct Material</v>
          </cell>
          <cell r="C308" t="str">
            <v>Thread Paris 99 - 937</v>
          </cell>
          <cell r="D308" t="str">
            <v>PCS</v>
          </cell>
          <cell r="E308">
            <v>0</v>
          </cell>
          <cell r="F308" t="str">
            <v>USD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MT-00293</v>
          </cell>
          <cell r="B309" t="str">
            <v>Direct Material</v>
          </cell>
          <cell r="C309" t="str">
            <v>Thread Paris 99 - 2052</v>
          </cell>
          <cell r="D309" t="str">
            <v>PCS</v>
          </cell>
          <cell r="E309">
            <v>0</v>
          </cell>
          <cell r="F309" t="str">
            <v>USD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MT-00294</v>
          </cell>
          <cell r="B310" t="str">
            <v>Direct Material</v>
          </cell>
          <cell r="C310" t="str">
            <v>Thread Paris 99 - 1061</v>
          </cell>
          <cell r="D310" t="str">
            <v>PCS</v>
          </cell>
          <cell r="E310">
            <v>0</v>
          </cell>
          <cell r="F310" t="str">
            <v>USD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A311" t="str">
            <v>MT-00295</v>
          </cell>
          <cell r="B311" t="str">
            <v>Direct Material</v>
          </cell>
          <cell r="C311" t="str">
            <v>Thread Paris 99 - 660</v>
          </cell>
          <cell r="D311" t="str">
            <v>PCS</v>
          </cell>
          <cell r="E311">
            <v>0</v>
          </cell>
          <cell r="F311" t="str">
            <v>USD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 t="str">
            <v>MT-00296</v>
          </cell>
          <cell r="B312" t="str">
            <v>Direct Material</v>
          </cell>
          <cell r="C312" t="str">
            <v>Thread Paris 99 - 518</v>
          </cell>
          <cell r="D312" t="str">
            <v>PCS</v>
          </cell>
          <cell r="E312">
            <v>0</v>
          </cell>
          <cell r="F312" t="str">
            <v>USD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 t="str">
            <v>MT-00297</v>
          </cell>
          <cell r="B313" t="str">
            <v>Direct Material</v>
          </cell>
          <cell r="C313" t="str">
            <v>Thread Paris 99 - 796</v>
          </cell>
          <cell r="D313" t="str">
            <v>PCS</v>
          </cell>
          <cell r="E313">
            <v>0</v>
          </cell>
          <cell r="F313" t="str">
            <v>USD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 t="str">
            <v>MT-00298</v>
          </cell>
          <cell r="B314" t="str">
            <v>Direct Material</v>
          </cell>
          <cell r="C314" t="str">
            <v>Thread Paris 99 - 164</v>
          </cell>
          <cell r="D314" t="str">
            <v>PCS</v>
          </cell>
          <cell r="E314">
            <v>0</v>
          </cell>
          <cell r="F314" t="str">
            <v>USD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A315" t="str">
            <v>MT-00299</v>
          </cell>
          <cell r="B315" t="str">
            <v>Direct Material</v>
          </cell>
          <cell r="C315" t="str">
            <v>Thread Paris 99 - 1030</v>
          </cell>
          <cell r="D315" t="str">
            <v>PCS</v>
          </cell>
          <cell r="E315">
            <v>0</v>
          </cell>
          <cell r="F315" t="str">
            <v>USD</v>
          </cell>
          <cell r="G315">
            <v>6</v>
          </cell>
          <cell r="H315">
            <v>0</v>
          </cell>
          <cell r="I315">
            <v>0</v>
          </cell>
          <cell r="J315">
            <v>6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6</v>
          </cell>
          <cell r="R315">
            <v>0</v>
          </cell>
        </row>
        <row r="316">
          <cell r="A316" t="str">
            <v>MT-00300</v>
          </cell>
          <cell r="B316" t="str">
            <v>Direct Material</v>
          </cell>
          <cell r="C316" t="str">
            <v>Thread Paris 99 - 22</v>
          </cell>
          <cell r="D316" t="str">
            <v>PCS</v>
          </cell>
          <cell r="E316">
            <v>0</v>
          </cell>
          <cell r="F316" t="str">
            <v>USD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MT-00301</v>
          </cell>
          <cell r="B317" t="str">
            <v>Direct Material</v>
          </cell>
          <cell r="C317" t="str">
            <v>Thread Paris 99 - 482</v>
          </cell>
          <cell r="D317" t="str">
            <v>PCS</v>
          </cell>
          <cell r="E317">
            <v>0</v>
          </cell>
          <cell r="F317" t="str">
            <v>USD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MT-00302</v>
          </cell>
          <cell r="B318" t="str">
            <v>Direct Material</v>
          </cell>
          <cell r="C318" t="str">
            <v>Thread Paris 99 - 379</v>
          </cell>
          <cell r="D318" t="str">
            <v>PCS</v>
          </cell>
          <cell r="E318">
            <v>0</v>
          </cell>
          <cell r="F318" t="str">
            <v>USD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A319" t="str">
            <v>MT-00303</v>
          </cell>
          <cell r="B319" t="str">
            <v>Direct Material</v>
          </cell>
          <cell r="C319" t="str">
            <v>Thread Paris 99 - 2022</v>
          </cell>
          <cell r="D319" t="str">
            <v>PCS</v>
          </cell>
          <cell r="E319">
            <v>0</v>
          </cell>
          <cell r="F319" t="str">
            <v>USD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 t="str">
            <v>MT-00304</v>
          </cell>
          <cell r="B320" t="str">
            <v>Direct Material</v>
          </cell>
          <cell r="C320" t="str">
            <v>Thread Paris 99 - 1368</v>
          </cell>
          <cell r="D320" t="str">
            <v>PCS</v>
          </cell>
          <cell r="E320">
            <v>0</v>
          </cell>
          <cell r="F320" t="str">
            <v>USD</v>
          </cell>
          <cell r="G320">
            <v>75</v>
          </cell>
          <cell r="H320">
            <v>0</v>
          </cell>
          <cell r="I320">
            <v>0</v>
          </cell>
          <cell r="J320">
            <v>75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75</v>
          </cell>
          <cell r="R320">
            <v>0</v>
          </cell>
        </row>
        <row r="321">
          <cell r="A321" t="str">
            <v>MT-00305</v>
          </cell>
          <cell r="B321" t="str">
            <v>Direct Material</v>
          </cell>
          <cell r="C321" t="str">
            <v>Thread Paris 99 - 1382</v>
          </cell>
          <cell r="D321" t="str">
            <v>PCS</v>
          </cell>
          <cell r="E321">
            <v>0</v>
          </cell>
          <cell r="F321" t="str">
            <v>USD</v>
          </cell>
          <cell r="G321">
            <v>11</v>
          </cell>
          <cell r="H321">
            <v>0</v>
          </cell>
          <cell r="I321">
            <v>0</v>
          </cell>
          <cell r="J321">
            <v>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11</v>
          </cell>
          <cell r="R321">
            <v>0</v>
          </cell>
        </row>
        <row r="322">
          <cell r="A322" t="str">
            <v>MT-00306</v>
          </cell>
          <cell r="B322" t="str">
            <v>Direct Material</v>
          </cell>
          <cell r="C322" t="str">
            <v>Thread Paris 99 - 1483</v>
          </cell>
          <cell r="D322" t="str">
            <v>PCS</v>
          </cell>
          <cell r="E322">
            <v>0</v>
          </cell>
          <cell r="F322" t="str">
            <v>USD</v>
          </cell>
          <cell r="G322">
            <v>23</v>
          </cell>
          <cell r="H322">
            <v>0</v>
          </cell>
          <cell r="I322">
            <v>0</v>
          </cell>
          <cell r="J322">
            <v>23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23</v>
          </cell>
          <cell r="R322">
            <v>0</v>
          </cell>
        </row>
        <row r="323">
          <cell r="A323" t="str">
            <v>MT-00307</v>
          </cell>
          <cell r="B323" t="str">
            <v>Direct Material</v>
          </cell>
          <cell r="C323" t="str">
            <v>Thread Paris 99 - MQ  004</v>
          </cell>
          <cell r="D323" t="str">
            <v>PCS</v>
          </cell>
          <cell r="E323">
            <v>0</v>
          </cell>
          <cell r="F323" t="str">
            <v>USD</v>
          </cell>
          <cell r="G323">
            <v>23</v>
          </cell>
          <cell r="H323">
            <v>0</v>
          </cell>
          <cell r="I323">
            <v>0</v>
          </cell>
          <cell r="J323">
            <v>23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23</v>
          </cell>
          <cell r="R323">
            <v>0</v>
          </cell>
        </row>
        <row r="324">
          <cell r="A324" t="str">
            <v>MT-00308</v>
          </cell>
          <cell r="B324" t="str">
            <v>Direct Material</v>
          </cell>
          <cell r="C324" t="str">
            <v>Thread Paris 99 - 1858</v>
          </cell>
          <cell r="D324" t="str">
            <v>PCS</v>
          </cell>
          <cell r="E324">
            <v>0</v>
          </cell>
          <cell r="F324" t="str">
            <v>USD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MT-00309</v>
          </cell>
          <cell r="B325" t="str">
            <v>Direct Material</v>
          </cell>
          <cell r="C325" t="str">
            <v>Thread Paris</v>
          </cell>
          <cell r="D325" t="str">
            <v>PCS</v>
          </cell>
          <cell r="E325">
            <v>0</v>
          </cell>
          <cell r="F325" t="str">
            <v>USD</v>
          </cell>
          <cell r="G325">
            <v>45</v>
          </cell>
          <cell r="H325">
            <v>0</v>
          </cell>
          <cell r="I325">
            <v>0</v>
          </cell>
          <cell r="J325">
            <v>45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45</v>
          </cell>
          <cell r="R325">
            <v>0</v>
          </cell>
        </row>
        <row r="326">
          <cell r="A326" t="str">
            <v>MT-00310</v>
          </cell>
          <cell r="B326" t="str">
            <v>Direct Material</v>
          </cell>
          <cell r="C326" t="str">
            <v>Thread Paris 99 - 2068</v>
          </cell>
          <cell r="D326" t="str">
            <v>PCS</v>
          </cell>
          <cell r="E326">
            <v>0</v>
          </cell>
          <cell r="F326" t="str">
            <v>USD</v>
          </cell>
          <cell r="G326">
            <v>19</v>
          </cell>
          <cell r="H326">
            <v>0</v>
          </cell>
          <cell r="I326">
            <v>0</v>
          </cell>
          <cell r="J326">
            <v>19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19</v>
          </cell>
          <cell r="R326">
            <v>0</v>
          </cell>
        </row>
        <row r="327">
          <cell r="A327" t="str">
            <v>MT-00311</v>
          </cell>
          <cell r="B327" t="str">
            <v>Direct Material</v>
          </cell>
          <cell r="C327" t="str">
            <v>Thread Sunrise 227</v>
          </cell>
          <cell r="D327" t="str">
            <v>PCS</v>
          </cell>
          <cell r="E327">
            <v>0</v>
          </cell>
          <cell r="F327" t="str">
            <v>USD</v>
          </cell>
          <cell r="G327">
            <v>351</v>
          </cell>
          <cell r="H327">
            <v>54</v>
          </cell>
          <cell r="I327">
            <v>217</v>
          </cell>
          <cell r="J327">
            <v>188</v>
          </cell>
          <cell r="L327">
            <v>0</v>
          </cell>
          <cell r="M327">
            <v>54</v>
          </cell>
          <cell r="N327">
            <v>0</v>
          </cell>
          <cell r="O327">
            <v>217</v>
          </cell>
          <cell r="P327">
            <v>0</v>
          </cell>
          <cell r="Q327">
            <v>188</v>
          </cell>
          <cell r="R327">
            <v>0</v>
          </cell>
        </row>
        <row r="328">
          <cell r="A328" t="str">
            <v>MT-00312</v>
          </cell>
          <cell r="B328" t="str">
            <v>Direct Material</v>
          </cell>
          <cell r="C328" t="str">
            <v>Thread Paris 99 - 1837</v>
          </cell>
          <cell r="D328" t="str">
            <v>PCS</v>
          </cell>
          <cell r="E328">
            <v>0</v>
          </cell>
          <cell r="F328" t="str">
            <v>USD</v>
          </cell>
          <cell r="G328">
            <v>20</v>
          </cell>
          <cell r="H328">
            <v>0</v>
          </cell>
          <cell r="I328">
            <v>0</v>
          </cell>
          <cell r="J328">
            <v>20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20</v>
          </cell>
          <cell r="R328">
            <v>0</v>
          </cell>
        </row>
        <row r="329">
          <cell r="A329" t="str">
            <v>MT-00313</v>
          </cell>
          <cell r="B329" t="str">
            <v>Direct Material</v>
          </cell>
          <cell r="C329" t="str">
            <v>Thread Sunrise 149</v>
          </cell>
          <cell r="D329" t="str">
            <v>PCS</v>
          </cell>
          <cell r="E329">
            <v>0</v>
          </cell>
          <cell r="F329" t="str">
            <v>USD</v>
          </cell>
          <cell r="G329">
            <v>140</v>
          </cell>
          <cell r="H329">
            <v>0</v>
          </cell>
          <cell r="I329">
            <v>20</v>
          </cell>
          <cell r="J329">
            <v>120</v>
          </cell>
          <cell r="L329">
            <v>0</v>
          </cell>
          <cell r="M329">
            <v>0</v>
          </cell>
          <cell r="N329">
            <v>0</v>
          </cell>
          <cell r="O329">
            <v>20</v>
          </cell>
          <cell r="P329">
            <v>0</v>
          </cell>
          <cell r="Q329">
            <v>120</v>
          </cell>
          <cell r="R329">
            <v>0</v>
          </cell>
        </row>
        <row r="330">
          <cell r="A330" t="str">
            <v>MT-00314</v>
          </cell>
          <cell r="B330" t="str">
            <v>Direct Material</v>
          </cell>
          <cell r="C330" t="str">
            <v>Thread Sakura 2378</v>
          </cell>
          <cell r="D330" t="str">
            <v>PCS</v>
          </cell>
          <cell r="E330">
            <v>0</v>
          </cell>
          <cell r="F330" t="str">
            <v>USD</v>
          </cell>
          <cell r="G330">
            <v>4300</v>
          </cell>
          <cell r="H330">
            <v>5</v>
          </cell>
          <cell r="I330">
            <v>0</v>
          </cell>
          <cell r="J330">
            <v>4305</v>
          </cell>
          <cell r="L330">
            <v>0</v>
          </cell>
          <cell r="M330">
            <v>5</v>
          </cell>
          <cell r="N330">
            <v>0</v>
          </cell>
          <cell r="O330">
            <v>0</v>
          </cell>
          <cell r="P330">
            <v>0</v>
          </cell>
          <cell r="Q330">
            <v>4305</v>
          </cell>
          <cell r="R330">
            <v>0</v>
          </cell>
        </row>
        <row r="331">
          <cell r="A331" t="str">
            <v>MT-00315</v>
          </cell>
          <cell r="B331" t="str">
            <v>Direct Material</v>
          </cell>
          <cell r="C331" t="str">
            <v>-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MT-00316</v>
          </cell>
          <cell r="B332" t="str">
            <v>Direct Material</v>
          </cell>
          <cell r="C332" t="str">
            <v>-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A333" t="str">
            <v>MT-00317</v>
          </cell>
          <cell r="B333" t="str">
            <v>Direct Material</v>
          </cell>
          <cell r="C333" t="str">
            <v>-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A334" t="str">
            <v>MT-00318</v>
          </cell>
          <cell r="B334" t="str">
            <v>Direct Material</v>
          </cell>
          <cell r="C334" t="str">
            <v>Thread SL-1 Kyototex (KSR - 150)</v>
          </cell>
          <cell r="D334" t="str">
            <v>PCS</v>
          </cell>
          <cell r="E334">
            <v>4</v>
          </cell>
          <cell r="F334" t="str">
            <v>USD</v>
          </cell>
          <cell r="G334">
            <v>2414</v>
          </cell>
          <cell r="H334">
            <v>2663</v>
          </cell>
          <cell r="I334">
            <v>3342</v>
          </cell>
          <cell r="J334">
            <v>1735</v>
          </cell>
          <cell r="L334">
            <v>9656</v>
          </cell>
          <cell r="M334">
            <v>2663</v>
          </cell>
          <cell r="N334">
            <v>10652</v>
          </cell>
          <cell r="O334">
            <v>3342</v>
          </cell>
          <cell r="P334">
            <v>13368</v>
          </cell>
          <cell r="Q334">
            <v>1735</v>
          </cell>
          <cell r="R334">
            <v>6940</v>
          </cell>
        </row>
        <row r="335">
          <cell r="A335" t="str">
            <v>MT-00319</v>
          </cell>
          <cell r="B335" t="str">
            <v>Direct Material</v>
          </cell>
          <cell r="C335" t="str">
            <v>D 40186</v>
          </cell>
          <cell r="D335" t="str">
            <v>PCS</v>
          </cell>
          <cell r="E335">
            <v>0</v>
          </cell>
          <cell r="F335" t="str">
            <v>USD</v>
          </cell>
          <cell r="G335">
            <v>14</v>
          </cell>
          <cell r="H335">
            <v>0</v>
          </cell>
          <cell r="I335">
            <v>0</v>
          </cell>
          <cell r="J335">
            <v>14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14</v>
          </cell>
          <cell r="R335">
            <v>0</v>
          </cell>
        </row>
        <row r="336">
          <cell r="A336" t="str">
            <v>MT-00320</v>
          </cell>
          <cell r="B336" t="str">
            <v>Direct Material</v>
          </cell>
          <cell r="C336" t="str">
            <v>D 41A10</v>
          </cell>
          <cell r="D336" t="str">
            <v>PCS</v>
          </cell>
          <cell r="E336">
            <v>0</v>
          </cell>
          <cell r="F336" t="str">
            <v>USD</v>
          </cell>
          <cell r="G336">
            <v>15</v>
          </cell>
          <cell r="H336">
            <v>0</v>
          </cell>
          <cell r="I336">
            <v>0</v>
          </cell>
          <cell r="J336">
            <v>15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15</v>
          </cell>
          <cell r="R336">
            <v>0</v>
          </cell>
        </row>
        <row r="337">
          <cell r="A337" t="str">
            <v>MT-00321</v>
          </cell>
          <cell r="B337" t="str">
            <v>Direct Material</v>
          </cell>
          <cell r="C337" t="str">
            <v>D 41C34</v>
          </cell>
          <cell r="D337" t="str">
            <v>PCS</v>
          </cell>
          <cell r="E337">
            <v>0</v>
          </cell>
          <cell r="F337" t="str">
            <v>USD</v>
          </cell>
          <cell r="G337">
            <v>15</v>
          </cell>
          <cell r="H337">
            <v>0</v>
          </cell>
          <cell r="I337">
            <v>0</v>
          </cell>
          <cell r="J337">
            <v>15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15</v>
          </cell>
          <cell r="R337">
            <v>0</v>
          </cell>
        </row>
        <row r="338">
          <cell r="A338" t="str">
            <v>MT-00322</v>
          </cell>
          <cell r="B338" t="str">
            <v>Direct Material</v>
          </cell>
          <cell r="C338" t="str">
            <v>D 694</v>
          </cell>
          <cell r="D338" t="str">
            <v>PCS</v>
          </cell>
          <cell r="E338">
            <v>0</v>
          </cell>
          <cell r="F338" t="str">
            <v>USD</v>
          </cell>
          <cell r="G338">
            <v>10</v>
          </cell>
          <cell r="H338">
            <v>0</v>
          </cell>
          <cell r="I338">
            <v>0</v>
          </cell>
          <cell r="J338">
            <v>10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10</v>
          </cell>
          <cell r="R338">
            <v>0</v>
          </cell>
        </row>
        <row r="339">
          <cell r="A339" t="str">
            <v>MT-00323</v>
          </cell>
          <cell r="B339" t="str">
            <v>Direct Material</v>
          </cell>
          <cell r="C339" t="str">
            <v>D 40186</v>
          </cell>
          <cell r="D339" t="str">
            <v>PCS</v>
          </cell>
          <cell r="E339">
            <v>0</v>
          </cell>
          <cell r="F339" t="str">
            <v>USD</v>
          </cell>
          <cell r="G339">
            <v>16</v>
          </cell>
          <cell r="H339">
            <v>0</v>
          </cell>
          <cell r="I339">
            <v>0</v>
          </cell>
          <cell r="J339">
            <v>16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16</v>
          </cell>
          <cell r="R339">
            <v>0</v>
          </cell>
        </row>
        <row r="340">
          <cell r="A340" t="str">
            <v>MT-00324</v>
          </cell>
          <cell r="B340" t="str">
            <v>Direct Material</v>
          </cell>
          <cell r="C340" t="str">
            <v>D 732</v>
          </cell>
          <cell r="D340" t="str">
            <v>PCS</v>
          </cell>
          <cell r="E340">
            <v>0</v>
          </cell>
          <cell r="F340" t="str">
            <v>USD</v>
          </cell>
          <cell r="G340">
            <v>10</v>
          </cell>
          <cell r="H340">
            <v>0</v>
          </cell>
          <cell r="I340">
            <v>0</v>
          </cell>
          <cell r="J340">
            <v>10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10</v>
          </cell>
          <cell r="R340">
            <v>0</v>
          </cell>
        </row>
        <row r="341">
          <cell r="A341" t="str">
            <v>MT-00325</v>
          </cell>
          <cell r="B341" t="str">
            <v>Direct Material</v>
          </cell>
          <cell r="C341" t="str">
            <v>D 80041</v>
          </cell>
          <cell r="D341" t="str">
            <v>PCS</v>
          </cell>
          <cell r="E341">
            <v>0</v>
          </cell>
          <cell r="F341" t="str">
            <v>USD</v>
          </cell>
          <cell r="G341">
            <v>6</v>
          </cell>
          <cell r="H341">
            <v>0</v>
          </cell>
          <cell r="I341">
            <v>0</v>
          </cell>
          <cell r="J341">
            <v>6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6</v>
          </cell>
          <cell r="R341">
            <v>0</v>
          </cell>
        </row>
        <row r="342">
          <cell r="A342" t="str">
            <v>MT-00326</v>
          </cell>
          <cell r="B342" t="str">
            <v>Direct Material</v>
          </cell>
          <cell r="C342" t="str">
            <v>D 1902</v>
          </cell>
          <cell r="D342" t="str">
            <v>PCS</v>
          </cell>
          <cell r="E342">
            <v>0</v>
          </cell>
          <cell r="F342" t="str">
            <v>USD</v>
          </cell>
          <cell r="G342">
            <v>18</v>
          </cell>
          <cell r="H342">
            <v>0</v>
          </cell>
          <cell r="I342">
            <v>0</v>
          </cell>
          <cell r="J342">
            <v>18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18</v>
          </cell>
          <cell r="R342">
            <v>0</v>
          </cell>
        </row>
        <row r="343">
          <cell r="A343" t="str">
            <v>MT-00327</v>
          </cell>
          <cell r="B343" t="str">
            <v>Direct Material</v>
          </cell>
          <cell r="C343" t="str">
            <v>D 1120</v>
          </cell>
          <cell r="D343" t="str">
            <v>PCS</v>
          </cell>
          <cell r="E343">
            <v>0</v>
          </cell>
          <cell r="F343" t="str">
            <v>USD</v>
          </cell>
          <cell r="G343">
            <v>20</v>
          </cell>
          <cell r="H343">
            <v>0</v>
          </cell>
          <cell r="I343">
            <v>0</v>
          </cell>
          <cell r="J343">
            <v>20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20</v>
          </cell>
          <cell r="R343">
            <v>0</v>
          </cell>
        </row>
        <row r="344">
          <cell r="A344" t="str">
            <v>MT-00328</v>
          </cell>
          <cell r="B344" t="str">
            <v>Direct Material</v>
          </cell>
          <cell r="C344" t="str">
            <v>D 600</v>
          </cell>
          <cell r="D344" t="str">
            <v>PCS</v>
          </cell>
          <cell r="E344">
            <v>0</v>
          </cell>
          <cell r="F344" t="str">
            <v>USD</v>
          </cell>
          <cell r="G344">
            <v>15</v>
          </cell>
          <cell r="H344">
            <v>0</v>
          </cell>
          <cell r="I344">
            <v>0</v>
          </cell>
          <cell r="J344">
            <v>15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15</v>
          </cell>
          <cell r="R344">
            <v>0</v>
          </cell>
        </row>
        <row r="345">
          <cell r="A345" t="str">
            <v>MT-00329</v>
          </cell>
          <cell r="B345" t="str">
            <v>Direct Material</v>
          </cell>
          <cell r="C345" t="str">
            <v>D 70046</v>
          </cell>
          <cell r="D345" t="str">
            <v>PCS</v>
          </cell>
          <cell r="E345">
            <v>0</v>
          </cell>
          <cell r="F345" t="str">
            <v>USD</v>
          </cell>
          <cell r="G345">
            <v>17</v>
          </cell>
          <cell r="H345">
            <v>0</v>
          </cell>
          <cell r="I345">
            <v>0</v>
          </cell>
          <cell r="J345">
            <v>17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17</v>
          </cell>
          <cell r="R345">
            <v>0</v>
          </cell>
        </row>
        <row r="346">
          <cell r="A346" t="str">
            <v>MT-00330</v>
          </cell>
          <cell r="B346" t="str">
            <v>Direct Material</v>
          </cell>
          <cell r="C346" t="str">
            <v>D 10123</v>
          </cell>
          <cell r="D346" t="str">
            <v>PCS</v>
          </cell>
          <cell r="E346">
            <v>0</v>
          </cell>
          <cell r="F346" t="str">
            <v>USD</v>
          </cell>
          <cell r="G346">
            <v>23</v>
          </cell>
          <cell r="H346">
            <v>0</v>
          </cell>
          <cell r="I346">
            <v>0</v>
          </cell>
          <cell r="J346">
            <v>23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23</v>
          </cell>
          <cell r="R346">
            <v>0</v>
          </cell>
        </row>
        <row r="347">
          <cell r="A347" t="str">
            <v>MT-00331</v>
          </cell>
          <cell r="B347" t="str">
            <v>Direct Material</v>
          </cell>
          <cell r="C347" t="str">
            <v>D 274</v>
          </cell>
          <cell r="D347" t="str">
            <v>PCS</v>
          </cell>
          <cell r="E347">
            <v>0</v>
          </cell>
          <cell r="F347" t="str">
            <v>USD</v>
          </cell>
          <cell r="G347">
            <v>27</v>
          </cell>
          <cell r="H347">
            <v>0</v>
          </cell>
          <cell r="I347">
            <v>0</v>
          </cell>
          <cell r="J347">
            <v>27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27</v>
          </cell>
          <cell r="R347">
            <v>0</v>
          </cell>
        </row>
        <row r="348">
          <cell r="A348" t="str">
            <v>MT-00332</v>
          </cell>
          <cell r="B348" t="str">
            <v>Direct Material</v>
          </cell>
          <cell r="C348" t="str">
            <v>Coats C 8985</v>
          </cell>
          <cell r="D348" t="str">
            <v>PCS</v>
          </cell>
          <cell r="E348">
            <v>0</v>
          </cell>
          <cell r="F348" t="str">
            <v>USD</v>
          </cell>
          <cell r="G348">
            <v>20</v>
          </cell>
          <cell r="H348">
            <v>0</v>
          </cell>
          <cell r="I348">
            <v>0</v>
          </cell>
          <cell r="J348">
            <v>20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20</v>
          </cell>
          <cell r="R348">
            <v>0</v>
          </cell>
        </row>
        <row r="349">
          <cell r="A349" t="str">
            <v>MT-00333</v>
          </cell>
          <cell r="B349" t="str">
            <v>Direct Material</v>
          </cell>
          <cell r="C349" t="str">
            <v>Coats C 7383</v>
          </cell>
          <cell r="D349" t="str">
            <v>PCS</v>
          </cell>
          <cell r="E349">
            <v>0</v>
          </cell>
          <cell r="F349" t="str">
            <v>USD</v>
          </cell>
          <cell r="G349">
            <v>5</v>
          </cell>
          <cell r="H349">
            <v>0</v>
          </cell>
          <cell r="I349">
            <v>0</v>
          </cell>
          <cell r="J349">
            <v>5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5</v>
          </cell>
          <cell r="R349">
            <v>0</v>
          </cell>
        </row>
        <row r="350">
          <cell r="A350" t="str">
            <v>MT-00334</v>
          </cell>
          <cell r="B350" t="str">
            <v>Direct Material</v>
          </cell>
          <cell r="C350" t="str">
            <v>Coats C 8261</v>
          </cell>
          <cell r="D350" t="str">
            <v>PCS</v>
          </cell>
          <cell r="E350">
            <v>0</v>
          </cell>
          <cell r="F350" t="str">
            <v>USD</v>
          </cell>
          <cell r="G350">
            <v>6</v>
          </cell>
          <cell r="H350">
            <v>0</v>
          </cell>
          <cell r="I350">
            <v>0</v>
          </cell>
          <cell r="J350">
            <v>6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6</v>
          </cell>
          <cell r="R350">
            <v>0</v>
          </cell>
        </row>
        <row r="351">
          <cell r="A351" t="str">
            <v>MT-00335</v>
          </cell>
          <cell r="B351" t="str">
            <v>Direct Material</v>
          </cell>
          <cell r="C351" t="str">
            <v>Coats C 3173</v>
          </cell>
          <cell r="D351" t="str">
            <v>PCS</v>
          </cell>
          <cell r="E351">
            <v>0</v>
          </cell>
          <cell r="F351" t="str">
            <v>USD</v>
          </cell>
          <cell r="G351">
            <v>6</v>
          </cell>
          <cell r="H351">
            <v>0</v>
          </cell>
          <cell r="I351">
            <v>0</v>
          </cell>
          <cell r="J351">
            <v>6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6</v>
          </cell>
          <cell r="R351">
            <v>0</v>
          </cell>
        </row>
        <row r="352">
          <cell r="A352" t="str">
            <v>MT-00336</v>
          </cell>
          <cell r="B352" t="str">
            <v>Direct Material</v>
          </cell>
          <cell r="C352" t="str">
            <v>Coats C 3426</v>
          </cell>
          <cell r="D352" t="str">
            <v>PCS</v>
          </cell>
          <cell r="E352">
            <v>0</v>
          </cell>
          <cell r="F352" t="str">
            <v>USD</v>
          </cell>
          <cell r="G352">
            <v>6</v>
          </cell>
          <cell r="H352">
            <v>0</v>
          </cell>
          <cell r="I352">
            <v>0</v>
          </cell>
          <cell r="J352">
            <v>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6</v>
          </cell>
          <cell r="R352">
            <v>0</v>
          </cell>
        </row>
        <row r="353">
          <cell r="A353" t="str">
            <v>MT-00337</v>
          </cell>
          <cell r="B353" t="str">
            <v>Direct Material</v>
          </cell>
          <cell r="C353" t="str">
            <v>Coats C 7234</v>
          </cell>
          <cell r="D353" t="str">
            <v>PCS</v>
          </cell>
          <cell r="E353">
            <v>0</v>
          </cell>
          <cell r="F353" t="str">
            <v>USD</v>
          </cell>
          <cell r="G353">
            <v>6</v>
          </cell>
          <cell r="H353">
            <v>0</v>
          </cell>
          <cell r="I353">
            <v>0</v>
          </cell>
          <cell r="J353">
            <v>6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6</v>
          </cell>
          <cell r="R353">
            <v>0</v>
          </cell>
        </row>
        <row r="354">
          <cell r="A354" t="str">
            <v>MT-00338</v>
          </cell>
          <cell r="B354" t="str">
            <v>Direct Material</v>
          </cell>
          <cell r="C354" t="str">
            <v>Coats B 9632</v>
          </cell>
          <cell r="D354" t="str">
            <v>PCS</v>
          </cell>
          <cell r="E354">
            <v>0</v>
          </cell>
          <cell r="F354" t="str">
            <v>USD</v>
          </cell>
          <cell r="G354">
            <v>82</v>
          </cell>
          <cell r="H354">
            <v>0</v>
          </cell>
          <cell r="I354">
            <v>0</v>
          </cell>
          <cell r="J354">
            <v>82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82</v>
          </cell>
          <cell r="R354">
            <v>0</v>
          </cell>
        </row>
        <row r="355">
          <cell r="A355" t="str">
            <v>MT-00339</v>
          </cell>
          <cell r="B355" t="str">
            <v>Direct Material</v>
          </cell>
          <cell r="C355" t="str">
            <v>Coats C 2459</v>
          </cell>
          <cell r="D355" t="str">
            <v>PCS</v>
          </cell>
          <cell r="E355">
            <v>0</v>
          </cell>
          <cell r="F355" t="str">
            <v>USD</v>
          </cell>
          <cell r="G355">
            <v>8</v>
          </cell>
          <cell r="H355">
            <v>0</v>
          </cell>
          <cell r="I355">
            <v>0</v>
          </cell>
          <cell r="J355">
            <v>8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8</v>
          </cell>
          <cell r="R355">
            <v>0</v>
          </cell>
        </row>
        <row r="356">
          <cell r="A356" t="str">
            <v>MT-00340</v>
          </cell>
          <cell r="B356" t="str">
            <v>Direct Material</v>
          </cell>
          <cell r="C356" t="str">
            <v>Capital 0152</v>
          </cell>
          <cell r="D356" t="str">
            <v>PCS</v>
          </cell>
          <cell r="E356">
            <v>0</v>
          </cell>
          <cell r="F356" t="str">
            <v>USD</v>
          </cell>
          <cell r="G356">
            <v>10</v>
          </cell>
          <cell r="H356">
            <v>0</v>
          </cell>
          <cell r="I356">
            <v>0</v>
          </cell>
          <cell r="J356">
            <v>10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10</v>
          </cell>
          <cell r="R356">
            <v>0</v>
          </cell>
        </row>
        <row r="357">
          <cell r="A357" t="str">
            <v>MT-00341</v>
          </cell>
          <cell r="B357" t="str">
            <v>Direct Material</v>
          </cell>
          <cell r="C357" t="str">
            <v>Capital 7562</v>
          </cell>
          <cell r="D357" t="str">
            <v>PCS</v>
          </cell>
          <cell r="E357">
            <v>0</v>
          </cell>
          <cell r="F357" t="str">
            <v>USD</v>
          </cell>
          <cell r="G357">
            <v>18</v>
          </cell>
          <cell r="H357">
            <v>0</v>
          </cell>
          <cell r="I357">
            <v>0</v>
          </cell>
          <cell r="J357">
            <v>18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18</v>
          </cell>
          <cell r="R357">
            <v>0</v>
          </cell>
        </row>
        <row r="358">
          <cell r="A358" t="str">
            <v>MT-00342</v>
          </cell>
          <cell r="B358" t="str">
            <v>Direct Material</v>
          </cell>
          <cell r="C358" t="str">
            <v>Jun Ye Brand 805</v>
          </cell>
          <cell r="D358" t="str">
            <v>PCS</v>
          </cell>
          <cell r="E358">
            <v>0</v>
          </cell>
          <cell r="F358" t="str">
            <v>USD</v>
          </cell>
          <cell r="G358">
            <v>7</v>
          </cell>
          <cell r="H358">
            <v>0</v>
          </cell>
          <cell r="I358">
            <v>0</v>
          </cell>
          <cell r="J358">
            <v>7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7</v>
          </cell>
          <cell r="R358">
            <v>0</v>
          </cell>
        </row>
        <row r="359">
          <cell r="A359" t="str">
            <v>MT-00343</v>
          </cell>
          <cell r="B359" t="str">
            <v>Direct Material</v>
          </cell>
          <cell r="C359" t="str">
            <v>Thread Madeira 1976</v>
          </cell>
          <cell r="D359" t="str">
            <v>PCS</v>
          </cell>
          <cell r="E359">
            <v>0</v>
          </cell>
          <cell r="F359" t="str">
            <v>USD</v>
          </cell>
          <cell r="G359">
            <v>77</v>
          </cell>
          <cell r="H359">
            <v>0</v>
          </cell>
          <cell r="I359">
            <v>0</v>
          </cell>
          <cell r="J359">
            <v>77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77</v>
          </cell>
          <cell r="R359">
            <v>0</v>
          </cell>
        </row>
        <row r="360">
          <cell r="A360" t="str">
            <v>MT-00344</v>
          </cell>
          <cell r="B360" t="str">
            <v>Direct Material</v>
          </cell>
          <cell r="C360" t="str">
            <v>Thread Madeira 1921</v>
          </cell>
          <cell r="D360" t="str">
            <v>PCS</v>
          </cell>
          <cell r="E360">
            <v>0</v>
          </cell>
          <cell r="F360" t="str">
            <v>USD</v>
          </cell>
          <cell r="G360">
            <v>129</v>
          </cell>
          <cell r="H360">
            <v>0</v>
          </cell>
          <cell r="I360">
            <v>0</v>
          </cell>
          <cell r="J360">
            <v>129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129</v>
          </cell>
          <cell r="R360">
            <v>0</v>
          </cell>
        </row>
        <row r="361">
          <cell r="A361" t="str">
            <v>MT-00345</v>
          </cell>
          <cell r="B361" t="str">
            <v>Direct Material</v>
          </cell>
          <cell r="C361" t="str">
            <v>Thread Madeira 1038</v>
          </cell>
          <cell r="D361" t="str">
            <v>PCS</v>
          </cell>
          <cell r="E361">
            <v>0</v>
          </cell>
          <cell r="F361" t="str">
            <v>USD</v>
          </cell>
          <cell r="G361">
            <v>103</v>
          </cell>
          <cell r="H361">
            <v>0</v>
          </cell>
          <cell r="I361">
            <v>0</v>
          </cell>
          <cell r="J361">
            <v>103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103</v>
          </cell>
          <cell r="R361">
            <v>0</v>
          </cell>
        </row>
        <row r="362">
          <cell r="A362" t="str">
            <v>MT-00346</v>
          </cell>
          <cell r="B362" t="str">
            <v>Direct Material</v>
          </cell>
          <cell r="C362" t="str">
            <v>Thread Madeira 1075</v>
          </cell>
          <cell r="D362" t="str">
            <v>PCS</v>
          </cell>
          <cell r="E362">
            <v>0</v>
          </cell>
          <cell r="F362" t="str">
            <v>USD</v>
          </cell>
          <cell r="G362">
            <v>60</v>
          </cell>
          <cell r="H362">
            <v>0</v>
          </cell>
          <cell r="I362">
            <v>0</v>
          </cell>
          <cell r="J362">
            <v>60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60</v>
          </cell>
          <cell r="R362">
            <v>0</v>
          </cell>
        </row>
        <row r="363">
          <cell r="A363" t="str">
            <v>MT-00347</v>
          </cell>
          <cell r="B363" t="str">
            <v>Direct Material</v>
          </cell>
          <cell r="C363" t="str">
            <v>Thread Madeira 1135</v>
          </cell>
          <cell r="D363" t="str">
            <v>PCS</v>
          </cell>
          <cell r="E363">
            <v>0</v>
          </cell>
          <cell r="F363" t="str">
            <v>USD</v>
          </cell>
          <cell r="G363">
            <v>119</v>
          </cell>
          <cell r="H363">
            <v>0</v>
          </cell>
          <cell r="I363">
            <v>0</v>
          </cell>
          <cell r="J363">
            <v>119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119</v>
          </cell>
          <cell r="R363">
            <v>0</v>
          </cell>
        </row>
        <row r="364">
          <cell r="A364" t="str">
            <v>MT-00348</v>
          </cell>
          <cell r="B364" t="str">
            <v>Direct Material</v>
          </cell>
          <cell r="C364" t="str">
            <v>Thread Madeira 1643</v>
          </cell>
          <cell r="D364" t="str">
            <v>PCS</v>
          </cell>
          <cell r="E364">
            <v>0</v>
          </cell>
          <cell r="F364" t="str">
            <v>USD</v>
          </cell>
          <cell r="G364">
            <v>133</v>
          </cell>
          <cell r="H364">
            <v>0</v>
          </cell>
          <cell r="I364">
            <v>0</v>
          </cell>
          <cell r="J364">
            <v>133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133</v>
          </cell>
          <cell r="R364">
            <v>0</v>
          </cell>
        </row>
        <row r="365">
          <cell r="A365" t="str">
            <v>MT-00349</v>
          </cell>
          <cell r="B365" t="str">
            <v>Direct Material</v>
          </cell>
          <cell r="C365" t="str">
            <v>Thread Madeira 1990</v>
          </cell>
          <cell r="D365" t="str">
            <v>PCS</v>
          </cell>
          <cell r="E365">
            <v>0</v>
          </cell>
          <cell r="F365" t="str">
            <v>USD</v>
          </cell>
          <cell r="G365">
            <v>150</v>
          </cell>
          <cell r="H365">
            <v>0</v>
          </cell>
          <cell r="I365">
            <v>0</v>
          </cell>
          <cell r="J365">
            <v>150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150</v>
          </cell>
          <cell r="R365">
            <v>0</v>
          </cell>
        </row>
        <row r="366">
          <cell r="A366" t="str">
            <v>MT-00350</v>
          </cell>
          <cell r="B366" t="str">
            <v>Direct Material</v>
          </cell>
          <cell r="C366" t="str">
            <v>Thread Sunrise U 9597</v>
          </cell>
          <cell r="D366" t="str">
            <v>PCS</v>
          </cell>
          <cell r="E366">
            <v>0</v>
          </cell>
          <cell r="F366" t="str">
            <v>USD</v>
          </cell>
          <cell r="G366">
            <v>12</v>
          </cell>
          <cell r="H366">
            <v>0</v>
          </cell>
          <cell r="I366">
            <v>0</v>
          </cell>
          <cell r="J366">
            <v>12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12</v>
          </cell>
          <cell r="R366">
            <v>0</v>
          </cell>
        </row>
        <row r="367">
          <cell r="A367" t="str">
            <v>MT-00351</v>
          </cell>
          <cell r="B367" t="str">
            <v>Direct Material</v>
          </cell>
          <cell r="C367" t="str">
            <v>Thread Sunrise 349</v>
          </cell>
          <cell r="D367" t="str">
            <v>PCS</v>
          </cell>
          <cell r="E367">
            <v>0</v>
          </cell>
          <cell r="F367" t="str">
            <v>USD</v>
          </cell>
          <cell r="G367">
            <v>7</v>
          </cell>
          <cell r="H367">
            <v>0</v>
          </cell>
          <cell r="I367">
            <v>0</v>
          </cell>
          <cell r="J367">
            <v>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7</v>
          </cell>
          <cell r="R367">
            <v>0</v>
          </cell>
        </row>
        <row r="368">
          <cell r="A368" t="str">
            <v>MT-00352</v>
          </cell>
          <cell r="B368" t="str">
            <v>Direct Material</v>
          </cell>
          <cell r="C368" t="str">
            <v>Thread Sunrise U 9961</v>
          </cell>
          <cell r="D368" t="str">
            <v>PCS</v>
          </cell>
          <cell r="E368">
            <v>0</v>
          </cell>
          <cell r="F368" t="str">
            <v>USD</v>
          </cell>
          <cell r="G368">
            <v>4</v>
          </cell>
          <cell r="H368">
            <v>0</v>
          </cell>
          <cell r="I368">
            <v>0</v>
          </cell>
          <cell r="J368">
            <v>4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</v>
          </cell>
          <cell r="R368">
            <v>0</v>
          </cell>
        </row>
        <row r="369">
          <cell r="A369" t="str">
            <v>MT-00353</v>
          </cell>
          <cell r="B369" t="str">
            <v>Direct Material</v>
          </cell>
          <cell r="C369" t="str">
            <v>Thread Sunrise 30738</v>
          </cell>
          <cell r="D369" t="str">
            <v>PCS</v>
          </cell>
          <cell r="E369">
            <v>0</v>
          </cell>
          <cell r="F369" t="str">
            <v>USD</v>
          </cell>
          <cell r="G369">
            <v>24</v>
          </cell>
          <cell r="H369">
            <v>0</v>
          </cell>
          <cell r="I369">
            <v>0</v>
          </cell>
          <cell r="J369">
            <v>24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24</v>
          </cell>
          <cell r="R369">
            <v>0</v>
          </cell>
        </row>
        <row r="370">
          <cell r="A370" t="str">
            <v>MT-00354</v>
          </cell>
          <cell r="B370" t="str">
            <v>Direct Material</v>
          </cell>
          <cell r="C370" t="str">
            <v>Thread Sunrise 1428</v>
          </cell>
          <cell r="D370" t="str">
            <v>PCS</v>
          </cell>
          <cell r="E370">
            <v>0</v>
          </cell>
          <cell r="F370" t="str">
            <v>USD</v>
          </cell>
          <cell r="G370">
            <v>4</v>
          </cell>
          <cell r="H370">
            <v>0</v>
          </cell>
          <cell r="I370">
            <v>0</v>
          </cell>
          <cell r="J370">
            <v>4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4</v>
          </cell>
          <cell r="R370">
            <v>0</v>
          </cell>
        </row>
        <row r="371">
          <cell r="A371" t="str">
            <v>MT-00355</v>
          </cell>
          <cell r="B371" t="str">
            <v>Direct Material</v>
          </cell>
          <cell r="C371" t="str">
            <v>Thread Sunrise 10182</v>
          </cell>
          <cell r="D371" t="str">
            <v>PCS</v>
          </cell>
          <cell r="E371">
            <v>0</v>
          </cell>
          <cell r="F371" t="str">
            <v>USD</v>
          </cell>
          <cell r="G371">
            <v>20</v>
          </cell>
          <cell r="H371">
            <v>0</v>
          </cell>
          <cell r="I371">
            <v>0</v>
          </cell>
          <cell r="J371">
            <v>20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20</v>
          </cell>
          <cell r="R371">
            <v>0</v>
          </cell>
        </row>
        <row r="372">
          <cell r="A372" t="str">
            <v>MT-00356</v>
          </cell>
          <cell r="B372" t="str">
            <v>Direct Material</v>
          </cell>
          <cell r="C372" t="str">
            <v>Thread Sunrise U 70099</v>
          </cell>
          <cell r="D372" t="str">
            <v>PCS</v>
          </cell>
          <cell r="E372">
            <v>0</v>
          </cell>
          <cell r="F372" t="str">
            <v>USD</v>
          </cell>
          <cell r="G372">
            <v>27</v>
          </cell>
          <cell r="H372">
            <v>0</v>
          </cell>
          <cell r="I372">
            <v>0</v>
          </cell>
          <cell r="J372">
            <v>27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27</v>
          </cell>
          <cell r="R372">
            <v>0</v>
          </cell>
        </row>
        <row r="373">
          <cell r="A373" t="str">
            <v>MT-00357</v>
          </cell>
          <cell r="B373" t="str">
            <v>Direct Material</v>
          </cell>
          <cell r="C373" t="str">
            <v>Thread Sunrise 296</v>
          </cell>
          <cell r="D373" t="str">
            <v>PCS</v>
          </cell>
          <cell r="E373">
            <v>0</v>
          </cell>
          <cell r="F373" t="str">
            <v>USD</v>
          </cell>
          <cell r="G373">
            <v>62</v>
          </cell>
          <cell r="H373">
            <v>0</v>
          </cell>
          <cell r="I373">
            <v>0</v>
          </cell>
          <cell r="J373">
            <v>62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62</v>
          </cell>
          <cell r="R373">
            <v>0</v>
          </cell>
        </row>
        <row r="374">
          <cell r="A374" t="str">
            <v>MT-00358</v>
          </cell>
          <cell r="B374" t="str">
            <v>Direct Material</v>
          </cell>
          <cell r="C374" t="str">
            <v>Thread Sunrise 20106</v>
          </cell>
          <cell r="D374" t="str">
            <v>PCS</v>
          </cell>
          <cell r="E374">
            <v>0</v>
          </cell>
          <cell r="F374" t="str">
            <v>USD</v>
          </cell>
          <cell r="G374">
            <v>76</v>
          </cell>
          <cell r="H374">
            <v>0</v>
          </cell>
          <cell r="I374">
            <v>0</v>
          </cell>
          <cell r="J374">
            <v>76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76</v>
          </cell>
          <cell r="R374">
            <v>0</v>
          </cell>
        </row>
        <row r="375">
          <cell r="A375" t="str">
            <v>MT-00359</v>
          </cell>
          <cell r="B375" t="str">
            <v>Direct Material</v>
          </cell>
          <cell r="C375" t="str">
            <v>Thread Sunrise 2333</v>
          </cell>
          <cell r="D375" t="str">
            <v>PCS</v>
          </cell>
          <cell r="E375">
            <v>0</v>
          </cell>
          <cell r="F375" t="str">
            <v>USD</v>
          </cell>
          <cell r="G375">
            <v>75</v>
          </cell>
          <cell r="H375">
            <v>0</v>
          </cell>
          <cell r="I375">
            <v>0</v>
          </cell>
          <cell r="J375">
            <v>75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75</v>
          </cell>
          <cell r="R375">
            <v>0</v>
          </cell>
        </row>
        <row r="376">
          <cell r="A376" t="str">
            <v>MT-00360</v>
          </cell>
          <cell r="B376" t="str">
            <v>Direct Material</v>
          </cell>
          <cell r="C376" t="str">
            <v>Thread Sunrise U 20184</v>
          </cell>
          <cell r="D376" t="str">
            <v>PCS</v>
          </cell>
          <cell r="E376">
            <v>0</v>
          </cell>
          <cell r="F376" t="str">
            <v>USD</v>
          </cell>
          <cell r="G376">
            <v>28</v>
          </cell>
          <cell r="H376">
            <v>0</v>
          </cell>
          <cell r="I376">
            <v>0</v>
          </cell>
          <cell r="J376">
            <v>28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28</v>
          </cell>
          <cell r="R376">
            <v>0</v>
          </cell>
        </row>
        <row r="377">
          <cell r="A377" t="str">
            <v>MT-00361</v>
          </cell>
          <cell r="B377" t="str">
            <v>Direct Material</v>
          </cell>
          <cell r="C377" t="str">
            <v>Thread Sunrise 7302</v>
          </cell>
          <cell r="D377" t="str">
            <v>PCS</v>
          </cell>
          <cell r="E377">
            <v>0</v>
          </cell>
          <cell r="F377" t="str">
            <v>USD</v>
          </cell>
          <cell r="G377">
            <v>31</v>
          </cell>
          <cell r="H377">
            <v>0</v>
          </cell>
          <cell r="I377">
            <v>0</v>
          </cell>
          <cell r="J377">
            <v>31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31</v>
          </cell>
          <cell r="R377">
            <v>0</v>
          </cell>
        </row>
        <row r="378">
          <cell r="A378" t="str">
            <v>MT-00362</v>
          </cell>
          <cell r="B378" t="str">
            <v>Direct Material</v>
          </cell>
          <cell r="C378" t="str">
            <v>Thread Sunrise 418</v>
          </cell>
          <cell r="D378" t="str">
            <v>PCS</v>
          </cell>
          <cell r="E378">
            <v>0</v>
          </cell>
          <cell r="F378" t="str">
            <v>USD</v>
          </cell>
          <cell r="G378">
            <v>20</v>
          </cell>
          <cell r="H378">
            <v>0</v>
          </cell>
          <cell r="I378">
            <v>0</v>
          </cell>
          <cell r="J378">
            <v>20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20</v>
          </cell>
          <cell r="R378">
            <v>0</v>
          </cell>
        </row>
        <row r="379">
          <cell r="A379" t="str">
            <v>MT-00363</v>
          </cell>
          <cell r="B379" t="str">
            <v>Direct Material</v>
          </cell>
          <cell r="C379" t="str">
            <v>Thread Sunrise 4074</v>
          </cell>
          <cell r="D379" t="str">
            <v>PCS</v>
          </cell>
          <cell r="E379">
            <v>0</v>
          </cell>
          <cell r="F379" t="str">
            <v>USD</v>
          </cell>
          <cell r="G379">
            <v>12</v>
          </cell>
          <cell r="H379">
            <v>0</v>
          </cell>
          <cell r="I379">
            <v>0</v>
          </cell>
          <cell r="J379">
            <v>12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12</v>
          </cell>
          <cell r="R379">
            <v>0</v>
          </cell>
        </row>
        <row r="380">
          <cell r="A380" t="str">
            <v>MT-00364</v>
          </cell>
          <cell r="B380" t="str">
            <v>Direct Material</v>
          </cell>
          <cell r="C380" t="str">
            <v>Thread Sunrise 70080</v>
          </cell>
          <cell r="D380" t="str">
            <v>PCS</v>
          </cell>
          <cell r="E380">
            <v>0</v>
          </cell>
          <cell r="F380" t="str">
            <v>USD</v>
          </cell>
          <cell r="G380">
            <v>9</v>
          </cell>
          <cell r="H380">
            <v>0</v>
          </cell>
          <cell r="I380">
            <v>0</v>
          </cell>
          <cell r="J380">
            <v>9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9</v>
          </cell>
          <cell r="R380">
            <v>0</v>
          </cell>
        </row>
        <row r="381">
          <cell r="A381" t="str">
            <v>MT-00365</v>
          </cell>
          <cell r="B381" t="str">
            <v>Direct Material</v>
          </cell>
          <cell r="C381" t="str">
            <v>Thread Sunrise SP 180</v>
          </cell>
          <cell r="D381" t="str">
            <v>PCS</v>
          </cell>
          <cell r="E381">
            <v>0</v>
          </cell>
          <cell r="F381" t="str">
            <v>USD</v>
          </cell>
          <cell r="G381">
            <v>38</v>
          </cell>
          <cell r="H381">
            <v>0</v>
          </cell>
          <cell r="I381">
            <v>0</v>
          </cell>
          <cell r="J381">
            <v>38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38</v>
          </cell>
          <cell r="R381">
            <v>0</v>
          </cell>
        </row>
        <row r="382">
          <cell r="A382" t="str">
            <v>MT-00366</v>
          </cell>
          <cell r="B382" t="str">
            <v>Direct Material</v>
          </cell>
          <cell r="C382" t="str">
            <v>Thread Sunrise 80398</v>
          </cell>
          <cell r="D382" t="str">
            <v>PCS</v>
          </cell>
          <cell r="E382">
            <v>0</v>
          </cell>
          <cell r="F382" t="str">
            <v>USD</v>
          </cell>
          <cell r="G382">
            <v>21</v>
          </cell>
          <cell r="H382">
            <v>0</v>
          </cell>
          <cell r="I382">
            <v>0</v>
          </cell>
          <cell r="J382">
            <v>21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21</v>
          </cell>
          <cell r="R382">
            <v>0</v>
          </cell>
        </row>
        <row r="383">
          <cell r="A383" t="str">
            <v>MT-00367</v>
          </cell>
          <cell r="B383" t="str">
            <v>Direct Material</v>
          </cell>
          <cell r="C383" t="str">
            <v>Thread Sunrise 20235</v>
          </cell>
          <cell r="D383" t="str">
            <v>PCS</v>
          </cell>
          <cell r="E383">
            <v>0</v>
          </cell>
          <cell r="F383" t="str">
            <v>USD</v>
          </cell>
          <cell r="G383">
            <v>10</v>
          </cell>
          <cell r="H383">
            <v>0</v>
          </cell>
          <cell r="I383">
            <v>0</v>
          </cell>
          <cell r="J383">
            <v>10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10</v>
          </cell>
          <cell r="R383">
            <v>0</v>
          </cell>
        </row>
        <row r="384">
          <cell r="A384" t="str">
            <v>MT-00368</v>
          </cell>
          <cell r="B384" t="str">
            <v>Direct Material</v>
          </cell>
          <cell r="C384" t="str">
            <v>Thread Sunrise U 1975</v>
          </cell>
          <cell r="D384" t="str">
            <v>PCS</v>
          </cell>
          <cell r="E384">
            <v>0</v>
          </cell>
          <cell r="F384" t="str">
            <v>USD</v>
          </cell>
          <cell r="G384">
            <v>4</v>
          </cell>
          <cell r="H384">
            <v>0</v>
          </cell>
          <cell r="I384">
            <v>0</v>
          </cell>
          <cell r="J384">
            <v>4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4</v>
          </cell>
          <cell r="R384">
            <v>0</v>
          </cell>
        </row>
        <row r="385">
          <cell r="A385" t="str">
            <v>MT-00369</v>
          </cell>
          <cell r="B385" t="str">
            <v>Direct Material</v>
          </cell>
          <cell r="C385" t="str">
            <v>Thread Sunrise 90250</v>
          </cell>
          <cell r="D385" t="str">
            <v>PCS</v>
          </cell>
          <cell r="E385">
            <v>0</v>
          </cell>
          <cell r="F385" t="str">
            <v>USD</v>
          </cell>
          <cell r="G385">
            <v>13</v>
          </cell>
          <cell r="H385">
            <v>0</v>
          </cell>
          <cell r="I385">
            <v>0</v>
          </cell>
          <cell r="J385">
            <v>13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13</v>
          </cell>
          <cell r="R385">
            <v>0</v>
          </cell>
        </row>
        <row r="386">
          <cell r="A386" t="str">
            <v>MT-00370</v>
          </cell>
          <cell r="B386" t="str">
            <v>Direct Material</v>
          </cell>
          <cell r="C386" t="str">
            <v>Thread Sunrise 382</v>
          </cell>
          <cell r="D386" t="str">
            <v>PCS</v>
          </cell>
          <cell r="E386">
            <v>0</v>
          </cell>
          <cell r="F386" t="str">
            <v>USD</v>
          </cell>
          <cell r="G386">
            <v>6</v>
          </cell>
          <cell r="H386">
            <v>0</v>
          </cell>
          <cell r="I386">
            <v>0</v>
          </cell>
          <cell r="J386">
            <v>6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</v>
          </cell>
          <cell r="R386">
            <v>0</v>
          </cell>
        </row>
        <row r="387">
          <cell r="A387" t="str">
            <v>MT-00371</v>
          </cell>
          <cell r="B387" t="str">
            <v>Direct Material</v>
          </cell>
          <cell r="C387" t="str">
            <v>Thread Sunrise 20037</v>
          </cell>
          <cell r="D387" t="str">
            <v>PCS</v>
          </cell>
          <cell r="E387">
            <v>0</v>
          </cell>
          <cell r="F387" t="str">
            <v>USD</v>
          </cell>
          <cell r="G387">
            <v>4</v>
          </cell>
          <cell r="H387">
            <v>0</v>
          </cell>
          <cell r="I387">
            <v>0</v>
          </cell>
          <cell r="J387">
            <v>4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4</v>
          </cell>
          <cell r="R387">
            <v>0</v>
          </cell>
        </row>
        <row r="388">
          <cell r="A388" t="str">
            <v>MT-00372</v>
          </cell>
          <cell r="B388" t="str">
            <v>Direct Material</v>
          </cell>
          <cell r="C388" t="str">
            <v>Thread Sunrise 7066</v>
          </cell>
          <cell r="D388" t="str">
            <v>PCS</v>
          </cell>
          <cell r="E388">
            <v>0</v>
          </cell>
          <cell r="F388" t="str">
            <v>USD</v>
          </cell>
          <cell r="G388">
            <v>16</v>
          </cell>
          <cell r="H388">
            <v>0</v>
          </cell>
          <cell r="I388">
            <v>0</v>
          </cell>
          <cell r="J388">
            <v>16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16</v>
          </cell>
          <cell r="R388">
            <v>0</v>
          </cell>
        </row>
        <row r="389">
          <cell r="A389" t="str">
            <v>MT-00373</v>
          </cell>
          <cell r="B389" t="str">
            <v>Direct Material</v>
          </cell>
          <cell r="C389" t="str">
            <v>Thread Sunrise U 2104</v>
          </cell>
          <cell r="D389" t="str">
            <v>PCS</v>
          </cell>
          <cell r="E389">
            <v>0</v>
          </cell>
          <cell r="F389" t="str">
            <v>USD</v>
          </cell>
          <cell r="G389">
            <v>8</v>
          </cell>
          <cell r="H389">
            <v>0</v>
          </cell>
          <cell r="I389">
            <v>0</v>
          </cell>
          <cell r="J389">
            <v>8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8</v>
          </cell>
          <cell r="R389">
            <v>0</v>
          </cell>
        </row>
        <row r="390">
          <cell r="A390" t="str">
            <v>MT-00374</v>
          </cell>
          <cell r="B390" t="str">
            <v>Direct Material</v>
          </cell>
          <cell r="C390" t="str">
            <v>Thread Sunrise U 2564</v>
          </cell>
          <cell r="D390" t="str">
            <v>PCS</v>
          </cell>
          <cell r="E390">
            <v>0</v>
          </cell>
          <cell r="F390" t="str">
            <v>USD</v>
          </cell>
          <cell r="G390">
            <v>5</v>
          </cell>
          <cell r="H390">
            <v>0</v>
          </cell>
          <cell r="I390">
            <v>0</v>
          </cell>
          <cell r="J390">
            <v>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5</v>
          </cell>
          <cell r="R390">
            <v>0</v>
          </cell>
        </row>
        <row r="391">
          <cell r="A391" t="str">
            <v>MT-00375</v>
          </cell>
          <cell r="B391" t="str">
            <v>Direct Material</v>
          </cell>
          <cell r="C391" t="str">
            <v>Thread Sunrise U 122</v>
          </cell>
          <cell r="D391" t="str">
            <v>PCS</v>
          </cell>
          <cell r="E391">
            <v>0</v>
          </cell>
          <cell r="F391" t="str">
            <v>USD</v>
          </cell>
          <cell r="G391">
            <v>8</v>
          </cell>
          <cell r="H391">
            <v>0</v>
          </cell>
          <cell r="I391">
            <v>0</v>
          </cell>
          <cell r="J391">
            <v>8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8</v>
          </cell>
          <cell r="R391">
            <v>0</v>
          </cell>
        </row>
        <row r="392">
          <cell r="A392" t="str">
            <v>MT-00376</v>
          </cell>
          <cell r="B392" t="str">
            <v>Direct Material</v>
          </cell>
          <cell r="C392" t="str">
            <v>Thread Sunrise 358</v>
          </cell>
          <cell r="D392" t="str">
            <v>PCS</v>
          </cell>
          <cell r="E392">
            <v>0</v>
          </cell>
          <cell r="F392" t="str">
            <v>USD</v>
          </cell>
          <cell r="G392">
            <v>7</v>
          </cell>
          <cell r="H392">
            <v>0</v>
          </cell>
          <cell r="I392">
            <v>0</v>
          </cell>
          <cell r="J392">
            <v>7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</v>
          </cell>
          <cell r="R392">
            <v>0</v>
          </cell>
        </row>
        <row r="393">
          <cell r="A393" t="str">
            <v>MT-00377</v>
          </cell>
          <cell r="B393" t="str">
            <v>Direct Material</v>
          </cell>
          <cell r="C393" t="str">
            <v>Thread Sunrise 303</v>
          </cell>
          <cell r="D393" t="str">
            <v>PCS</v>
          </cell>
          <cell r="E393">
            <v>0</v>
          </cell>
          <cell r="F393" t="str">
            <v>USD</v>
          </cell>
          <cell r="G393">
            <v>4</v>
          </cell>
          <cell r="H393">
            <v>0</v>
          </cell>
          <cell r="I393">
            <v>0</v>
          </cell>
          <cell r="J393">
            <v>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4</v>
          </cell>
          <cell r="R393">
            <v>0</v>
          </cell>
        </row>
        <row r="394">
          <cell r="A394" t="str">
            <v>MT-00378</v>
          </cell>
          <cell r="B394" t="str">
            <v>Direct Material</v>
          </cell>
          <cell r="C394" t="str">
            <v>Thread Sakura 9761</v>
          </cell>
          <cell r="D394" t="str">
            <v>PCS</v>
          </cell>
          <cell r="E394">
            <v>0</v>
          </cell>
          <cell r="F394" t="str">
            <v>USD</v>
          </cell>
          <cell r="G394">
            <v>25</v>
          </cell>
          <cell r="H394">
            <v>0</v>
          </cell>
          <cell r="I394">
            <v>13</v>
          </cell>
          <cell r="J394">
            <v>12</v>
          </cell>
          <cell r="L394">
            <v>0</v>
          </cell>
          <cell r="M394">
            <v>0</v>
          </cell>
          <cell r="N394">
            <v>0</v>
          </cell>
          <cell r="O394">
            <v>13</v>
          </cell>
          <cell r="P394">
            <v>0</v>
          </cell>
          <cell r="Q394">
            <v>12</v>
          </cell>
          <cell r="R394">
            <v>0</v>
          </cell>
        </row>
        <row r="395">
          <cell r="A395" t="str">
            <v>MT-00379</v>
          </cell>
          <cell r="B395" t="str">
            <v>Direct Material</v>
          </cell>
          <cell r="C395" t="str">
            <v>Thread Sakura 9464</v>
          </cell>
          <cell r="D395" t="str">
            <v>PCS</v>
          </cell>
          <cell r="E395">
            <v>0</v>
          </cell>
          <cell r="F395" t="str">
            <v>USD</v>
          </cell>
          <cell r="G395">
            <v>25</v>
          </cell>
          <cell r="H395">
            <v>0</v>
          </cell>
          <cell r="I395">
            <v>1</v>
          </cell>
          <cell r="J395">
            <v>24</v>
          </cell>
          <cell r="L395">
            <v>0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24</v>
          </cell>
          <cell r="R395">
            <v>0</v>
          </cell>
        </row>
        <row r="396">
          <cell r="A396" t="str">
            <v>MT-00380</v>
          </cell>
          <cell r="B396" t="str">
            <v>Direct Material</v>
          </cell>
          <cell r="C396" t="str">
            <v>Thread Sakura 3676</v>
          </cell>
          <cell r="D396" t="str">
            <v>PCS</v>
          </cell>
          <cell r="E396">
            <v>2.2999999999999998</v>
          </cell>
          <cell r="F396" t="str">
            <v>USD</v>
          </cell>
          <cell r="G396">
            <v>6</v>
          </cell>
          <cell r="H396">
            <v>25</v>
          </cell>
          <cell r="I396">
            <v>31</v>
          </cell>
          <cell r="J396">
            <v>0</v>
          </cell>
          <cell r="L396">
            <v>13.799999999999999</v>
          </cell>
          <cell r="M396">
            <v>25</v>
          </cell>
          <cell r="N396">
            <v>57.499999999999993</v>
          </cell>
          <cell r="O396">
            <v>31</v>
          </cell>
          <cell r="P396">
            <v>71.3</v>
          </cell>
          <cell r="Q396">
            <v>0</v>
          </cell>
          <cell r="R396">
            <v>0</v>
          </cell>
        </row>
        <row r="397">
          <cell r="A397" t="str">
            <v>MT-00381</v>
          </cell>
          <cell r="B397" t="str">
            <v>Direct Material</v>
          </cell>
          <cell r="C397" t="str">
            <v>Thread Sakura 2271</v>
          </cell>
          <cell r="D397" t="str">
            <v>PCS</v>
          </cell>
          <cell r="E397">
            <v>2.2999999999999998</v>
          </cell>
          <cell r="F397" t="str">
            <v>USD</v>
          </cell>
          <cell r="G397">
            <v>5</v>
          </cell>
          <cell r="H397">
            <v>11</v>
          </cell>
          <cell r="I397">
            <v>10</v>
          </cell>
          <cell r="J397">
            <v>6</v>
          </cell>
          <cell r="L397">
            <v>11.5</v>
          </cell>
          <cell r="M397">
            <v>11</v>
          </cell>
          <cell r="N397">
            <v>25.299999999999997</v>
          </cell>
          <cell r="O397">
            <v>10</v>
          </cell>
          <cell r="P397">
            <v>23</v>
          </cell>
          <cell r="Q397">
            <v>6</v>
          </cell>
          <cell r="R397">
            <v>13.799999999999997</v>
          </cell>
        </row>
        <row r="398">
          <cell r="A398" t="str">
            <v>MT-00382</v>
          </cell>
          <cell r="B398" t="str">
            <v>Direct Material</v>
          </cell>
          <cell r="C398" t="str">
            <v>Thread Sakura 2516</v>
          </cell>
          <cell r="D398" t="str">
            <v>PCS</v>
          </cell>
          <cell r="E398">
            <v>2.2999999999999998</v>
          </cell>
          <cell r="F398" t="str">
            <v>USD</v>
          </cell>
          <cell r="G398">
            <v>3</v>
          </cell>
          <cell r="H398">
            <v>9</v>
          </cell>
          <cell r="I398">
            <v>12</v>
          </cell>
          <cell r="J398">
            <v>0</v>
          </cell>
          <cell r="L398">
            <v>6.8999999999999995</v>
          </cell>
          <cell r="M398">
            <v>9</v>
          </cell>
          <cell r="N398">
            <v>20.7</v>
          </cell>
          <cell r="O398">
            <v>12</v>
          </cell>
          <cell r="P398">
            <v>27.599999999999998</v>
          </cell>
          <cell r="Q398">
            <v>0</v>
          </cell>
          <cell r="R398">
            <v>0</v>
          </cell>
        </row>
        <row r="399">
          <cell r="A399" t="str">
            <v>MT-00383</v>
          </cell>
          <cell r="B399" t="str">
            <v>Direct Material</v>
          </cell>
          <cell r="C399" t="str">
            <v>Thread Sakura 2398</v>
          </cell>
          <cell r="D399" t="str">
            <v>PCS</v>
          </cell>
          <cell r="E399">
            <v>2.2999999999999998</v>
          </cell>
          <cell r="F399" t="str">
            <v>USD</v>
          </cell>
          <cell r="G399">
            <v>5</v>
          </cell>
          <cell r="H399">
            <v>23</v>
          </cell>
          <cell r="I399">
            <v>28</v>
          </cell>
          <cell r="J399">
            <v>0</v>
          </cell>
          <cell r="L399">
            <v>11.5</v>
          </cell>
          <cell r="M399">
            <v>23</v>
          </cell>
          <cell r="N399">
            <v>52.9</v>
          </cell>
          <cell r="O399">
            <v>28</v>
          </cell>
          <cell r="P399">
            <v>64.399999999999991</v>
          </cell>
          <cell r="Q399">
            <v>0</v>
          </cell>
          <cell r="R399">
            <v>0</v>
          </cell>
        </row>
        <row r="400">
          <cell r="A400" t="str">
            <v>MT-00384</v>
          </cell>
          <cell r="B400" t="str">
            <v>Direct Material</v>
          </cell>
          <cell r="C400" t="str">
            <v>Thread Sakura 8571</v>
          </cell>
          <cell r="D400" t="str">
            <v>PCS</v>
          </cell>
          <cell r="E400">
            <v>0</v>
          </cell>
          <cell r="F400" t="str">
            <v>USD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A401" t="str">
            <v>MT-00385</v>
          </cell>
          <cell r="B401" t="str">
            <v>Direct Material</v>
          </cell>
          <cell r="C401" t="str">
            <v>Thread Sakura 9852</v>
          </cell>
          <cell r="D401" t="str">
            <v>PCS</v>
          </cell>
          <cell r="E401">
            <v>0</v>
          </cell>
          <cell r="F401" t="str">
            <v>USD</v>
          </cell>
          <cell r="G401">
            <v>25</v>
          </cell>
          <cell r="H401">
            <v>0</v>
          </cell>
          <cell r="I401">
            <v>0</v>
          </cell>
          <cell r="J401">
            <v>25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25</v>
          </cell>
          <cell r="R401">
            <v>0</v>
          </cell>
        </row>
        <row r="402">
          <cell r="A402" t="str">
            <v>MT-00386</v>
          </cell>
          <cell r="B402" t="str">
            <v>Direct Material</v>
          </cell>
          <cell r="C402" t="str">
            <v>Thread Sakura 9381</v>
          </cell>
          <cell r="D402" t="str">
            <v>PCS</v>
          </cell>
          <cell r="E402">
            <v>0</v>
          </cell>
          <cell r="F402" t="str">
            <v>USD</v>
          </cell>
          <cell r="G402">
            <v>15</v>
          </cell>
          <cell r="H402">
            <v>0</v>
          </cell>
          <cell r="I402">
            <v>0</v>
          </cell>
          <cell r="J402">
            <v>15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</v>
          </cell>
          <cell r="R402">
            <v>0</v>
          </cell>
        </row>
        <row r="403">
          <cell r="A403" t="str">
            <v>MT-00387</v>
          </cell>
          <cell r="B403" t="str">
            <v>Direct Material</v>
          </cell>
          <cell r="C403" t="str">
            <v>Thread Sakura 8610</v>
          </cell>
          <cell r="D403" t="str">
            <v>PCS</v>
          </cell>
          <cell r="E403">
            <v>0</v>
          </cell>
          <cell r="F403" t="str">
            <v>USD</v>
          </cell>
          <cell r="G403">
            <v>16</v>
          </cell>
          <cell r="H403">
            <v>0</v>
          </cell>
          <cell r="I403">
            <v>0</v>
          </cell>
          <cell r="J403">
            <v>16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16</v>
          </cell>
          <cell r="R403">
            <v>0</v>
          </cell>
        </row>
        <row r="404">
          <cell r="A404" t="str">
            <v>MT-00388</v>
          </cell>
          <cell r="B404" t="str">
            <v>Direct Material</v>
          </cell>
          <cell r="C404" t="str">
            <v>Thread Sakura 8432</v>
          </cell>
          <cell r="D404" t="str">
            <v>PCS</v>
          </cell>
          <cell r="E404">
            <v>0</v>
          </cell>
          <cell r="F404" t="str">
            <v>USD</v>
          </cell>
          <cell r="G404">
            <v>10</v>
          </cell>
          <cell r="H404">
            <v>0</v>
          </cell>
          <cell r="I404">
            <v>0</v>
          </cell>
          <cell r="J404">
            <v>10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10</v>
          </cell>
          <cell r="R404">
            <v>0</v>
          </cell>
        </row>
        <row r="405">
          <cell r="A405" t="str">
            <v>MT-00389</v>
          </cell>
          <cell r="B405" t="str">
            <v>Direct Material</v>
          </cell>
          <cell r="C405" t="str">
            <v>Thread Sakura 6903</v>
          </cell>
          <cell r="D405" t="str">
            <v>PCS</v>
          </cell>
          <cell r="E405">
            <v>0</v>
          </cell>
          <cell r="F405" t="str">
            <v>USD</v>
          </cell>
          <cell r="G405">
            <v>60</v>
          </cell>
          <cell r="H405">
            <v>0</v>
          </cell>
          <cell r="I405">
            <v>0</v>
          </cell>
          <cell r="J405">
            <v>60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60</v>
          </cell>
          <cell r="R405">
            <v>0</v>
          </cell>
        </row>
        <row r="406">
          <cell r="A406" t="str">
            <v>MT-00390</v>
          </cell>
          <cell r="B406" t="str">
            <v>Direct Material</v>
          </cell>
          <cell r="C406" t="str">
            <v>Thread Sakura 105</v>
          </cell>
          <cell r="D406" t="str">
            <v>PCS</v>
          </cell>
          <cell r="E406">
            <v>0</v>
          </cell>
          <cell r="F406" t="str">
            <v>USD</v>
          </cell>
          <cell r="G406">
            <v>25</v>
          </cell>
          <cell r="H406">
            <v>0</v>
          </cell>
          <cell r="I406">
            <v>0</v>
          </cell>
          <cell r="J406">
            <v>25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25</v>
          </cell>
          <cell r="R406">
            <v>0</v>
          </cell>
        </row>
        <row r="407">
          <cell r="A407" t="str">
            <v>MT-00391</v>
          </cell>
          <cell r="B407" t="str">
            <v>Direct Material</v>
          </cell>
          <cell r="C407" t="str">
            <v>Thread Sakura 8631</v>
          </cell>
          <cell r="D407" t="str">
            <v>PCS</v>
          </cell>
          <cell r="E407">
            <v>0</v>
          </cell>
          <cell r="F407" t="str">
            <v>USD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MT-00392</v>
          </cell>
          <cell r="B408" t="str">
            <v>Direct Material</v>
          </cell>
          <cell r="C408" t="str">
            <v>Thread Sakura 1051</v>
          </cell>
          <cell r="D408" t="str">
            <v>PCS</v>
          </cell>
          <cell r="E408">
            <v>0</v>
          </cell>
          <cell r="F408" t="str">
            <v>USD</v>
          </cell>
          <cell r="G408">
            <v>12</v>
          </cell>
          <cell r="H408">
            <v>0</v>
          </cell>
          <cell r="I408">
            <v>0</v>
          </cell>
          <cell r="J408">
            <v>12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12</v>
          </cell>
          <cell r="R408">
            <v>0</v>
          </cell>
        </row>
        <row r="409">
          <cell r="A409" t="str">
            <v>MT-00393</v>
          </cell>
          <cell r="B409" t="str">
            <v>Direct Material</v>
          </cell>
          <cell r="C409" t="str">
            <v>Thread Sakura 9171</v>
          </cell>
          <cell r="D409" t="str">
            <v>PCS</v>
          </cell>
          <cell r="E409">
            <v>0</v>
          </cell>
          <cell r="F409" t="str">
            <v>USD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A410" t="str">
            <v>MT-00394</v>
          </cell>
          <cell r="B410" t="str">
            <v>Direct Material</v>
          </cell>
          <cell r="C410" t="str">
            <v>Thread Sakura 2483</v>
          </cell>
          <cell r="D410" t="str">
            <v>PCS</v>
          </cell>
          <cell r="E410">
            <v>0</v>
          </cell>
          <cell r="F410" t="str">
            <v>USD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A411" t="str">
            <v>MT-00395</v>
          </cell>
          <cell r="B411" t="str">
            <v>Direct Material</v>
          </cell>
          <cell r="C411" t="str">
            <v>Thread Sakura 2493</v>
          </cell>
          <cell r="D411" t="str">
            <v>PCS</v>
          </cell>
          <cell r="E411">
            <v>0</v>
          </cell>
          <cell r="F411" t="str">
            <v>USD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MT-00396</v>
          </cell>
          <cell r="B412" t="str">
            <v>Direct Material</v>
          </cell>
          <cell r="C412" t="str">
            <v>Thread Sakura 2574</v>
          </cell>
          <cell r="D412" t="str">
            <v>PCS</v>
          </cell>
          <cell r="E412">
            <v>0</v>
          </cell>
          <cell r="F412" t="str">
            <v>USD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A413" t="str">
            <v>MT-00397</v>
          </cell>
          <cell r="B413" t="str">
            <v>Direct Material</v>
          </cell>
          <cell r="C413" t="str">
            <v>Thread Sakura 3364</v>
          </cell>
          <cell r="D413" t="str">
            <v>PCS</v>
          </cell>
          <cell r="E413">
            <v>0</v>
          </cell>
          <cell r="F413" t="str">
            <v>USD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A414" t="str">
            <v>MT-00398</v>
          </cell>
          <cell r="B414" t="str">
            <v>Direct Material</v>
          </cell>
          <cell r="C414" t="str">
            <v>Thread Sakura 2835</v>
          </cell>
          <cell r="D414" t="str">
            <v>PCS</v>
          </cell>
          <cell r="E414">
            <v>0</v>
          </cell>
          <cell r="F414" t="str">
            <v>USD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A415" t="str">
            <v>MT-00399</v>
          </cell>
          <cell r="B415" t="str">
            <v>Direct Material</v>
          </cell>
          <cell r="C415" t="str">
            <v>Thread Sakura 3838</v>
          </cell>
          <cell r="D415" t="str">
            <v>PCS</v>
          </cell>
          <cell r="E415">
            <v>0</v>
          </cell>
          <cell r="F415" t="str">
            <v>USD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A416" t="str">
            <v>MT-00400</v>
          </cell>
          <cell r="B416" t="str">
            <v>Direct Material</v>
          </cell>
          <cell r="C416" t="str">
            <v>Thread Sakura 2712</v>
          </cell>
          <cell r="D416" t="str">
            <v>PCS</v>
          </cell>
          <cell r="E416">
            <v>0</v>
          </cell>
          <cell r="F416" t="str">
            <v>USD</v>
          </cell>
          <cell r="G416">
            <v>15</v>
          </cell>
          <cell r="H416">
            <v>0</v>
          </cell>
          <cell r="I416">
            <v>0</v>
          </cell>
          <cell r="J416">
            <v>15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15</v>
          </cell>
          <cell r="R416">
            <v>0</v>
          </cell>
        </row>
        <row r="417">
          <cell r="A417" t="str">
            <v>MT-00401</v>
          </cell>
          <cell r="B417" t="str">
            <v>Direct Material</v>
          </cell>
          <cell r="C417" t="str">
            <v>Thread Sakura 2650</v>
          </cell>
          <cell r="D417" t="str">
            <v>PCS</v>
          </cell>
          <cell r="E417">
            <v>0</v>
          </cell>
          <cell r="F417" t="str">
            <v>USD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A418" t="str">
            <v>MT-00402</v>
          </cell>
          <cell r="B418" t="str">
            <v>Direct Material</v>
          </cell>
          <cell r="C418" t="str">
            <v>Thread Sakura 2480</v>
          </cell>
          <cell r="D418" t="str">
            <v>PCS</v>
          </cell>
          <cell r="E418">
            <v>0</v>
          </cell>
          <cell r="F418" t="str">
            <v>USD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MT-00403</v>
          </cell>
          <cell r="B419" t="str">
            <v>Direct Material</v>
          </cell>
          <cell r="C419" t="str">
            <v>Thread Sakura 2204</v>
          </cell>
          <cell r="D419" t="str">
            <v>PCS</v>
          </cell>
          <cell r="E419">
            <v>0</v>
          </cell>
          <cell r="F419" t="str">
            <v>USD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MT-00404</v>
          </cell>
          <cell r="B420" t="str">
            <v>Direct Material</v>
          </cell>
          <cell r="C420" t="str">
            <v>Thread Sakura 3538</v>
          </cell>
          <cell r="D420" t="str">
            <v>PCS</v>
          </cell>
          <cell r="E420">
            <v>0</v>
          </cell>
          <cell r="F420" t="str">
            <v>USD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MT-00405</v>
          </cell>
          <cell r="B421" t="str">
            <v>Direct Material</v>
          </cell>
          <cell r="C421" t="str">
            <v>Thread Sakura 2195</v>
          </cell>
          <cell r="D421" t="str">
            <v>PCS</v>
          </cell>
          <cell r="E421">
            <v>0</v>
          </cell>
          <cell r="F421" t="str">
            <v>USD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MT-00406</v>
          </cell>
          <cell r="B422" t="str">
            <v>Direct Material</v>
          </cell>
          <cell r="C422" t="str">
            <v>Thread Sakura 2847</v>
          </cell>
          <cell r="D422" t="str">
            <v>PCS</v>
          </cell>
          <cell r="E422">
            <v>0</v>
          </cell>
          <cell r="F422" t="str">
            <v>USD</v>
          </cell>
          <cell r="G422">
            <v>85</v>
          </cell>
          <cell r="H422">
            <v>0</v>
          </cell>
          <cell r="I422">
            <v>0</v>
          </cell>
          <cell r="J422">
            <v>85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85</v>
          </cell>
          <cell r="R422">
            <v>0</v>
          </cell>
        </row>
        <row r="423">
          <cell r="A423" t="str">
            <v>MT-00407</v>
          </cell>
          <cell r="B423" t="str">
            <v>Direct Material</v>
          </cell>
          <cell r="C423" t="str">
            <v>Thread Sakura 2790</v>
          </cell>
          <cell r="D423" t="str">
            <v>PCS</v>
          </cell>
          <cell r="E423">
            <v>0</v>
          </cell>
          <cell r="F423" t="str">
            <v>USD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MT-00408</v>
          </cell>
          <cell r="B424" t="str">
            <v>Direct Material</v>
          </cell>
          <cell r="C424" t="str">
            <v>Thread Sakura 2221</v>
          </cell>
          <cell r="D424" t="str">
            <v>PCS</v>
          </cell>
          <cell r="E424">
            <v>0</v>
          </cell>
          <cell r="F424" t="str">
            <v>USD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MT-00409</v>
          </cell>
          <cell r="B425" t="str">
            <v>Direct Material</v>
          </cell>
          <cell r="C425" t="str">
            <v>Thread Sakura 3827</v>
          </cell>
          <cell r="D425" t="str">
            <v>PCS</v>
          </cell>
          <cell r="E425">
            <v>0</v>
          </cell>
          <cell r="F425" t="str">
            <v>USD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MT-00410</v>
          </cell>
          <cell r="B426" t="str">
            <v>Direct Material</v>
          </cell>
          <cell r="C426" t="str">
            <v>Thread Sakura 3167</v>
          </cell>
          <cell r="D426" t="str">
            <v>PCS</v>
          </cell>
          <cell r="E426">
            <v>0</v>
          </cell>
          <cell r="F426" t="str">
            <v>USD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A427" t="str">
            <v>MT-00411</v>
          </cell>
          <cell r="B427" t="str">
            <v>Direct Material</v>
          </cell>
          <cell r="C427" t="str">
            <v>Thread Sakura 3477</v>
          </cell>
          <cell r="D427" t="str">
            <v>PCS</v>
          </cell>
          <cell r="E427">
            <v>0</v>
          </cell>
          <cell r="F427" t="str">
            <v>USD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A428" t="str">
            <v>MT-00412</v>
          </cell>
          <cell r="B428" t="str">
            <v>Direct Material</v>
          </cell>
          <cell r="C428" t="str">
            <v>Thread Sakura 3477</v>
          </cell>
          <cell r="D428" t="str">
            <v>PCS</v>
          </cell>
          <cell r="E428">
            <v>0</v>
          </cell>
          <cell r="F428" t="str">
            <v>USD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MT-00413</v>
          </cell>
          <cell r="B429" t="str">
            <v>Direct Material</v>
          </cell>
          <cell r="C429" t="str">
            <v>Thread Sakura 3266</v>
          </cell>
          <cell r="D429" t="str">
            <v>PCS</v>
          </cell>
          <cell r="E429">
            <v>0</v>
          </cell>
          <cell r="F429" t="str">
            <v>USD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A430" t="str">
            <v>MT-00414</v>
          </cell>
          <cell r="B430" t="str">
            <v>Direct Material</v>
          </cell>
          <cell r="C430" t="str">
            <v>Thread Sakura 2823</v>
          </cell>
          <cell r="D430" t="str">
            <v>PCS</v>
          </cell>
          <cell r="E430">
            <v>0</v>
          </cell>
          <cell r="F430" t="str">
            <v>USD</v>
          </cell>
          <cell r="G430">
            <v>10</v>
          </cell>
          <cell r="H430">
            <v>0</v>
          </cell>
          <cell r="I430">
            <v>0</v>
          </cell>
          <cell r="J430">
            <v>10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10</v>
          </cell>
          <cell r="R430">
            <v>0</v>
          </cell>
        </row>
        <row r="431">
          <cell r="A431" t="str">
            <v>MT-00415</v>
          </cell>
          <cell r="B431" t="str">
            <v>Direct Material</v>
          </cell>
          <cell r="C431" t="str">
            <v>Sonmex 900</v>
          </cell>
          <cell r="D431" t="str">
            <v>PCS</v>
          </cell>
          <cell r="E431">
            <v>0</v>
          </cell>
          <cell r="F431" t="str">
            <v>USD</v>
          </cell>
          <cell r="G431">
            <v>150</v>
          </cell>
          <cell r="H431">
            <v>0</v>
          </cell>
          <cell r="I431">
            <v>0</v>
          </cell>
          <cell r="J431">
            <v>150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150</v>
          </cell>
          <cell r="R431">
            <v>0</v>
          </cell>
        </row>
        <row r="432">
          <cell r="A432" t="str">
            <v>MT-00416</v>
          </cell>
          <cell r="B432" t="str">
            <v>Direct Material</v>
          </cell>
          <cell r="C432" t="str">
            <v>Thread Madeira 1138</v>
          </cell>
          <cell r="D432" t="str">
            <v>PCS</v>
          </cell>
          <cell r="E432">
            <v>0</v>
          </cell>
          <cell r="F432" t="str">
            <v>USD</v>
          </cell>
          <cell r="G432">
            <v>89</v>
          </cell>
          <cell r="H432">
            <v>0</v>
          </cell>
          <cell r="I432">
            <v>0</v>
          </cell>
          <cell r="J432">
            <v>89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89</v>
          </cell>
          <cell r="R432">
            <v>0</v>
          </cell>
        </row>
        <row r="433">
          <cell r="A433" t="str">
            <v>MT-00417</v>
          </cell>
          <cell r="B433" t="str">
            <v>Direct Material</v>
          </cell>
          <cell r="C433" t="str">
            <v>Thread Madeira 1364</v>
          </cell>
          <cell r="D433" t="str">
            <v>PCS</v>
          </cell>
          <cell r="E433">
            <v>0</v>
          </cell>
          <cell r="F433" t="str">
            <v>USD</v>
          </cell>
          <cell r="G433">
            <v>122</v>
          </cell>
          <cell r="H433">
            <v>0</v>
          </cell>
          <cell r="I433">
            <v>0</v>
          </cell>
          <cell r="J433">
            <v>122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122</v>
          </cell>
          <cell r="R433">
            <v>0</v>
          </cell>
        </row>
        <row r="434">
          <cell r="A434" t="str">
            <v>MT-00418</v>
          </cell>
          <cell r="B434" t="str">
            <v>Direct Material</v>
          </cell>
          <cell r="C434" t="str">
            <v>Thread Madeira 1107</v>
          </cell>
          <cell r="D434" t="str">
            <v>PCS</v>
          </cell>
          <cell r="E434">
            <v>0</v>
          </cell>
          <cell r="F434" t="str">
            <v>USD</v>
          </cell>
          <cell r="G434">
            <v>163</v>
          </cell>
          <cell r="H434">
            <v>0</v>
          </cell>
          <cell r="I434">
            <v>0</v>
          </cell>
          <cell r="J434">
            <v>163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163</v>
          </cell>
          <cell r="R434">
            <v>0</v>
          </cell>
        </row>
        <row r="435">
          <cell r="A435" t="str">
            <v>MT-00419</v>
          </cell>
          <cell r="B435" t="str">
            <v>Direct Material</v>
          </cell>
          <cell r="C435" t="str">
            <v>Thread Isacord 1532</v>
          </cell>
          <cell r="D435" t="str">
            <v>PCS</v>
          </cell>
          <cell r="E435">
            <v>0</v>
          </cell>
          <cell r="F435" t="str">
            <v>USD</v>
          </cell>
          <cell r="G435">
            <v>6</v>
          </cell>
          <cell r="H435">
            <v>0</v>
          </cell>
          <cell r="I435">
            <v>0</v>
          </cell>
          <cell r="J435">
            <v>6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6</v>
          </cell>
          <cell r="R435">
            <v>0</v>
          </cell>
        </row>
        <row r="436">
          <cell r="A436" t="str">
            <v>MT-00420</v>
          </cell>
          <cell r="B436" t="str">
            <v>Direct Material</v>
          </cell>
          <cell r="C436" t="str">
            <v>Thread Isacord 2521</v>
          </cell>
          <cell r="D436" t="str">
            <v>PCS</v>
          </cell>
          <cell r="E436">
            <v>0</v>
          </cell>
          <cell r="F436" t="str">
            <v>USD</v>
          </cell>
          <cell r="G436">
            <v>7</v>
          </cell>
          <cell r="H436">
            <v>0</v>
          </cell>
          <cell r="I436">
            <v>0</v>
          </cell>
          <cell r="J436">
            <v>7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7</v>
          </cell>
          <cell r="R436">
            <v>0</v>
          </cell>
        </row>
        <row r="437">
          <cell r="A437" t="str">
            <v>MT-00421</v>
          </cell>
          <cell r="B437" t="str">
            <v>Direct Material</v>
          </cell>
          <cell r="C437" t="str">
            <v>Thread Isacord 3333</v>
          </cell>
          <cell r="D437" t="str">
            <v>PCS</v>
          </cell>
          <cell r="E437">
            <v>0</v>
          </cell>
          <cell r="F437" t="str">
            <v>USD</v>
          </cell>
          <cell r="G437">
            <v>5</v>
          </cell>
          <cell r="H437">
            <v>0</v>
          </cell>
          <cell r="I437">
            <v>0</v>
          </cell>
          <cell r="J437">
            <v>5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5</v>
          </cell>
          <cell r="R437">
            <v>0</v>
          </cell>
        </row>
        <row r="438">
          <cell r="A438" t="str">
            <v>MT-00422</v>
          </cell>
          <cell r="B438" t="str">
            <v>Direct Material</v>
          </cell>
          <cell r="C438" t="str">
            <v>Thread Isacord 0811</v>
          </cell>
          <cell r="D438" t="str">
            <v>PCS</v>
          </cell>
          <cell r="E438">
            <v>0</v>
          </cell>
          <cell r="F438" t="str">
            <v>USD</v>
          </cell>
          <cell r="G438">
            <v>6</v>
          </cell>
          <cell r="H438">
            <v>0</v>
          </cell>
          <cell r="I438">
            <v>0</v>
          </cell>
          <cell r="J438">
            <v>6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6</v>
          </cell>
          <cell r="R438">
            <v>0</v>
          </cell>
        </row>
        <row r="439">
          <cell r="A439" t="str">
            <v>MT-00423</v>
          </cell>
          <cell r="B439" t="str">
            <v>Direct Material</v>
          </cell>
          <cell r="C439" t="str">
            <v>Thread Isacord 1912</v>
          </cell>
          <cell r="D439" t="str">
            <v>PCS</v>
          </cell>
          <cell r="E439">
            <v>0</v>
          </cell>
          <cell r="F439" t="str">
            <v>USD</v>
          </cell>
          <cell r="G439">
            <v>7</v>
          </cell>
          <cell r="H439">
            <v>0</v>
          </cell>
          <cell r="I439">
            <v>0</v>
          </cell>
          <cell r="J439">
            <v>7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7</v>
          </cell>
          <cell r="R439">
            <v>0</v>
          </cell>
        </row>
        <row r="440">
          <cell r="A440" t="str">
            <v>MT-00424</v>
          </cell>
          <cell r="B440" t="str">
            <v>Direct Material</v>
          </cell>
          <cell r="C440" t="str">
            <v>Thread Isacord 2113</v>
          </cell>
          <cell r="D440" t="str">
            <v>PCS</v>
          </cell>
          <cell r="E440">
            <v>0</v>
          </cell>
          <cell r="F440" t="str">
            <v>USD</v>
          </cell>
          <cell r="G440">
            <v>6</v>
          </cell>
          <cell r="H440">
            <v>0</v>
          </cell>
          <cell r="I440">
            <v>0</v>
          </cell>
          <cell r="J440">
            <v>6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6</v>
          </cell>
          <cell r="R440">
            <v>0</v>
          </cell>
        </row>
        <row r="441">
          <cell r="A441" t="str">
            <v>MT-00425</v>
          </cell>
          <cell r="B441" t="str">
            <v>Direct Material</v>
          </cell>
          <cell r="C441" t="str">
            <v>Thread Isacord 3750</v>
          </cell>
          <cell r="D441" t="str">
            <v>PCS</v>
          </cell>
          <cell r="E441">
            <v>0</v>
          </cell>
          <cell r="F441" t="str">
            <v>USD</v>
          </cell>
          <cell r="G441">
            <v>6</v>
          </cell>
          <cell r="H441">
            <v>0</v>
          </cell>
          <cell r="I441">
            <v>0</v>
          </cell>
          <cell r="J441">
            <v>6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6</v>
          </cell>
          <cell r="R441">
            <v>0</v>
          </cell>
        </row>
        <row r="442">
          <cell r="A442" t="str">
            <v>MT-00426</v>
          </cell>
          <cell r="B442" t="str">
            <v>Direct Material</v>
          </cell>
          <cell r="C442" t="str">
            <v>Thread Isacord 1141</v>
          </cell>
          <cell r="D442" t="str">
            <v>PCS</v>
          </cell>
          <cell r="E442">
            <v>0</v>
          </cell>
          <cell r="F442" t="str">
            <v>USD</v>
          </cell>
          <cell r="G442">
            <v>6</v>
          </cell>
          <cell r="H442">
            <v>0</v>
          </cell>
          <cell r="I442">
            <v>0</v>
          </cell>
          <cell r="J442">
            <v>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6</v>
          </cell>
          <cell r="R442">
            <v>0</v>
          </cell>
        </row>
        <row r="443">
          <cell r="A443" t="str">
            <v>MT-00427</v>
          </cell>
          <cell r="B443" t="str">
            <v>Direct Material</v>
          </cell>
          <cell r="C443" t="str">
            <v>Thread Sunrise 50136</v>
          </cell>
          <cell r="D443" t="str">
            <v>PCS</v>
          </cell>
          <cell r="E443">
            <v>0</v>
          </cell>
          <cell r="F443" t="str">
            <v>USD</v>
          </cell>
          <cell r="G443">
            <v>40</v>
          </cell>
          <cell r="H443">
            <v>0</v>
          </cell>
          <cell r="I443">
            <v>0</v>
          </cell>
          <cell r="J443">
            <v>40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40</v>
          </cell>
          <cell r="R443">
            <v>0</v>
          </cell>
        </row>
        <row r="444">
          <cell r="A444" t="str">
            <v>MT-00428</v>
          </cell>
          <cell r="B444" t="str">
            <v>Direct Material</v>
          </cell>
          <cell r="C444" t="str">
            <v>Thread Sunrise 50607</v>
          </cell>
          <cell r="D444" t="str">
            <v>PCS</v>
          </cell>
          <cell r="E444">
            <v>0</v>
          </cell>
          <cell r="F444" t="str">
            <v>USD</v>
          </cell>
          <cell r="G444">
            <v>28</v>
          </cell>
          <cell r="H444">
            <v>0</v>
          </cell>
          <cell r="I444">
            <v>0</v>
          </cell>
          <cell r="J444">
            <v>28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28</v>
          </cell>
          <cell r="R444">
            <v>0</v>
          </cell>
        </row>
        <row r="445">
          <cell r="A445" t="str">
            <v>MT-00429</v>
          </cell>
          <cell r="B445" t="str">
            <v>Direct Material</v>
          </cell>
          <cell r="C445" t="str">
            <v>Thread Sunrise 2865</v>
          </cell>
          <cell r="D445" t="str">
            <v>PCS</v>
          </cell>
          <cell r="E445">
            <v>0</v>
          </cell>
          <cell r="F445" t="str">
            <v>USD</v>
          </cell>
          <cell r="G445">
            <v>42</v>
          </cell>
          <cell r="H445">
            <v>0</v>
          </cell>
          <cell r="I445">
            <v>0</v>
          </cell>
          <cell r="J445">
            <v>42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42</v>
          </cell>
          <cell r="R445">
            <v>0</v>
          </cell>
        </row>
        <row r="446">
          <cell r="A446" t="str">
            <v>MT-00430</v>
          </cell>
          <cell r="B446" t="str">
            <v>Direct Material</v>
          </cell>
          <cell r="C446" t="str">
            <v>Thread Sunrise 8382</v>
          </cell>
          <cell r="D446" t="str">
            <v>PCS</v>
          </cell>
          <cell r="E446">
            <v>0</v>
          </cell>
          <cell r="F446" t="str">
            <v>USD</v>
          </cell>
          <cell r="G446">
            <v>28</v>
          </cell>
          <cell r="H446">
            <v>0</v>
          </cell>
          <cell r="I446">
            <v>0</v>
          </cell>
          <cell r="J446">
            <v>28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28</v>
          </cell>
          <cell r="R446">
            <v>0</v>
          </cell>
        </row>
        <row r="447">
          <cell r="A447" t="str">
            <v>MT-00431</v>
          </cell>
          <cell r="B447" t="str">
            <v>Direct Material</v>
          </cell>
          <cell r="C447" t="str">
            <v>Thread Sunrise 395 A</v>
          </cell>
          <cell r="D447" t="str">
            <v>PCS</v>
          </cell>
          <cell r="E447">
            <v>0</v>
          </cell>
          <cell r="F447" t="str">
            <v>USD</v>
          </cell>
          <cell r="G447">
            <v>21</v>
          </cell>
          <cell r="H447">
            <v>0</v>
          </cell>
          <cell r="I447">
            <v>0</v>
          </cell>
          <cell r="J447">
            <v>21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21</v>
          </cell>
          <cell r="R447">
            <v>0</v>
          </cell>
        </row>
        <row r="448">
          <cell r="A448" t="str">
            <v>MT-00432</v>
          </cell>
          <cell r="B448" t="str">
            <v>Direct Material</v>
          </cell>
          <cell r="C448" t="str">
            <v>Thread Sunrise 90450</v>
          </cell>
          <cell r="D448" t="str">
            <v>PCS</v>
          </cell>
          <cell r="E448">
            <v>0</v>
          </cell>
          <cell r="F448" t="str">
            <v>USD</v>
          </cell>
          <cell r="G448">
            <v>67</v>
          </cell>
          <cell r="H448">
            <v>0</v>
          </cell>
          <cell r="I448">
            <v>0</v>
          </cell>
          <cell r="J448">
            <v>67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67</v>
          </cell>
          <cell r="R448">
            <v>0</v>
          </cell>
        </row>
        <row r="449">
          <cell r="A449" t="str">
            <v>MT-00433</v>
          </cell>
          <cell r="B449" t="str">
            <v>Direct Material</v>
          </cell>
          <cell r="C449" t="str">
            <v>Thread Sunrise 005</v>
          </cell>
          <cell r="D449" t="str">
            <v>PCS</v>
          </cell>
          <cell r="E449">
            <v>0</v>
          </cell>
          <cell r="F449" t="str">
            <v>USD</v>
          </cell>
          <cell r="G449">
            <v>116</v>
          </cell>
          <cell r="H449">
            <v>0</v>
          </cell>
          <cell r="I449">
            <v>0</v>
          </cell>
          <cell r="J449">
            <v>116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116</v>
          </cell>
          <cell r="R449">
            <v>0</v>
          </cell>
        </row>
        <row r="450">
          <cell r="A450" t="str">
            <v>MT-00434</v>
          </cell>
          <cell r="B450" t="str">
            <v>Direct Material</v>
          </cell>
          <cell r="C450" t="str">
            <v>Thread Sunrise 70258</v>
          </cell>
          <cell r="D450" t="str">
            <v>PCS</v>
          </cell>
          <cell r="E450">
            <v>0</v>
          </cell>
          <cell r="F450" t="str">
            <v>USD</v>
          </cell>
          <cell r="G450">
            <v>36</v>
          </cell>
          <cell r="H450">
            <v>0</v>
          </cell>
          <cell r="I450">
            <v>0</v>
          </cell>
          <cell r="J450">
            <v>36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36</v>
          </cell>
          <cell r="R450">
            <v>0</v>
          </cell>
        </row>
        <row r="451">
          <cell r="A451" t="str">
            <v>MT-00435</v>
          </cell>
          <cell r="B451" t="str">
            <v>Direct Material</v>
          </cell>
          <cell r="C451" t="str">
            <v>Thread Sunrise 50269</v>
          </cell>
          <cell r="D451" t="str">
            <v>PCS</v>
          </cell>
          <cell r="E451">
            <v>0</v>
          </cell>
          <cell r="F451" t="str">
            <v>USD</v>
          </cell>
          <cell r="G451">
            <v>44</v>
          </cell>
          <cell r="H451">
            <v>0</v>
          </cell>
          <cell r="I451">
            <v>0</v>
          </cell>
          <cell r="J451">
            <v>44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44</v>
          </cell>
          <cell r="R451">
            <v>0</v>
          </cell>
        </row>
        <row r="452">
          <cell r="A452" t="str">
            <v>MT-00436</v>
          </cell>
          <cell r="B452" t="str">
            <v>Direct Material</v>
          </cell>
          <cell r="C452" t="str">
            <v>Thread Sunrise 80308</v>
          </cell>
          <cell r="D452" t="str">
            <v>PCS</v>
          </cell>
          <cell r="E452">
            <v>0</v>
          </cell>
          <cell r="F452" t="str">
            <v>USD</v>
          </cell>
          <cell r="G452">
            <v>38</v>
          </cell>
          <cell r="H452">
            <v>0</v>
          </cell>
          <cell r="I452">
            <v>0</v>
          </cell>
          <cell r="J452">
            <v>38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38</v>
          </cell>
          <cell r="R452">
            <v>0</v>
          </cell>
        </row>
        <row r="453">
          <cell r="A453" t="str">
            <v>MT-00437</v>
          </cell>
          <cell r="B453" t="str">
            <v>Direct Material</v>
          </cell>
          <cell r="C453" t="str">
            <v>Thread Sunrise U 366/ 30401</v>
          </cell>
          <cell r="D453" t="str">
            <v>PCS</v>
          </cell>
          <cell r="E453">
            <v>0</v>
          </cell>
          <cell r="F453" t="str">
            <v>USD</v>
          </cell>
          <cell r="G453">
            <v>31</v>
          </cell>
          <cell r="H453">
            <v>0</v>
          </cell>
          <cell r="I453">
            <v>0</v>
          </cell>
          <cell r="J453">
            <v>31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31</v>
          </cell>
          <cell r="R453">
            <v>0</v>
          </cell>
        </row>
        <row r="454">
          <cell r="A454" t="str">
            <v>MT-00438</v>
          </cell>
          <cell r="B454" t="str">
            <v>Direct Material</v>
          </cell>
          <cell r="C454" t="str">
            <v>Thread Sunrise 40333</v>
          </cell>
          <cell r="D454" t="str">
            <v>PCS</v>
          </cell>
          <cell r="E454">
            <v>0</v>
          </cell>
          <cell r="F454" t="str">
            <v>USD</v>
          </cell>
          <cell r="G454">
            <v>19</v>
          </cell>
          <cell r="H454">
            <v>0</v>
          </cell>
          <cell r="I454">
            <v>0</v>
          </cell>
          <cell r="J454">
            <v>19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19</v>
          </cell>
          <cell r="R454">
            <v>0</v>
          </cell>
        </row>
        <row r="455">
          <cell r="A455" t="str">
            <v>MT-00439</v>
          </cell>
          <cell r="B455" t="str">
            <v>Direct Material</v>
          </cell>
          <cell r="C455" t="str">
            <v>Thread Sunrise 7940</v>
          </cell>
          <cell r="D455" t="str">
            <v>PCS</v>
          </cell>
          <cell r="E455">
            <v>0</v>
          </cell>
          <cell r="F455" t="str">
            <v>USD</v>
          </cell>
          <cell r="G455">
            <v>20</v>
          </cell>
          <cell r="H455">
            <v>0</v>
          </cell>
          <cell r="I455">
            <v>0</v>
          </cell>
          <cell r="J455">
            <v>20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20</v>
          </cell>
          <cell r="R455">
            <v>0</v>
          </cell>
        </row>
        <row r="456">
          <cell r="A456" t="str">
            <v>MT-00440</v>
          </cell>
          <cell r="B456" t="str">
            <v>Direct Material</v>
          </cell>
          <cell r="C456" t="str">
            <v>Thread Sunrise 8196</v>
          </cell>
          <cell r="D456" t="str">
            <v>PCS</v>
          </cell>
          <cell r="E456">
            <v>0</v>
          </cell>
          <cell r="F456" t="str">
            <v>USD</v>
          </cell>
          <cell r="G456">
            <v>2</v>
          </cell>
          <cell r="H456">
            <v>0</v>
          </cell>
          <cell r="I456">
            <v>0</v>
          </cell>
          <cell r="J456">
            <v>2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2</v>
          </cell>
          <cell r="R456">
            <v>0</v>
          </cell>
        </row>
        <row r="457">
          <cell r="A457" t="str">
            <v>MT-00441</v>
          </cell>
          <cell r="B457" t="str">
            <v>Direct Material</v>
          </cell>
          <cell r="C457" t="str">
            <v>Thread Sunrise 7503</v>
          </cell>
          <cell r="D457" t="str">
            <v>PCS</v>
          </cell>
          <cell r="E457">
            <v>0</v>
          </cell>
          <cell r="F457" t="str">
            <v>USD</v>
          </cell>
          <cell r="G457">
            <v>11</v>
          </cell>
          <cell r="H457">
            <v>0</v>
          </cell>
          <cell r="I457">
            <v>0</v>
          </cell>
          <cell r="J457">
            <v>11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11</v>
          </cell>
          <cell r="R457">
            <v>0</v>
          </cell>
        </row>
        <row r="458">
          <cell r="A458" t="str">
            <v>MT-00442</v>
          </cell>
          <cell r="B458" t="str">
            <v>Direct Material</v>
          </cell>
          <cell r="C458" t="str">
            <v>Thread Sunrise U 7972</v>
          </cell>
          <cell r="D458" t="str">
            <v>PCS</v>
          </cell>
          <cell r="E458">
            <v>0</v>
          </cell>
          <cell r="F458" t="str">
            <v>USD</v>
          </cell>
          <cell r="G458">
            <v>9</v>
          </cell>
          <cell r="H458">
            <v>0</v>
          </cell>
          <cell r="I458">
            <v>0</v>
          </cell>
          <cell r="J458">
            <v>9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9</v>
          </cell>
          <cell r="R458">
            <v>0</v>
          </cell>
        </row>
        <row r="459">
          <cell r="A459" t="str">
            <v>MT-00443</v>
          </cell>
          <cell r="B459" t="str">
            <v>Direct Material</v>
          </cell>
          <cell r="C459" t="str">
            <v>Thread Sunrise U 368</v>
          </cell>
          <cell r="D459" t="str">
            <v>PCS</v>
          </cell>
          <cell r="E459">
            <v>0</v>
          </cell>
          <cell r="F459" t="str">
            <v>USD</v>
          </cell>
          <cell r="G459">
            <v>17</v>
          </cell>
          <cell r="H459">
            <v>0</v>
          </cell>
          <cell r="I459">
            <v>0</v>
          </cell>
          <cell r="J459">
            <v>17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17</v>
          </cell>
          <cell r="R459">
            <v>0</v>
          </cell>
        </row>
        <row r="460">
          <cell r="A460" t="str">
            <v>MT-00444</v>
          </cell>
          <cell r="B460" t="str">
            <v>Direct Material</v>
          </cell>
          <cell r="C460" t="str">
            <v>Thread Sunrise 4047</v>
          </cell>
          <cell r="D460" t="str">
            <v>PCS</v>
          </cell>
          <cell r="E460">
            <v>0</v>
          </cell>
          <cell r="F460" t="str">
            <v>USD</v>
          </cell>
          <cell r="G460">
            <v>25</v>
          </cell>
          <cell r="H460">
            <v>0</v>
          </cell>
          <cell r="I460">
            <v>0</v>
          </cell>
          <cell r="J460">
            <v>25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25</v>
          </cell>
          <cell r="R460">
            <v>0</v>
          </cell>
        </row>
        <row r="461">
          <cell r="A461" t="str">
            <v>MT-00445</v>
          </cell>
          <cell r="B461" t="str">
            <v>Direct Material</v>
          </cell>
          <cell r="C461" t="str">
            <v>Thread Sunrise 1015</v>
          </cell>
          <cell r="D461" t="str">
            <v>PCS</v>
          </cell>
          <cell r="E461">
            <v>0</v>
          </cell>
          <cell r="F461" t="str">
            <v>USD</v>
          </cell>
          <cell r="G461">
            <v>40</v>
          </cell>
          <cell r="H461">
            <v>0</v>
          </cell>
          <cell r="I461">
            <v>0</v>
          </cell>
          <cell r="J461">
            <v>40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40</v>
          </cell>
          <cell r="R461">
            <v>0</v>
          </cell>
        </row>
        <row r="462">
          <cell r="A462" t="str">
            <v>MT-00446</v>
          </cell>
          <cell r="B462" t="str">
            <v>Direct Material</v>
          </cell>
          <cell r="C462" t="str">
            <v>Thread Sunrise 30594</v>
          </cell>
          <cell r="D462" t="str">
            <v>PCS</v>
          </cell>
          <cell r="E462">
            <v>0</v>
          </cell>
          <cell r="F462" t="str">
            <v>USD</v>
          </cell>
          <cell r="G462">
            <v>11</v>
          </cell>
          <cell r="H462">
            <v>0</v>
          </cell>
          <cell r="I462">
            <v>0</v>
          </cell>
          <cell r="J462">
            <v>11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11</v>
          </cell>
          <cell r="R462">
            <v>0</v>
          </cell>
        </row>
        <row r="463">
          <cell r="A463" t="str">
            <v>MT-00447</v>
          </cell>
          <cell r="B463" t="str">
            <v>Direct Material</v>
          </cell>
          <cell r="C463" t="str">
            <v>Thread Sunrise 80379</v>
          </cell>
          <cell r="D463" t="str">
            <v>PCS</v>
          </cell>
          <cell r="E463">
            <v>0</v>
          </cell>
          <cell r="F463" t="str">
            <v>USD</v>
          </cell>
          <cell r="G463">
            <v>156</v>
          </cell>
          <cell r="H463">
            <v>0</v>
          </cell>
          <cell r="I463">
            <v>0</v>
          </cell>
          <cell r="J463">
            <v>156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156</v>
          </cell>
          <cell r="R463">
            <v>0</v>
          </cell>
        </row>
        <row r="464">
          <cell r="A464" t="str">
            <v>MT-00448</v>
          </cell>
          <cell r="B464" t="str">
            <v>Direct Material</v>
          </cell>
          <cell r="C464" t="str">
            <v>Thread Sunrise 201</v>
          </cell>
          <cell r="D464" t="str">
            <v>PCS</v>
          </cell>
          <cell r="E464">
            <v>0</v>
          </cell>
          <cell r="F464" t="str">
            <v>USD</v>
          </cell>
          <cell r="G464">
            <v>11</v>
          </cell>
          <cell r="H464">
            <v>0</v>
          </cell>
          <cell r="I464">
            <v>0</v>
          </cell>
          <cell r="J464">
            <v>11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11</v>
          </cell>
          <cell r="R464">
            <v>0</v>
          </cell>
        </row>
        <row r="465">
          <cell r="A465" t="str">
            <v>MT-00449</v>
          </cell>
          <cell r="B465" t="str">
            <v>Direct Material</v>
          </cell>
          <cell r="C465" t="str">
            <v>Thread Sunrise 50427</v>
          </cell>
          <cell r="D465" t="str">
            <v>PCS</v>
          </cell>
          <cell r="E465">
            <v>0</v>
          </cell>
          <cell r="F465" t="str">
            <v>USD</v>
          </cell>
          <cell r="G465">
            <v>4</v>
          </cell>
          <cell r="H465">
            <v>0</v>
          </cell>
          <cell r="I465">
            <v>0</v>
          </cell>
          <cell r="J465">
            <v>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4</v>
          </cell>
          <cell r="R465">
            <v>0</v>
          </cell>
        </row>
        <row r="466">
          <cell r="A466" t="str">
            <v>MT-00450</v>
          </cell>
          <cell r="B466" t="str">
            <v>Direct Material</v>
          </cell>
          <cell r="C466" t="str">
            <v>Thread Sunrise 50649</v>
          </cell>
          <cell r="D466" t="str">
            <v>PCS</v>
          </cell>
          <cell r="E466">
            <v>0</v>
          </cell>
          <cell r="F466" t="str">
            <v>USD</v>
          </cell>
          <cell r="G466">
            <v>7</v>
          </cell>
          <cell r="H466">
            <v>0</v>
          </cell>
          <cell r="I466">
            <v>0</v>
          </cell>
          <cell r="J466">
            <v>7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7</v>
          </cell>
          <cell r="R466">
            <v>0</v>
          </cell>
        </row>
        <row r="467">
          <cell r="A467" t="str">
            <v>MT-00451</v>
          </cell>
          <cell r="B467" t="str">
            <v>Direct Material</v>
          </cell>
          <cell r="C467" t="str">
            <v>Thread Sunrise 3111</v>
          </cell>
          <cell r="D467" t="str">
            <v>PCS</v>
          </cell>
          <cell r="E467">
            <v>0</v>
          </cell>
          <cell r="F467" t="str">
            <v>USD</v>
          </cell>
          <cell r="G467">
            <v>4</v>
          </cell>
          <cell r="H467">
            <v>0</v>
          </cell>
          <cell r="I467">
            <v>0</v>
          </cell>
          <cell r="J467">
            <v>4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4</v>
          </cell>
          <cell r="R467">
            <v>0</v>
          </cell>
        </row>
        <row r="468">
          <cell r="A468" t="str">
            <v>MT-00452</v>
          </cell>
          <cell r="B468" t="str">
            <v>Direct Material</v>
          </cell>
          <cell r="C468" t="str">
            <v>Thread Sunrise 40047</v>
          </cell>
          <cell r="D468" t="str">
            <v>PCS</v>
          </cell>
          <cell r="E468">
            <v>0</v>
          </cell>
          <cell r="F468" t="str">
            <v>USD</v>
          </cell>
          <cell r="G468">
            <v>6</v>
          </cell>
          <cell r="H468">
            <v>0</v>
          </cell>
          <cell r="I468">
            <v>0</v>
          </cell>
          <cell r="J468">
            <v>6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6</v>
          </cell>
          <cell r="R468">
            <v>0</v>
          </cell>
        </row>
        <row r="469">
          <cell r="A469" t="str">
            <v>MT-00453</v>
          </cell>
          <cell r="B469" t="str">
            <v>Direct Material</v>
          </cell>
          <cell r="C469" t="str">
            <v>Thread Sunrise 1001</v>
          </cell>
          <cell r="D469" t="str">
            <v>PCS</v>
          </cell>
          <cell r="E469">
            <v>0</v>
          </cell>
          <cell r="F469" t="str">
            <v>USD</v>
          </cell>
          <cell r="G469">
            <v>55</v>
          </cell>
          <cell r="H469">
            <v>0</v>
          </cell>
          <cell r="I469">
            <v>0</v>
          </cell>
          <cell r="J469">
            <v>55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55</v>
          </cell>
          <cell r="R469">
            <v>0</v>
          </cell>
        </row>
        <row r="470">
          <cell r="A470" t="str">
            <v>MT-00454</v>
          </cell>
          <cell r="B470" t="str">
            <v>Direct Material</v>
          </cell>
          <cell r="C470" t="str">
            <v>Thread Sunrise 9321</v>
          </cell>
          <cell r="D470" t="str">
            <v>PCS</v>
          </cell>
          <cell r="E470">
            <v>0</v>
          </cell>
          <cell r="F470" t="str">
            <v>USD</v>
          </cell>
          <cell r="G470">
            <v>87</v>
          </cell>
          <cell r="H470">
            <v>0</v>
          </cell>
          <cell r="I470">
            <v>0</v>
          </cell>
          <cell r="J470">
            <v>87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87</v>
          </cell>
          <cell r="R470">
            <v>0</v>
          </cell>
        </row>
        <row r="471">
          <cell r="A471" t="str">
            <v>MT-00455</v>
          </cell>
          <cell r="B471" t="str">
            <v>Direct Material</v>
          </cell>
          <cell r="C471" t="str">
            <v>Thread Sunrise 50100</v>
          </cell>
          <cell r="D471" t="str">
            <v>PCS</v>
          </cell>
          <cell r="E471">
            <v>0</v>
          </cell>
          <cell r="F471" t="str">
            <v>USD</v>
          </cell>
          <cell r="G471">
            <v>54</v>
          </cell>
          <cell r="H471">
            <v>0</v>
          </cell>
          <cell r="I471">
            <v>0</v>
          </cell>
          <cell r="J471">
            <v>54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54</v>
          </cell>
          <cell r="R471">
            <v>0</v>
          </cell>
        </row>
        <row r="472">
          <cell r="A472" t="str">
            <v>MT-00456</v>
          </cell>
          <cell r="B472" t="str">
            <v>Direct Material</v>
          </cell>
          <cell r="C472" t="str">
            <v>Thread Sunrise 40057</v>
          </cell>
          <cell r="D472" t="str">
            <v>PCS</v>
          </cell>
          <cell r="E472">
            <v>0</v>
          </cell>
          <cell r="F472" t="str">
            <v>USD</v>
          </cell>
          <cell r="G472">
            <v>73</v>
          </cell>
          <cell r="H472">
            <v>0</v>
          </cell>
          <cell r="I472">
            <v>0</v>
          </cell>
          <cell r="J472">
            <v>73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73</v>
          </cell>
          <cell r="R472">
            <v>0</v>
          </cell>
        </row>
        <row r="473">
          <cell r="A473" t="str">
            <v>MT-00457</v>
          </cell>
          <cell r="B473" t="str">
            <v>Direct Material</v>
          </cell>
          <cell r="C473" t="str">
            <v>Thread Sunrise 9577</v>
          </cell>
          <cell r="D473" t="str">
            <v>PCS</v>
          </cell>
          <cell r="E473">
            <v>0</v>
          </cell>
          <cell r="F473" t="str">
            <v>USD</v>
          </cell>
          <cell r="G473">
            <v>9</v>
          </cell>
          <cell r="H473">
            <v>0</v>
          </cell>
          <cell r="I473">
            <v>0</v>
          </cell>
          <cell r="J473">
            <v>9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9</v>
          </cell>
          <cell r="R473">
            <v>0</v>
          </cell>
        </row>
        <row r="474">
          <cell r="A474" t="str">
            <v>MT-00458</v>
          </cell>
          <cell r="B474" t="str">
            <v>Direct Material</v>
          </cell>
          <cell r="C474" t="str">
            <v>Thread Sunrise 4074</v>
          </cell>
          <cell r="D474" t="str">
            <v>PCS</v>
          </cell>
          <cell r="E474">
            <v>0</v>
          </cell>
          <cell r="F474" t="str">
            <v>USD</v>
          </cell>
          <cell r="G474">
            <v>48</v>
          </cell>
          <cell r="H474">
            <v>0</v>
          </cell>
          <cell r="I474">
            <v>0</v>
          </cell>
          <cell r="J474">
            <v>48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48</v>
          </cell>
          <cell r="R474">
            <v>0</v>
          </cell>
        </row>
        <row r="475">
          <cell r="A475" t="str">
            <v>MT-00459</v>
          </cell>
          <cell r="B475" t="str">
            <v>Direct Material</v>
          </cell>
          <cell r="C475" t="str">
            <v>Thread Sunrise 30123</v>
          </cell>
          <cell r="D475" t="str">
            <v>PCS</v>
          </cell>
          <cell r="E475">
            <v>0</v>
          </cell>
          <cell r="F475" t="str">
            <v>USD</v>
          </cell>
          <cell r="G475">
            <v>13</v>
          </cell>
          <cell r="H475">
            <v>0</v>
          </cell>
          <cell r="I475">
            <v>0</v>
          </cell>
          <cell r="J475">
            <v>13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13</v>
          </cell>
          <cell r="R475">
            <v>0</v>
          </cell>
        </row>
        <row r="476">
          <cell r="A476" t="str">
            <v>MT-00460</v>
          </cell>
          <cell r="B476" t="str">
            <v>Direct Material</v>
          </cell>
          <cell r="C476" t="str">
            <v>Thread Sunrise 3044</v>
          </cell>
          <cell r="D476" t="str">
            <v>PCS</v>
          </cell>
          <cell r="E476">
            <v>0</v>
          </cell>
          <cell r="F476" t="str">
            <v>USD</v>
          </cell>
          <cell r="G476">
            <v>4</v>
          </cell>
          <cell r="H476">
            <v>0</v>
          </cell>
          <cell r="I476">
            <v>0</v>
          </cell>
          <cell r="J476">
            <v>4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4</v>
          </cell>
          <cell r="R476">
            <v>0</v>
          </cell>
        </row>
        <row r="477">
          <cell r="A477" t="str">
            <v>MT-00461</v>
          </cell>
          <cell r="B477" t="str">
            <v>Direct Material</v>
          </cell>
          <cell r="C477" t="str">
            <v>Thread Sunrise 4055</v>
          </cell>
          <cell r="D477" t="str">
            <v>PCS</v>
          </cell>
          <cell r="E477">
            <v>0</v>
          </cell>
          <cell r="F477" t="str">
            <v>USD</v>
          </cell>
          <cell r="G477">
            <v>5</v>
          </cell>
          <cell r="H477">
            <v>0</v>
          </cell>
          <cell r="I477">
            <v>0</v>
          </cell>
          <cell r="J477">
            <v>5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5</v>
          </cell>
          <cell r="R477">
            <v>0</v>
          </cell>
        </row>
        <row r="478">
          <cell r="A478" t="str">
            <v>MT-00462</v>
          </cell>
          <cell r="B478" t="str">
            <v>Direct Material</v>
          </cell>
          <cell r="C478" t="str">
            <v>Thread Sunrise 3511</v>
          </cell>
          <cell r="D478" t="str">
            <v>PCS</v>
          </cell>
          <cell r="E478">
            <v>0</v>
          </cell>
          <cell r="F478" t="str">
            <v>USD</v>
          </cell>
          <cell r="G478">
            <v>43</v>
          </cell>
          <cell r="H478">
            <v>0</v>
          </cell>
          <cell r="I478">
            <v>0</v>
          </cell>
          <cell r="J478">
            <v>43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43</v>
          </cell>
          <cell r="R478">
            <v>0</v>
          </cell>
        </row>
        <row r="479">
          <cell r="A479" t="str">
            <v>MT-00463</v>
          </cell>
          <cell r="B479" t="str">
            <v>Direct Material</v>
          </cell>
          <cell r="C479" t="str">
            <v>Thread Sunrise 30044</v>
          </cell>
          <cell r="D479" t="str">
            <v>PCS</v>
          </cell>
          <cell r="E479">
            <v>0</v>
          </cell>
          <cell r="F479" t="str">
            <v>USD</v>
          </cell>
          <cell r="G479">
            <v>8</v>
          </cell>
          <cell r="H479">
            <v>0</v>
          </cell>
          <cell r="I479">
            <v>0</v>
          </cell>
          <cell r="J479">
            <v>8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8</v>
          </cell>
          <cell r="R479">
            <v>0</v>
          </cell>
        </row>
        <row r="480">
          <cell r="A480" t="str">
            <v>MT-00464</v>
          </cell>
          <cell r="B480" t="str">
            <v>Direct Material</v>
          </cell>
          <cell r="C480" t="str">
            <v>Thread NE 140</v>
          </cell>
          <cell r="D480" t="str">
            <v>PCS</v>
          </cell>
          <cell r="E480">
            <v>0</v>
          </cell>
          <cell r="F480" t="str">
            <v>USD</v>
          </cell>
          <cell r="G480">
            <v>9</v>
          </cell>
          <cell r="H480">
            <v>0</v>
          </cell>
          <cell r="I480">
            <v>0</v>
          </cell>
          <cell r="J480">
            <v>9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9</v>
          </cell>
          <cell r="R480">
            <v>0</v>
          </cell>
        </row>
        <row r="481">
          <cell r="A481" t="str">
            <v>MT-00465</v>
          </cell>
          <cell r="B481" t="str">
            <v>Direct Material</v>
          </cell>
          <cell r="C481" t="str">
            <v>Thread 7001</v>
          </cell>
          <cell r="D481" t="str">
            <v>PCS</v>
          </cell>
          <cell r="E481">
            <v>0</v>
          </cell>
          <cell r="F481" t="str">
            <v>USD</v>
          </cell>
          <cell r="G481">
            <v>40</v>
          </cell>
          <cell r="H481">
            <v>0</v>
          </cell>
          <cell r="I481">
            <v>0</v>
          </cell>
          <cell r="J481">
            <v>40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40</v>
          </cell>
          <cell r="R481">
            <v>0</v>
          </cell>
        </row>
        <row r="482">
          <cell r="A482" t="str">
            <v>MT-00466</v>
          </cell>
          <cell r="B482" t="str">
            <v>Direct Material</v>
          </cell>
          <cell r="C482" t="str">
            <v>Thread 7136</v>
          </cell>
          <cell r="D482" t="str">
            <v>PCS</v>
          </cell>
          <cell r="E482">
            <v>0</v>
          </cell>
          <cell r="F482" t="str">
            <v>USD</v>
          </cell>
          <cell r="G482">
            <v>45</v>
          </cell>
          <cell r="H482">
            <v>0</v>
          </cell>
          <cell r="I482">
            <v>0</v>
          </cell>
          <cell r="J482">
            <v>45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45</v>
          </cell>
          <cell r="R482">
            <v>0</v>
          </cell>
        </row>
        <row r="483">
          <cell r="A483" t="str">
            <v>MT-00467</v>
          </cell>
          <cell r="B483" t="str">
            <v>Direct Material</v>
          </cell>
          <cell r="C483" t="str">
            <v>Thread 7636</v>
          </cell>
          <cell r="D483" t="str">
            <v>PCS</v>
          </cell>
          <cell r="E483">
            <v>0</v>
          </cell>
          <cell r="F483" t="str">
            <v>USD</v>
          </cell>
          <cell r="G483">
            <v>15</v>
          </cell>
          <cell r="H483">
            <v>0</v>
          </cell>
          <cell r="I483">
            <v>0</v>
          </cell>
          <cell r="J483">
            <v>15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15</v>
          </cell>
          <cell r="R483">
            <v>0</v>
          </cell>
        </row>
        <row r="484">
          <cell r="A484" t="str">
            <v>MT-00468</v>
          </cell>
          <cell r="B484" t="str">
            <v>Direct Material</v>
          </cell>
          <cell r="C484" t="str">
            <v>Thread sakura 3257</v>
          </cell>
          <cell r="D484" t="str">
            <v>PCS</v>
          </cell>
          <cell r="E484">
            <v>0</v>
          </cell>
          <cell r="F484" t="str">
            <v>USD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</row>
        <row r="485">
          <cell r="A485" t="str">
            <v>MT-00469</v>
          </cell>
          <cell r="B485" t="str">
            <v>Direct Material</v>
          </cell>
          <cell r="C485" t="str">
            <v>Thread sakura 9505</v>
          </cell>
          <cell r="D485" t="str">
            <v>PCS</v>
          </cell>
          <cell r="E485">
            <v>0</v>
          </cell>
          <cell r="F485" t="str">
            <v>USD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A486" t="str">
            <v>MT-00470</v>
          </cell>
          <cell r="B486" t="str">
            <v>Direct Material</v>
          </cell>
          <cell r="C486" t="str">
            <v>Thread sakura 9490</v>
          </cell>
          <cell r="D486" t="str">
            <v>PCS</v>
          </cell>
          <cell r="E486">
            <v>0</v>
          </cell>
          <cell r="F486" t="str">
            <v>USD</v>
          </cell>
          <cell r="G486">
            <v>20</v>
          </cell>
          <cell r="H486">
            <v>0</v>
          </cell>
          <cell r="I486">
            <v>0</v>
          </cell>
          <cell r="J486">
            <v>20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20</v>
          </cell>
          <cell r="R486">
            <v>0</v>
          </cell>
        </row>
        <row r="487">
          <cell r="A487" t="str">
            <v>MT-00471</v>
          </cell>
          <cell r="B487" t="str">
            <v>Direct Material</v>
          </cell>
          <cell r="C487" t="str">
            <v>Thread GL 1205</v>
          </cell>
          <cell r="D487" t="str">
            <v>PCS</v>
          </cell>
          <cell r="E487">
            <v>0</v>
          </cell>
          <cell r="F487" t="str">
            <v>USD</v>
          </cell>
          <cell r="G487">
            <v>15</v>
          </cell>
          <cell r="H487">
            <v>0</v>
          </cell>
          <cell r="I487">
            <v>0</v>
          </cell>
          <cell r="J487">
            <v>15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15</v>
          </cell>
          <cell r="R487">
            <v>0</v>
          </cell>
        </row>
        <row r="488">
          <cell r="A488" t="str">
            <v>MT-00472</v>
          </cell>
          <cell r="B488" t="str">
            <v>Direct Material</v>
          </cell>
          <cell r="C488" t="str">
            <v>Thread sakura 8495</v>
          </cell>
          <cell r="D488" t="str">
            <v>PCS</v>
          </cell>
          <cell r="E488">
            <v>0</v>
          </cell>
          <cell r="F488" t="str">
            <v>USD</v>
          </cell>
          <cell r="G488">
            <v>45</v>
          </cell>
          <cell r="H488">
            <v>0</v>
          </cell>
          <cell r="I488">
            <v>0</v>
          </cell>
          <cell r="J488">
            <v>45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45</v>
          </cell>
          <cell r="R488">
            <v>0</v>
          </cell>
        </row>
        <row r="489">
          <cell r="A489" t="str">
            <v>MT-00473</v>
          </cell>
          <cell r="B489" t="str">
            <v>Direct Material</v>
          </cell>
          <cell r="C489" t="str">
            <v>Thread sakura 9948</v>
          </cell>
          <cell r="D489" t="str">
            <v>PCS</v>
          </cell>
          <cell r="E489">
            <v>0</v>
          </cell>
          <cell r="F489" t="str">
            <v>USD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MT-00474</v>
          </cell>
          <cell r="B490" t="str">
            <v>Direct Material</v>
          </cell>
          <cell r="C490" t="str">
            <v>Thread GL 9852</v>
          </cell>
          <cell r="D490" t="str">
            <v>PCS</v>
          </cell>
          <cell r="E490">
            <v>0</v>
          </cell>
          <cell r="F490" t="str">
            <v>USD</v>
          </cell>
          <cell r="G490">
            <v>25</v>
          </cell>
          <cell r="H490">
            <v>0</v>
          </cell>
          <cell r="I490">
            <v>0</v>
          </cell>
          <cell r="J490">
            <v>25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25</v>
          </cell>
          <cell r="R490">
            <v>0</v>
          </cell>
        </row>
        <row r="491">
          <cell r="A491" t="str">
            <v>MT-00475</v>
          </cell>
          <cell r="B491" t="str">
            <v>Direct Material</v>
          </cell>
          <cell r="C491" t="str">
            <v>Thread sakura 2421</v>
          </cell>
          <cell r="D491" t="str">
            <v>PCS</v>
          </cell>
          <cell r="E491">
            <v>0</v>
          </cell>
          <cell r="F491" t="str">
            <v>USD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</row>
        <row r="492">
          <cell r="A492" t="str">
            <v>MT-00476</v>
          </cell>
          <cell r="B492" t="str">
            <v>Direct Material</v>
          </cell>
          <cell r="C492" t="str">
            <v>Thread 120 D</v>
          </cell>
          <cell r="D492" t="str">
            <v>PCS</v>
          </cell>
          <cell r="E492">
            <v>0</v>
          </cell>
          <cell r="F492" t="str">
            <v>USD</v>
          </cell>
          <cell r="G492">
            <v>8</v>
          </cell>
          <cell r="H492">
            <v>0</v>
          </cell>
          <cell r="I492">
            <v>0</v>
          </cell>
          <cell r="J492">
            <v>8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8</v>
          </cell>
          <cell r="R492">
            <v>0</v>
          </cell>
        </row>
        <row r="493">
          <cell r="A493" t="str">
            <v>MT-00477</v>
          </cell>
          <cell r="B493" t="str">
            <v>Direct Material</v>
          </cell>
          <cell r="C493" t="str">
            <v>Thread sakura 8343</v>
          </cell>
          <cell r="D493" t="str">
            <v>PCS</v>
          </cell>
          <cell r="E493">
            <v>0</v>
          </cell>
          <cell r="F493" t="str">
            <v>USD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A494" t="str">
            <v>MT-00478</v>
          </cell>
          <cell r="B494" t="str">
            <v>Direct Material</v>
          </cell>
          <cell r="C494" t="str">
            <v>Thread sakura 2385</v>
          </cell>
          <cell r="D494" t="str">
            <v>PCS</v>
          </cell>
          <cell r="E494">
            <v>0</v>
          </cell>
          <cell r="F494" t="str">
            <v>USD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</row>
        <row r="495">
          <cell r="A495" t="str">
            <v>MT-00479</v>
          </cell>
          <cell r="B495" t="str">
            <v>Direct Material</v>
          </cell>
          <cell r="C495" t="str">
            <v>Thread C 437</v>
          </cell>
          <cell r="D495" t="str">
            <v>PCS</v>
          </cell>
          <cell r="E495">
            <v>0</v>
          </cell>
          <cell r="F495" t="str">
            <v>USD</v>
          </cell>
          <cell r="G495">
            <v>3</v>
          </cell>
          <cell r="H495">
            <v>0</v>
          </cell>
          <cell r="I495">
            <v>0</v>
          </cell>
          <cell r="J495">
            <v>3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3</v>
          </cell>
          <cell r="R495">
            <v>0</v>
          </cell>
        </row>
        <row r="496">
          <cell r="A496" t="str">
            <v>MT-00480</v>
          </cell>
          <cell r="B496" t="str">
            <v>Direct Material</v>
          </cell>
          <cell r="C496" t="str">
            <v>Thread sakura 2264</v>
          </cell>
          <cell r="D496" t="str">
            <v>PCS</v>
          </cell>
          <cell r="E496">
            <v>0</v>
          </cell>
          <cell r="F496" t="str">
            <v>USD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A497" t="str">
            <v>MT-00481</v>
          </cell>
          <cell r="B497" t="str">
            <v>Direct Material</v>
          </cell>
          <cell r="C497" t="str">
            <v>Thread 2180</v>
          </cell>
          <cell r="D497" t="str">
            <v>PCS</v>
          </cell>
          <cell r="E497">
            <v>0</v>
          </cell>
          <cell r="F497" t="str">
            <v>USD</v>
          </cell>
          <cell r="G497">
            <v>14</v>
          </cell>
          <cell r="H497">
            <v>0</v>
          </cell>
          <cell r="I497">
            <v>0</v>
          </cell>
          <cell r="J497">
            <v>14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14</v>
          </cell>
          <cell r="R497">
            <v>0</v>
          </cell>
        </row>
        <row r="498">
          <cell r="A498" t="str">
            <v>MT-00482</v>
          </cell>
          <cell r="B498" t="str">
            <v>Direct Material</v>
          </cell>
          <cell r="C498" t="str">
            <v>Thread A 3186 B</v>
          </cell>
          <cell r="D498" t="str">
            <v>PCS</v>
          </cell>
          <cell r="E498">
            <v>0</v>
          </cell>
          <cell r="F498" t="str">
            <v>USD</v>
          </cell>
          <cell r="G498">
            <v>54</v>
          </cell>
          <cell r="H498">
            <v>0</v>
          </cell>
          <cell r="I498">
            <v>0</v>
          </cell>
          <cell r="J498">
            <v>54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54</v>
          </cell>
          <cell r="R498">
            <v>0</v>
          </cell>
        </row>
        <row r="499">
          <cell r="A499" t="str">
            <v>MT-00483</v>
          </cell>
          <cell r="B499" t="str">
            <v>Direct Material</v>
          </cell>
          <cell r="C499" t="str">
            <v>Thread Sunrise</v>
          </cell>
          <cell r="D499" t="str">
            <v>PCS</v>
          </cell>
          <cell r="E499">
            <v>0</v>
          </cell>
          <cell r="F499" t="str">
            <v>USD</v>
          </cell>
          <cell r="G499">
            <v>8</v>
          </cell>
          <cell r="H499">
            <v>0</v>
          </cell>
          <cell r="I499">
            <v>0</v>
          </cell>
          <cell r="J499">
            <v>8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8</v>
          </cell>
          <cell r="R499">
            <v>0</v>
          </cell>
        </row>
        <row r="500">
          <cell r="A500" t="str">
            <v>MT-00484</v>
          </cell>
          <cell r="B500" t="str">
            <v>Direct Material</v>
          </cell>
          <cell r="C500" t="str">
            <v>Thread Sunrise 30272</v>
          </cell>
          <cell r="D500" t="str">
            <v>PCS</v>
          </cell>
          <cell r="E500">
            <v>0</v>
          </cell>
          <cell r="F500" t="str">
            <v>USD</v>
          </cell>
          <cell r="G500">
            <v>138</v>
          </cell>
          <cell r="H500">
            <v>0</v>
          </cell>
          <cell r="I500">
            <v>0</v>
          </cell>
          <cell r="J500">
            <v>138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138</v>
          </cell>
          <cell r="R500">
            <v>0</v>
          </cell>
        </row>
        <row r="501">
          <cell r="A501" t="str">
            <v>MT-00485</v>
          </cell>
          <cell r="B501" t="str">
            <v>Direct Material</v>
          </cell>
          <cell r="C501" t="str">
            <v>Thread Sunrise 80202</v>
          </cell>
          <cell r="D501" t="str">
            <v>PCS</v>
          </cell>
          <cell r="E501">
            <v>0</v>
          </cell>
          <cell r="F501" t="str">
            <v>USD</v>
          </cell>
          <cell r="G501">
            <v>95</v>
          </cell>
          <cell r="H501">
            <v>0</v>
          </cell>
          <cell r="I501">
            <v>0</v>
          </cell>
          <cell r="J501">
            <v>95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95</v>
          </cell>
          <cell r="R501">
            <v>0</v>
          </cell>
        </row>
        <row r="502">
          <cell r="A502" t="str">
            <v>MT-00486</v>
          </cell>
          <cell r="B502" t="str">
            <v>Direct Material</v>
          </cell>
          <cell r="C502" t="str">
            <v>Thread Sunrise 094</v>
          </cell>
          <cell r="D502" t="str">
            <v>PCS</v>
          </cell>
          <cell r="E502">
            <v>0</v>
          </cell>
          <cell r="F502" t="str">
            <v>USD</v>
          </cell>
          <cell r="G502">
            <v>158</v>
          </cell>
          <cell r="H502">
            <v>0</v>
          </cell>
          <cell r="I502">
            <v>0</v>
          </cell>
          <cell r="J502">
            <v>158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158</v>
          </cell>
          <cell r="R502">
            <v>0</v>
          </cell>
        </row>
        <row r="503">
          <cell r="A503" t="str">
            <v>MT-00487</v>
          </cell>
          <cell r="B503" t="str">
            <v>Direct Material</v>
          </cell>
          <cell r="C503" t="str">
            <v>Thread Sunrise 1812</v>
          </cell>
          <cell r="D503" t="str">
            <v>PCS</v>
          </cell>
          <cell r="E503">
            <v>0</v>
          </cell>
          <cell r="F503" t="str">
            <v>USD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</row>
        <row r="504">
          <cell r="A504" t="str">
            <v>MT-00488</v>
          </cell>
          <cell r="B504" t="str">
            <v>Direct Material</v>
          </cell>
          <cell r="C504" t="str">
            <v>Thread Sunrise EM 30138</v>
          </cell>
          <cell r="D504" t="str">
            <v>PCS</v>
          </cell>
          <cell r="E504">
            <v>0</v>
          </cell>
          <cell r="F504" t="str">
            <v>USD</v>
          </cell>
          <cell r="G504">
            <v>21</v>
          </cell>
          <cell r="H504">
            <v>0</v>
          </cell>
          <cell r="I504">
            <v>0</v>
          </cell>
          <cell r="J504">
            <v>21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21</v>
          </cell>
          <cell r="R504">
            <v>0</v>
          </cell>
        </row>
        <row r="505">
          <cell r="A505" t="str">
            <v>MT-00489</v>
          </cell>
          <cell r="B505" t="str">
            <v>Direct Material</v>
          </cell>
          <cell r="C505" t="str">
            <v>Thread Sunrise EM 3084</v>
          </cell>
          <cell r="D505" t="str">
            <v>PCS</v>
          </cell>
          <cell r="E505">
            <v>0</v>
          </cell>
          <cell r="F505" t="str">
            <v>USD</v>
          </cell>
          <cell r="G505">
            <v>39</v>
          </cell>
          <cell r="H505">
            <v>0</v>
          </cell>
          <cell r="I505">
            <v>0</v>
          </cell>
          <cell r="J505">
            <v>39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39</v>
          </cell>
          <cell r="R505">
            <v>0</v>
          </cell>
        </row>
        <row r="506">
          <cell r="A506" t="str">
            <v>MT-00490</v>
          </cell>
          <cell r="B506" t="str">
            <v>Direct Material</v>
          </cell>
          <cell r="C506" t="str">
            <v>Thread Sunrise 7382</v>
          </cell>
          <cell r="D506" t="str">
            <v>PCS</v>
          </cell>
          <cell r="E506">
            <v>0</v>
          </cell>
          <cell r="F506" t="str">
            <v>USD</v>
          </cell>
          <cell r="G506">
            <v>173</v>
          </cell>
          <cell r="H506">
            <v>0</v>
          </cell>
          <cell r="I506">
            <v>0</v>
          </cell>
          <cell r="J506">
            <v>173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173</v>
          </cell>
          <cell r="R506">
            <v>0</v>
          </cell>
        </row>
        <row r="507">
          <cell r="A507" t="str">
            <v>MT-00491</v>
          </cell>
          <cell r="B507" t="str">
            <v>Direct Material</v>
          </cell>
          <cell r="C507" t="str">
            <v>Thread Sunrise 5759</v>
          </cell>
          <cell r="D507" t="str">
            <v>PCS</v>
          </cell>
          <cell r="E507">
            <v>0</v>
          </cell>
          <cell r="F507" t="str">
            <v>USD</v>
          </cell>
          <cell r="G507">
            <v>100</v>
          </cell>
          <cell r="H507">
            <v>0</v>
          </cell>
          <cell r="I507">
            <v>0</v>
          </cell>
          <cell r="J507">
            <v>100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100</v>
          </cell>
          <cell r="R507">
            <v>0</v>
          </cell>
        </row>
        <row r="508">
          <cell r="A508" t="str">
            <v>MT-00492</v>
          </cell>
          <cell r="B508" t="str">
            <v>Direct Material</v>
          </cell>
          <cell r="C508" t="str">
            <v>Thread Sunrise 50813</v>
          </cell>
          <cell r="D508" t="str">
            <v>PCS</v>
          </cell>
          <cell r="E508">
            <v>0</v>
          </cell>
          <cell r="F508" t="str">
            <v>USD</v>
          </cell>
          <cell r="G508">
            <v>74</v>
          </cell>
          <cell r="H508">
            <v>0</v>
          </cell>
          <cell r="I508">
            <v>0</v>
          </cell>
          <cell r="J508">
            <v>74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74</v>
          </cell>
          <cell r="R508">
            <v>0</v>
          </cell>
        </row>
        <row r="509">
          <cell r="A509" t="str">
            <v>MT-00493</v>
          </cell>
          <cell r="B509" t="str">
            <v>Direct Material</v>
          </cell>
          <cell r="C509" t="str">
            <v>Thread Sunrise 30558</v>
          </cell>
          <cell r="D509" t="str">
            <v>PCS</v>
          </cell>
          <cell r="E509">
            <v>0</v>
          </cell>
          <cell r="F509" t="str">
            <v>USD</v>
          </cell>
          <cell r="G509">
            <v>4</v>
          </cell>
          <cell r="H509">
            <v>0</v>
          </cell>
          <cell r="I509">
            <v>0</v>
          </cell>
          <cell r="J509">
            <v>4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4</v>
          </cell>
          <cell r="R509">
            <v>0</v>
          </cell>
        </row>
        <row r="510">
          <cell r="A510" t="str">
            <v>MT-00494</v>
          </cell>
          <cell r="B510" t="str">
            <v>Direct Material</v>
          </cell>
          <cell r="C510" t="str">
            <v>Thread Sunrise 70078</v>
          </cell>
          <cell r="D510" t="str">
            <v>PCS</v>
          </cell>
          <cell r="E510">
            <v>0</v>
          </cell>
          <cell r="F510" t="str">
            <v>USD</v>
          </cell>
          <cell r="G510">
            <v>4</v>
          </cell>
          <cell r="H510">
            <v>0</v>
          </cell>
          <cell r="I510">
            <v>0</v>
          </cell>
          <cell r="J510">
            <v>4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4</v>
          </cell>
          <cell r="R510">
            <v>0</v>
          </cell>
        </row>
        <row r="511">
          <cell r="A511" t="str">
            <v>MT-00495</v>
          </cell>
          <cell r="B511" t="str">
            <v>Direct Material</v>
          </cell>
          <cell r="C511" t="str">
            <v>Thread Sunrise 80369</v>
          </cell>
          <cell r="D511" t="str">
            <v>PCS</v>
          </cell>
          <cell r="E511">
            <v>0</v>
          </cell>
          <cell r="F511" t="str">
            <v>USD</v>
          </cell>
          <cell r="G511">
            <v>28</v>
          </cell>
          <cell r="H511">
            <v>0</v>
          </cell>
          <cell r="I511">
            <v>0</v>
          </cell>
          <cell r="J511">
            <v>28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28</v>
          </cell>
          <cell r="R511">
            <v>0</v>
          </cell>
        </row>
        <row r="512">
          <cell r="A512" t="str">
            <v>MT-00496</v>
          </cell>
          <cell r="B512" t="str">
            <v>Direct Material</v>
          </cell>
          <cell r="C512" t="str">
            <v>Thread Sunrise 60085</v>
          </cell>
          <cell r="D512" t="str">
            <v>PCS</v>
          </cell>
          <cell r="E512">
            <v>0</v>
          </cell>
          <cell r="F512" t="str">
            <v>USD</v>
          </cell>
          <cell r="G512">
            <v>26</v>
          </cell>
          <cell r="H512">
            <v>0</v>
          </cell>
          <cell r="I512">
            <v>0</v>
          </cell>
          <cell r="J512">
            <v>26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26</v>
          </cell>
          <cell r="R512">
            <v>0</v>
          </cell>
        </row>
        <row r="513">
          <cell r="A513" t="str">
            <v>MT-00497</v>
          </cell>
          <cell r="B513" t="str">
            <v>Direct Material</v>
          </cell>
          <cell r="C513" t="str">
            <v>Thread Sunrise 1936</v>
          </cell>
          <cell r="D513" t="str">
            <v>PCS</v>
          </cell>
          <cell r="E513">
            <v>0</v>
          </cell>
          <cell r="F513" t="str">
            <v>USD</v>
          </cell>
          <cell r="G513">
            <v>9</v>
          </cell>
          <cell r="H513">
            <v>0</v>
          </cell>
          <cell r="I513">
            <v>0</v>
          </cell>
          <cell r="J513">
            <v>9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9</v>
          </cell>
          <cell r="R513">
            <v>0</v>
          </cell>
        </row>
        <row r="514">
          <cell r="A514" t="str">
            <v>MT-00498</v>
          </cell>
          <cell r="B514" t="str">
            <v>Direct Material</v>
          </cell>
          <cell r="C514" t="str">
            <v>Thread Sunrise 8393</v>
          </cell>
          <cell r="D514" t="str">
            <v>PCS</v>
          </cell>
          <cell r="E514">
            <v>0</v>
          </cell>
          <cell r="F514" t="str">
            <v>USD</v>
          </cell>
          <cell r="G514">
            <v>5</v>
          </cell>
          <cell r="H514">
            <v>0</v>
          </cell>
          <cell r="I514">
            <v>0</v>
          </cell>
          <cell r="J514">
            <v>5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5</v>
          </cell>
          <cell r="R514">
            <v>0</v>
          </cell>
        </row>
        <row r="515">
          <cell r="A515" t="str">
            <v>MT-00499</v>
          </cell>
          <cell r="B515" t="str">
            <v>Direct Material</v>
          </cell>
          <cell r="C515" t="str">
            <v>Thread Sunrise 70063</v>
          </cell>
          <cell r="D515" t="str">
            <v>PCS</v>
          </cell>
          <cell r="E515">
            <v>0</v>
          </cell>
          <cell r="F515" t="str">
            <v>USD</v>
          </cell>
          <cell r="G515">
            <v>8</v>
          </cell>
          <cell r="H515">
            <v>0</v>
          </cell>
          <cell r="I515">
            <v>0</v>
          </cell>
          <cell r="J515">
            <v>8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8</v>
          </cell>
          <cell r="R515">
            <v>0</v>
          </cell>
        </row>
        <row r="516">
          <cell r="A516" t="str">
            <v>MT-00500</v>
          </cell>
          <cell r="B516" t="str">
            <v>Direct Material</v>
          </cell>
          <cell r="C516" t="str">
            <v>Thread Sunrise 80569</v>
          </cell>
          <cell r="D516" t="str">
            <v>PCS</v>
          </cell>
          <cell r="E516">
            <v>0</v>
          </cell>
          <cell r="F516" t="str">
            <v>USD</v>
          </cell>
          <cell r="G516">
            <v>6</v>
          </cell>
          <cell r="H516">
            <v>0</v>
          </cell>
          <cell r="I516">
            <v>0</v>
          </cell>
          <cell r="J516">
            <v>6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6</v>
          </cell>
          <cell r="R516">
            <v>0</v>
          </cell>
        </row>
        <row r="517">
          <cell r="A517" t="str">
            <v>MT-00501</v>
          </cell>
          <cell r="B517" t="str">
            <v>Direct Material</v>
          </cell>
          <cell r="C517" t="str">
            <v>Thread Sunrise 1011</v>
          </cell>
          <cell r="D517" t="str">
            <v>PCS</v>
          </cell>
          <cell r="E517">
            <v>0</v>
          </cell>
          <cell r="F517" t="str">
            <v>USD</v>
          </cell>
          <cell r="G517">
            <v>11</v>
          </cell>
          <cell r="H517">
            <v>0</v>
          </cell>
          <cell r="I517">
            <v>0</v>
          </cell>
          <cell r="J517">
            <v>11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11</v>
          </cell>
          <cell r="R517">
            <v>0</v>
          </cell>
        </row>
        <row r="518">
          <cell r="A518" t="str">
            <v>MT-00502</v>
          </cell>
          <cell r="B518" t="str">
            <v>Direct Material</v>
          </cell>
          <cell r="C518" t="str">
            <v>Thread Sunrise 4568</v>
          </cell>
          <cell r="D518" t="str">
            <v>PCS</v>
          </cell>
          <cell r="E518">
            <v>0</v>
          </cell>
          <cell r="F518" t="str">
            <v>USD</v>
          </cell>
          <cell r="G518">
            <v>4</v>
          </cell>
          <cell r="H518">
            <v>0</v>
          </cell>
          <cell r="I518">
            <v>0</v>
          </cell>
          <cell r="J518">
            <v>4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4</v>
          </cell>
          <cell r="R518">
            <v>0</v>
          </cell>
        </row>
        <row r="519">
          <cell r="A519" t="str">
            <v>MT-00503</v>
          </cell>
          <cell r="B519" t="str">
            <v>Direct Material</v>
          </cell>
          <cell r="C519" t="str">
            <v>Thread Sunrise 90223</v>
          </cell>
          <cell r="D519" t="str">
            <v>PCS</v>
          </cell>
          <cell r="E519">
            <v>0</v>
          </cell>
          <cell r="F519" t="str">
            <v>USD</v>
          </cell>
          <cell r="G519">
            <v>21</v>
          </cell>
          <cell r="H519">
            <v>0</v>
          </cell>
          <cell r="I519">
            <v>0</v>
          </cell>
          <cell r="J519">
            <v>21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21</v>
          </cell>
          <cell r="R519">
            <v>0</v>
          </cell>
        </row>
        <row r="520">
          <cell r="A520" t="str">
            <v>MT-00504</v>
          </cell>
          <cell r="B520" t="str">
            <v>Direct Material</v>
          </cell>
          <cell r="C520" t="str">
            <v>Thread Marathon 1008</v>
          </cell>
          <cell r="D520" t="str">
            <v>PCS</v>
          </cell>
          <cell r="E520">
            <v>0</v>
          </cell>
          <cell r="F520" t="str">
            <v>USD</v>
          </cell>
          <cell r="G520">
            <v>27</v>
          </cell>
          <cell r="H520">
            <v>0</v>
          </cell>
          <cell r="I520">
            <v>0</v>
          </cell>
          <cell r="J520">
            <v>27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27</v>
          </cell>
          <cell r="R520">
            <v>0</v>
          </cell>
        </row>
        <row r="521">
          <cell r="A521" t="str">
            <v>MT-00505</v>
          </cell>
          <cell r="B521" t="str">
            <v>Direct Material</v>
          </cell>
          <cell r="C521" t="str">
            <v>Thread Marathon 1423</v>
          </cell>
          <cell r="D521" t="str">
            <v>PCS</v>
          </cell>
          <cell r="E521">
            <v>0</v>
          </cell>
          <cell r="F521" t="str">
            <v>USD</v>
          </cell>
          <cell r="G521">
            <v>14</v>
          </cell>
          <cell r="H521">
            <v>0</v>
          </cell>
          <cell r="I521">
            <v>0</v>
          </cell>
          <cell r="J521">
            <v>14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14</v>
          </cell>
          <cell r="R521">
            <v>0</v>
          </cell>
        </row>
        <row r="522">
          <cell r="A522" t="str">
            <v>MT-00506</v>
          </cell>
          <cell r="B522" t="str">
            <v>Direct Material</v>
          </cell>
          <cell r="C522" t="str">
            <v>Thread Marathon 1275</v>
          </cell>
          <cell r="D522" t="str">
            <v>PCS</v>
          </cell>
          <cell r="E522">
            <v>0</v>
          </cell>
          <cell r="F522" t="str">
            <v>USD</v>
          </cell>
          <cell r="G522">
            <v>10</v>
          </cell>
          <cell r="H522">
            <v>0</v>
          </cell>
          <cell r="I522">
            <v>0</v>
          </cell>
          <cell r="J522">
            <v>10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10</v>
          </cell>
          <cell r="R522">
            <v>0</v>
          </cell>
        </row>
        <row r="523">
          <cell r="A523" t="str">
            <v>MT-00507</v>
          </cell>
          <cell r="B523" t="str">
            <v>Direct Material</v>
          </cell>
          <cell r="C523" t="str">
            <v>Thread Marathon 1028</v>
          </cell>
          <cell r="D523" t="str">
            <v>PCS</v>
          </cell>
          <cell r="E523">
            <v>0</v>
          </cell>
          <cell r="F523" t="str">
            <v>USD</v>
          </cell>
          <cell r="G523">
            <v>5</v>
          </cell>
          <cell r="H523">
            <v>0</v>
          </cell>
          <cell r="I523">
            <v>0</v>
          </cell>
          <cell r="J523">
            <v>5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5</v>
          </cell>
          <cell r="R523">
            <v>0</v>
          </cell>
        </row>
        <row r="524">
          <cell r="A524" t="str">
            <v>MT-00508</v>
          </cell>
          <cell r="B524" t="str">
            <v>Direct Material</v>
          </cell>
          <cell r="C524" t="str">
            <v>Thread Marathon 1408</v>
          </cell>
          <cell r="D524" t="str">
            <v>PCS</v>
          </cell>
          <cell r="E524">
            <v>0</v>
          </cell>
          <cell r="F524" t="str">
            <v>USD</v>
          </cell>
          <cell r="G524">
            <v>23</v>
          </cell>
          <cell r="H524">
            <v>0</v>
          </cell>
          <cell r="I524">
            <v>0</v>
          </cell>
          <cell r="J524">
            <v>23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23</v>
          </cell>
          <cell r="R524">
            <v>0</v>
          </cell>
        </row>
        <row r="525">
          <cell r="A525" t="str">
            <v>MT-00509</v>
          </cell>
          <cell r="B525" t="str">
            <v>Direct Material</v>
          </cell>
          <cell r="C525" t="str">
            <v>Thread Marathon 1099</v>
          </cell>
          <cell r="D525" t="str">
            <v>PCS</v>
          </cell>
          <cell r="E525">
            <v>0</v>
          </cell>
          <cell r="F525" t="str">
            <v>USD</v>
          </cell>
          <cell r="G525">
            <v>11</v>
          </cell>
          <cell r="H525">
            <v>0</v>
          </cell>
          <cell r="I525">
            <v>0</v>
          </cell>
          <cell r="J525">
            <v>11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11</v>
          </cell>
          <cell r="R525">
            <v>0</v>
          </cell>
        </row>
        <row r="526">
          <cell r="A526" t="str">
            <v>MT-00510</v>
          </cell>
          <cell r="B526" t="str">
            <v>Direct Material</v>
          </cell>
          <cell r="C526" t="str">
            <v>Thread Marathon 1232</v>
          </cell>
          <cell r="D526" t="str">
            <v>PCS</v>
          </cell>
          <cell r="E526">
            <v>0</v>
          </cell>
          <cell r="F526" t="str">
            <v>USD</v>
          </cell>
          <cell r="G526">
            <v>45</v>
          </cell>
          <cell r="H526">
            <v>0</v>
          </cell>
          <cell r="I526">
            <v>0</v>
          </cell>
          <cell r="J526">
            <v>45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45</v>
          </cell>
          <cell r="R526">
            <v>0</v>
          </cell>
        </row>
        <row r="527">
          <cell r="A527" t="str">
            <v>MT-00511</v>
          </cell>
          <cell r="B527" t="str">
            <v>Direct Material</v>
          </cell>
          <cell r="C527" t="str">
            <v>Thread Marathon 1255</v>
          </cell>
          <cell r="D527" t="str">
            <v>PCS</v>
          </cell>
          <cell r="E527">
            <v>0</v>
          </cell>
          <cell r="F527" t="str">
            <v>USD</v>
          </cell>
          <cell r="G527">
            <v>50</v>
          </cell>
          <cell r="H527">
            <v>0</v>
          </cell>
          <cell r="I527">
            <v>0</v>
          </cell>
          <cell r="J527">
            <v>50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50</v>
          </cell>
          <cell r="R527">
            <v>0</v>
          </cell>
        </row>
        <row r="528">
          <cell r="A528" t="str">
            <v>MT-00512</v>
          </cell>
          <cell r="B528" t="str">
            <v>Direct Material</v>
          </cell>
          <cell r="C528" t="str">
            <v>Thread Marathon 1310</v>
          </cell>
          <cell r="D528" t="str">
            <v>PCS</v>
          </cell>
          <cell r="E528">
            <v>0</v>
          </cell>
          <cell r="F528" t="str">
            <v>USD</v>
          </cell>
          <cell r="G528">
            <v>12</v>
          </cell>
          <cell r="H528">
            <v>0</v>
          </cell>
          <cell r="I528">
            <v>0</v>
          </cell>
          <cell r="J528">
            <v>12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12</v>
          </cell>
          <cell r="R528">
            <v>0</v>
          </cell>
        </row>
        <row r="529">
          <cell r="A529" t="str">
            <v>MT-00513</v>
          </cell>
          <cell r="B529" t="str">
            <v>Direct Material</v>
          </cell>
          <cell r="C529" t="str">
            <v>Thread Marathon 1290</v>
          </cell>
          <cell r="D529" t="str">
            <v>PCS</v>
          </cell>
          <cell r="E529">
            <v>0</v>
          </cell>
          <cell r="F529" t="str">
            <v>USD</v>
          </cell>
          <cell r="G529">
            <v>23</v>
          </cell>
          <cell r="H529">
            <v>0</v>
          </cell>
          <cell r="I529">
            <v>0</v>
          </cell>
          <cell r="J529">
            <v>23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23</v>
          </cell>
          <cell r="R529">
            <v>0</v>
          </cell>
        </row>
        <row r="530">
          <cell r="A530" t="str">
            <v>MT-00514</v>
          </cell>
          <cell r="B530" t="str">
            <v>Direct Material</v>
          </cell>
          <cell r="C530" t="str">
            <v>Thread Marathon 1435</v>
          </cell>
          <cell r="D530" t="str">
            <v>PCS</v>
          </cell>
          <cell r="E530">
            <v>0</v>
          </cell>
          <cell r="F530" t="str">
            <v>USD</v>
          </cell>
          <cell r="G530">
            <v>4</v>
          </cell>
          <cell r="H530">
            <v>0</v>
          </cell>
          <cell r="I530">
            <v>0</v>
          </cell>
          <cell r="J530">
            <v>4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4</v>
          </cell>
          <cell r="R530">
            <v>0</v>
          </cell>
        </row>
        <row r="531">
          <cell r="A531" t="str">
            <v>MT-00515</v>
          </cell>
          <cell r="B531" t="str">
            <v>Direct Material</v>
          </cell>
          <cell r="C531" t="str">
            <v>Thread Marathon 1088</v>
          </cell>
          <cell r="D531" t="str">
            <v>PCS</v>
          </cell>
          <cell r="E531">
            <v>0</v>
          </cell>
          <cell r="F531" t="str">
            <v>USD</v>
          </cell>
          <cell r="G531">
            <v>11</v>
          </cell>
          <cell r="H531">
            <v>0</v>
          </cell>
          <cell r="I531">
            <v>0</v>
          </cell>
          <cell r="J531">
            <v>11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11</v>
          </cell>
          <cell r="R531">
            <v>0</v>
          </cell>
        </row>
        <row r="532">
          <cell r="A532" t="str">
            <v>MT-00516</v>
          </cell>
          <cell r="B532" t="str">
            <v>Direct Material</v>
          </cell>
          <cell r="C532" t="str">
            <v>Thread Marathon 1335</v>
          </cell>
          <cell r="D532" t="str">
            <v>PCS</v>
          </cell>
          <cell r="E532">
            <v>0</v>
          </cell>
          <cell r="F532" t="str">
            <v>USD</v>
          </cell>
          <cell r="G532">
            <v>10</v>
          </cell>
          <cell r="H532">
            <v>0</v>
          </cell>
          <cell r="I532">
            <v>0</v>
          </cell>
          <cell r="J532">
            <v>10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10</v>
          </cell>
          <cell r="R532">
            <v>0</v>
          </cell>
        </row>
        <row r="533">
          <cell r="A533" t="str">
            <v>MT-00517</v>
          </cell>
          <cell r="B533" t="str">
            <v>Direct Material</v>
          </cell>
          <cell r="C533" t="str">
            <v>Thread Marathon 1052</v>
          </cell>
          <cell r="D533" t="str">
            <v>PCS</v>
          </cell>
          <cell r="E533">
            <v>0</v>
          </cell>
          <cell r="F533" t="str">
            <v>USD</v>
          </cell>
          <cell r="G533">
            <v>8</v>
          </cell>
          <cell r="H533">
            <v>0</v>
          </cell>
          <cell r="I533">
            <v>0</v>
          </cell>
          <cell r="J533">
            <v>8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8</v>
          </cell>
          <cell r="R533">
            <v>0</v>
          </cell>
        </row>
        <row r="534">
          <cell r="A534" t="str">
            <v>MT-00518</v>
          </cell>
          <cell r="B534" t="str">
            <v>Direct Material</v>
          </cell>
          <cell r="C534" t="str">
            <v>Thread Marathon 1179</v>
          </cell>
          <cell r="D534" t="str">
            <v>PCS</v>
          </cell>
          <cell r="E534">
            <v>0</v>
          </cell>
          <cell r="F534" t="str">
            <v>USD</v>
          </cell>
          <cell r="G534">
            <v>23</v>
          </cell>
          <cell r="H534">
            <v>0</v>
          </cell>
          <cell r="I534">
            <v>0</v>
          </cell>
          <cell r="J534">
            <v>23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23</v>
          </cell>
          <cell r="R534">
            <v>0</v>
          </cell>
        </row>
        <row r="535">
          <cell r="A535" t="str">
            <v>MT-00519</v>
          </cell>
          <cell r="B535" t="str">
            <v>Direct Material</v>
          </cell>
          <cell r="C535" t="str">
            <v>Thread Marathon 1103</v>
          </cell>
          <cell r="D535" t="str">
            <v>PCS</v>
          </cell>
          <cell r="E535">
            <v>0</v>
          </cell>
          <cell r="F535" t="str">
            <v>USD</v>
          </cell>
          <cell r="G535">
            <v>14</v>
          </cell>
          <cell r="H535">
            <v>0</v>
          </cell>
          <cell r="I535">
            <v>0</v>
          </cell>
          <cell r="J535">
            <v>14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14</v>
          </cell>
          <cell r="R535">
            <v>0</v>
          </cell>
        </row>
        <row r="536">
          <cell r="A536" t="str">
            <v>MT-00520</v>
          </cell>
          <cell r="B536" t="str">
            <v>Direct Material</v>
          </cell>
          <cell r="C536" t="str">
            <v>Thread Marathon 1118</v>
          </cell>
          <cell r="D536" t="str">
            <v>PCS</v>
          </cell>
          <cell r="E536">
            <v>0</v>
          </cell>
          <cell r="F536" t="str">
            <v>USD</v>
          </cell>
          <cell r="G536">
            <v>11</v>
          </cell>
          <cell r="H536">
            <v>0</v>
          </cell>
          <cell r="I536">
            <v>0</v>
          </cell>
          <cell r="J536">
            <v>11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11</v>
          </cell>
          <cell r="R536">
            <v>0</v>
          </cell>
        </row>
        <row r="537">
          <cell r="A537" t="str">
            <v>MT-00521</v>
          </cell>
          <cell r="B537" t="str">
            <v>Direct Material</v>
          </cell>
          <cell r="C537" t="str">
            <v>Thread Isacord 0015</v>
          </cell>
          <cell r="D537" t="str">
            <v>PCS</v>
          </cell>
          <cell r="E537">
            <v>0</v>
          </cell>
          <cell r="F537" t="str">
            <v>USD</v>
          </cell>
          <cell r="G537">
            <v>217</v>
          </cell>
          <cell r="H537">
            <v>0</v>
          </cell>
          <cell r="I537">
            <v>0</v>
          </cell>
          <cell r="J537">
            <v>217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217</v>
          </cell>
          <cell r="R537">
            <v>0</v>
          </cell>
        </row>
        <row r="538">
          <cell r="A538" t="str">
            <v>MT-00522</v>
          </cell>
          <cell r="B538" t="str">
            <v>Direct Material</v>
          </cell>
          <cell r="C538" t="str">
            <v>Thread Isacord 3114</v>
          </cell>
          <cell r="D538" t="str">
            <v>PCS</v>
          </cell>
          <cell r="E538">
            <v>0</v>
          </cell>
          <cell r="F538" t="str">
            <v>USD</v>
          </cell>
          <cell r="G538">
            <v>20</v>
          </cell>
          <cell r="H538">
            <v>0</v>
          </cell>
          <cell r="I538">
            <v>0</v>
          </cell>
          <cell r="J538">
            <v>20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20</v>
          </cell>
          <cell r="R538">
            <v>0</v>
          </cell>
        </row>
        <row r="539">
          <cell r="A539" t="str">
            <v>MT-00523</v>
          </cell>
          <cell r="B539" t="str">
            <v>Direct Material</v>
          </cell>
          <cell r="C539" t="str">
            <v>Thread Isacord 4531</v>
          </cell>
          <cell r="D539" t="str">
            <v>PCS</v>
          </cell>
          <cell r="E539">
            <v>0</v>
          </cell>
          <cell r="F539" t="str">
            <v>USD</v>
          </cell>
          <cell r="G539">
            <v>15</v>
          </cell>
          <cell r="H539">
            <v>0</v>
          </cell>
          <cell r="I539">
            <v>0</v>
          </cell>
          <cell r="J539">
            <v>15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15</v>
          </cell>
          <cell r="R539">
            <v>0</v>
          </cell>
        </row>
        <row r="540">
          <cell r="A540" t="str">
            <v>MT-00524</v>
          </cell>
          <cell r="B540" t="str">
            <v>Direct Material</v>
          </cell>
          <cell r="C540" t="str">
            <v>Thread Isacord 0800</v>
          </cell>
          <cell r="D540" t="str">
            <v>PCS</v>
          </cell>
          <cell r="E540">
            <v>0</v>
          </cell>
          <cell r="F540" t="str">
            <v>USD</v>
          </cell>
          <cell r="G540">
            <v>25</v>
          </cell>
          <cell r="H540">
            <v>0</v>
          </cell>
          <cell r="I540">
            <v>0</v>
          </cell>
          <cell r="J540">
            <v>25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25</v>
          </cell>
          <cell r="R540">
            <v>0</v>
          </cell>
        </row>
        <row r="541">
          <cell r="A541" t="str">
            <v>MT-00525</v>
          </cell>
          <cell r="B541" t="str">
            <v>Direct Material</v>
          </cell>
          <cell r="C541" t="str">
            <v>Thread Isacord 2220</v>
          </cell>
          <cell r="D541" t="str">
            <v>PCS</v>
          </cell>
          <cell r="E541">
            <v>0</v>
          </cell>
          <cell r="F541" t="str">
            <v>USD</v>
          </cell>
          <cell r="G541">
            <v>6</v>
          </cell>
          <cell r="H541">
            <v>0</v>
          </cell>
          <cell r="I541">
            <v>0</v>
          </cell>
          <cell r="J541">
            <v>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6</v>
          </cell>
          <cell r="R541">
            <v>0</v>
          </cell>
        </row>
        <row r="542">
          <cell r="A542" t="str">
            <v>MT-00526</v>
          </cell>
          <cell r="B542" t="str">
            <v>Direct Material</v>
          </cell>
          <cell r="C542" t="str">
            <v>Thread Isacord 2655</v>
          </cell>
          <cell r="D542" t="str">
            <v>PCS</v>
          </cell>
          <cell r="E542">
            <v>0</v>
          </cell>
          <cell r="F542" t="str">
            <v>USD</v>
          </cell>
          <cell r="G542">
            <v>13</v>
          </cell>
          <cell r="H542">
            <v>0</v>
          </cell>
          <cell r="I542">
            <v>0</v>
          </cell>
          <cell r="J542">
            <v>13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13</v>
          </cell>
          <cell r="R542">
            <v>0</v>
          </cell>
        </row>
        <row r="543">
          <cell r="A543" t="str">
            <v>MT-00527</v>
          </cell>
          <cell r="B543" t="str">
            <v>Direct Material</v>
          </cell>
          <cell r="C543" t="str">
            <v>Thread Isacord 0145</v>
          </cell>
          <cell r="D543" t="str">
            <v>PCS</v>
          </cell>
          <cell r="E543">
            <v>0</v>
          </cell>
          <cell r="F543" t="str">
            <v>USD</v>
          </cell>
          <cell r="G543">
            <v>15</v>
          </cell>
          <cell r="H543">
            <v>0</v>
          </cell>
          <cell r="I543">
            <v>0</v>
          </cell>
          <cell r="J543">
            <v>15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15</v>
          </cell>
          <cell r="R543">
            <v>0</v>
          </cell>
        </row>
        <row r="544">
          <cell r="A544" t="str">
            <v>MT-00528</v>
          </cell>
          <cell r="B544" t="str">
            <v>Direct Material</v>
          </cell>
          <cell r="C544" t="str">
            <v>Thread Isacord 3951</v>
          </cell>
          <cell r="D544" t="str">
            <v>PCS</v>
          </cell>
          <cell r="E544">
            <v>0</v>
          </cell>
          <cell r="F544" t="str">
            <v>USD</v>
          </cell>
          <cell r="G544">
            <v>25</v>
          </cell>
          <cell r="H544">
            <v>0</v>
          </cell>
          <cell r="I544">
            <v>0</v>
          </cell>
          <cell r="J544">
            <v>25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25</v>
          </cell>
          <cell r="R544">
            <v>0</v>
          </cell>
        </row>
        <row r="545">
          <cell r="A545" t="str">
            <v>MT-00529</v>
          </cell>
          <cell r="B545" t="str">
            <v>Direct Material</v>
          </cell>
          <cell r="C545" t="str">
            <v>Thread Isacord 4103</v>
          </cell>
          <cell r="D545" t="str">
            <v>PCS</v>
          </cell>
          <cell r="E545">
            <v>0</v>
          </cell>
          <cell r="F545" t="str">
            <v>USD</v>
          </cell>
          <cell r="G545">
            <v>20</v>
          </cell>
          <cell r="H545">
            <v>0</v>
          </cell>
          <cell r="I545">
            <v>0</v>
          </cell>
          <cell r="J545">
            <v>20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20</v>
          </cell>
          <cell r="R545">
            <v>0</v>
          </cell>
        </row>
        <row r="546">
          <cell r="A546" t="str">
            <v>MT-00530</v>
          </cell>
          <cell r="B546" t="str">
            <v>Direct Material</v>
          </cell>
          <cell r="C546" t="str">
            <v>Thread Isacord 5055</v>
          </cell>
          <cell r="D546" t="str">
            <v>PCS</v>
          </cell>
          <cell r="E546">
            <v>0</v>
          </cell>
          <cell r="F546" t="str">
            <v>USD</v>
          </cell>
          <cell r="G546">
            <v>15</v>
          </cell>
          <cell r="H546">
            <v>0</v>
          </cell>
          <cell r="I546">
            <v>0</v>
          </cell>
          <cell r="J546">
            <v>15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15</v>
          </cell>
          <cell r="R546">
            <v>0</v>
          </cell>
        </row>
        <row r="547">
          <cell r="A547" t="str">
            <v>MT-00531</v>
          </cell>
          <cell r="B547" t="str">
            <v>Direct Material</v>
          </cell>
          <cell r="C547" t="str">
            <v>Thread Paris 99 - 1587</v>
          </cell>
          <cell r="D547" t="str">
            <v>PCS</v>
          </cell>
          <cell r="E547">
            <v>0</v>
          </cell>
          <cell r="F547" t="str">
            <v>USD</v>
          </cell>
          <cell r="G547">
            <v>193</v>
          </cell>
          <cell r="H547">
            <v>0</v>
          </cell>
          <cell r="I547">
            <v>173</v>
          </cell>
          <cell r="J547">
            <v>20</v>
          </cell>
          <cell r="L547">
            <v>0</v>
          </cell>
          <cell r="M547">
            <v>0</v>
          </cell>
          <cell r="N547">
            <v>0</v>
          </cell>
          <cell r="O547">
            <v>173</v>
          </cell>
          <cell r="P547">
            <v>0</v>
          </cell>
          <cell r="Q547">
            <v>20</v>
          </cell>
          <cell r="R547">
            <v>0</v>
          </cell>
        </row>
        <row r="548">
          <cell r="A548" t="str">
            <v>MT-00532</v>
          </cell>
          <cell r="B548" t="str">
            <v>Direct Material</v>
          </cell>
          <cell r="C548" t="str">
            <v>Thread Paris 99 - 1908</v>
          </cell>
          <cell r="D548" t="str">
            <v>PCS</v>
          </cell>
          <cell r="E548">
            <v>0</v>
          </cell>
          <cell r="F548" t="str">
            <v>USD</v>
          </cell>
          <cell r="G548">
            <v>86</v>
          </cell>
          <cell r="H548">
            <v>0</v>
          </cell>
          <cell r="I548">
            <v>46</v>
          </cell>
          <cell r="J548">
            <v>40</v>
          </cell>
          <cell r="L548">
            <v>0</v>
          </cell>
          <cell r="M548">
            <v>0</v>
          </cell>
          <cell r="N548">
            <v>0</v>
          </cell>
          <cell r="O548">
            <v>46</v>
          </cell>
          <cell r="P548">
            <v>0</v>
          </cell>
          <cell r="Q548">
            <v>40</v>
          </cell>
          <cell r="R548">
            <v>0</v>
          </cell>
        </row>
        <row r="549">
          <cell r="A549" t="str">
            <v>MT-00533</v>
          </cell>
          <cell r="B549" t="str">
            <v>Direct Material</v>
          </cell>
          <cell r="C549" t="str">
            <v>Thread Paris 99 - 2345</v>
          </cell>
          <cell r="D549" t="str">
            <v>PCS</v>
          </cell>
          <cell r="E549">
            <v>0</v>
          </cell>
          <cell r="F549" t="str">
            <v>USD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A550" t="str">
            <v>MT-00534</v>
          </cell>
          <cell r="B550" t="str">
            <v>Direct Material</v>
          </cell>
          <cell r="C550" t="str">
            <v>Thread Paris 99 - 2018</v>
          </cell>
          <cell r="D550" t="str">
            <v>PCS</v>
          </cell>
          <cell r="E550">
            <v>0</v>
          </cell>
          <cell r="F550" t="str">
            <v>USD</v>
          </cell>
          <cell r="G550">
            <v>4</v>
          </cell>
          <cell r="H550">
            <v>0</v>
          </cell>
          <cell r="I550">
            <v>0</v>
          </cell>
          <cell r="J550">
            <v>4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4</v>
          </cell>
          <cell r="R550">
            <v>0</v>
          </cell>
        </row>
        <row r="551">
          <cell r="A551" t="str">
            <v>MT-00535</v>
          </cell>
          <cell r="B551" t="str">
            <v>Direct Material</v>
          </cell>
          <cell r="C551" t="str">
            <v>Thread Paris 99 - 771</v>
          </cell>
          <cell r="D551" t="str">
            <v>PCS</v>
          </cell>
          <cell r="E551">
            <v>0</v>
          </cell>
          <cell r="F551" t="str">
            <v>USD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A552" t="str">
            <v>MT-00536</v>
          </cell>
          <cell r="B552" t="str">
            <v>Direct Material</v>
          </cell>
          <cell r="C552" t="str">
            <v>Thread Paris 99 - 179</v>
          </cell>
          <cell r="D552" t="str">
            <v>PCS</v>
          </cell>
          <cell r="E552">
            <v>0</v>
          </cell>
          <cell r="F552" t="str">
            <v>USD</v>
          </cell>
          <cell r="G552">
            <v>21</v>
          </cell>
          <cell r="H552">
            <v>0</v>
          </cell>
          <cell r="I552">
            <v>0</v>
          </cell>
          <cell r="J552">
            <v>21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21</v>
          </cell>
          <cell r="R552">
            <v>0</v>
          </cell>
        </row>
        <row r="553">
          <cell r="A553" t="str">
            <v>MT-00537</v>
          </cell>
          <cell r="B553" t="str">
            <v>Direct Material</v>
          </cell>
          <cell r="C553" t="str">
            <v>Thread Paris 99 - 2251</v>
          </cell>
          <cell r="D553" t="str">
            <v>PCS</v>
          </cell>
          <cell r="E553">
            <v>0</v>
          </cell>
          <cell r="F553" t="str">
            <v>USD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A554" t="str">
            <v>MT-00538</v>
          </cell>
          <cell r="B554" t="str">
            <v>Direct Material</v>
          </cell>
          <cell r="C554" t="str">
            <v>Thread Paris 99 - 265</v>
          </cell>
          <cell r="D554" t="str">
            <v>PCS</v>
          </cell>
          <cell r="E554">
            <v>0</v>
          </cell>
          <cell r="F554" t="str">
            <v>USD</v>
          </cell>
          <cell r="G554">
            <v>80</v>
          </cell>
          <cell r="H554">
            <v>0</v>
          </cell>
          <cell r="I554">
            <v>35</v>
          </cell>
          <cell r="J554">
            <v>45</v>
          </cell>
          <cell r="L554">
            <v>0</v>
          </cell>
          <cell r="M554">
            <v>0</v>
          </cell>
          <cell r="N554">
            <v>0</v>
          </cell>
          <cell r="O554">
            <v>35</v>
          </cell>
          <cell r="P554">
            <v>0</v>
          </cell>
          <cell r="Q554">
            <v>45</v>
          </cell>
          <cell r="R554">
            <v>0</v>
          </cell>
        </row>
        <row r="555">
          <cell r="A555" t="str">
            <v>MT-00539</v>
          </cell>
          <cell r="B555" t="str">
            <v>Direct Material</v>
          </cell>
          <cell r="C555" t="str">
            <v>Thread Paris 99 - 1588</v>
          </cell>
          <cell r="D555" t="str">
            <v>PCS</v>
          </cell>
          <cell r="E555">
            <v>0</v>
          </cell>
          <cell r="F555" t="str">
            <v>USD</v>
          </cell>
          <cell r="G555">
            <v>33</v>
          </cell>
          <cell r="H555">
            <v>5</v>
          </cell>
          <cell r="I555">
            <v>0</v>
          </cell>
          <cell r="J555">
            <v>38</v>
          </cell>
          <cell r="L555">
            <v>0</v>
          </cell>
          <cell r="M555">
            <v>5</v>
          </cell>
          <cell r="N555">
            <v>0</v>
          </cell>
          <cell r="O555">
            <v>0</v>
          </cell>
          <cell r="P555">
            <v>0</v>
          </cell>
          <cell r="Q555">
            <v>38</v>
          </cell>
          <cell r="R555">
            <v>0</v>
          </cell>
        </row>
        <row r="556">
          <cell r="A556" t="str">
            <v>MT-00540</v>
          </cell>
          <cell r="B556" t="str">
            <v>Direct Material</v>
          </cell>
          <cell r="C556" t="str">
            <v>Thread Paris 99 - 134</v>
          </cell>
          <cell r="D556" t="str">
            <v>PCS</v>
          </cell>
          <cell r="E556">
            <v>0</v>
          </cell>
          <cell r="F556" t="str">
            <v>USD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A557" t="str">
            <v>MT-00541</v>
          </cell>
          <cell r="B557" t="str">
            <v>Direct Material</v>
          </cell>
          <cell r="C557" t="str">
            <v>Thread Paris 99 - 2038</v>
          </cell>
          <cell r="D557" t="str">
            <v>PCS</v>
          </cell>
          <cell r="E557">
            <v>0</v>
          </cell>
          <cell r="F557" t="str">
            <v>USD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A558" t="str">
            <v>MT-00542</v>
          </cell>
          <cell r="B558" t="str">
            <v>Direct Material</v>
          </cell>
          <cell r="C558" t="str">
            <v>AE Thread W 455857</v>
          </cell>
          <cell r="D558" t="str">
            <v>PCS</v>
          </cell>
          <cell r="E558">
            <v>0</v>
          </cell>
          <cell r="F558" t="str">
            <v>USD</v>
          </cell>
          <cell r="G558">
            <v>14</v>
          </cell>
          <cell r="H558">
            <v>0</v>
          </cell>
          <cell r="I558">
            <v>0</v>
          </cell>
          <cell r="J558">
            <v>14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14</v>
          </cell>
          <cell r="R558">
            <v>0</v>
          </cell>
        </row>
        <row r="559">
          <cell r="A559" t="str">
            <v>MT-00543</v>
          </cell>
          <cell r="B559" t="str">
            <v>Direct Material</v>
          </cell>
          <cell r="C559" t="str">
            <v>AE Thread W 45699</v>
          </cell>
          <cell r="D559" t="str">
            <v>PCS</v>
          </cell>
          <cell r="E559">
            <v>0</v>
          </cell>
          <cell r="F559" t="str">
            <v>USD</v>
          </cell>
          <cell r="G559">
            <v>12</v>
          </cell>
          <cell r="H559">
            <v>0</v>
          </cell>
          <cell r="I559">
            <v>0</v>
          </cell>
          <cell r="J559">
            <v>12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12</v>
          </cell>
          <cell r="R559">
            <v>0</v>
          </cell>
        </row>
        <row r="560">
          <cell r="A560" t="str">
            <v>MT-00544</v>
          </cell>
          <cell r="B560" t="str">
            <v>Direct Material</v>
          </cell>
          <cell r="C560" t="str">
            <v>AE Thread W 43282</v>
          </cell>
          <cell r="D560" t="str">
            <v>PCS</v>
          </cell>
          <cell r="E560">
            <v>0</v>
          </cell>
          <cell r="F560" t="str">
            <v>USD</v>
          </cell>
          <cell r="G560">
            <v>14</v>
          </cell>
          <cell r="H560">
            <v>0</v>
          </cell>
          <cell r="I560">
            <v>0</v>
          </cell>
          <cell r="J560">
            <v>14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14</v>
          </cell>
          <cell r="R560">
            <v>0</v>
          </cell>
        </row>
        <row r="561">
          <cell r="A561" t="str">
            <v>MT-00545</v>
          </cell>
          <cell r="B561" t="str">
            <v>Direct Material</v>
          </cell>
          <cell r="C561" t="str">
            <v>Thread Paris 99 - 574</v>
          </cell>
          <cell r="D561" t="str">
            <v>PCS</v>
          </cell>
          <cell r="E561">
            <v>0</v>
          </cell>
          <cell r="F561" t="str">
            <v>USD</v>
          </cell>
          <cell r="G561">
            <v>32</v>
          </cell>
          <cell r="H561">
            <v>0</v>
          </cell>
          <cell r="I561">
            <v>0</v>
          </cell>
          <cell r="J561">
            <v>32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32</v>
          </cell>
          <cell r="R561">
            <v>0</v>
          </cell>
        </row>
        <row r="562">
          <cell r="A562" t="str">
            <v>MT-00546</v>
          </cell>
          <cell r="B562" t="str">
            <v>Direct Material</v>
          </cell>
          <cell r="C562" t="str">
            <v>Thread Paris 99 - 810</v>
          </cell>
          <cell r="D562" t="str">
            <v>PCS</v>
          </cell>
          <cell r="E562">
            <v>0</v>
          </cell>
          <cell r="F562" t="str">
            <v>USD</v>
          </cell>
          <cell r="G562">
            <v>33</v>
          </cell>
          <cell r="H562">
            <v>15</v>
          </cell>
          <cell r="I562">
            <v>9</v>
          </cell>
          <cell r="J562">
            <v>39</v>
          </cell>
          <cell r="L562">
            <v>0</v>
          </cell>
          <cell r="M562">
            <v>15</v>
          </cell>
          <cell r="N562">
            <v>0</v>
          </cell>
          <cell r="O562">
            <v>9</v>
          </cell>
          <cell r="P562">
            <v>0</v>
          </cell>
          <cell r="Q562">
            <v>39</v>
          </cell>
          <cell r="R562">
            <v>0</v>
          </cell>
        </row>
        <row r="563">
          <cell r="A563" t="str">
            <v>MT-00547</v>
          </cell>
          <cell r="B563" t="str">
            <v>Direct Material</v>
          </cell>
          <cell r="C563" t="str">
            <v>Thread Paris 99 - 1281</v>
          </cell>
          <cell r="D563" t="str">
            <v>PCS</v>
          </cell>
          <cell r="E563">
            <v>0</v>
          </cell>
          <cell r="F563" t="str">
            <v>USD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A564" t="str">
            <v>MT-00548</v>
          </cell>
          <cell r="B564" t="str">
            <v>Direct Material</v>
          </cell>
          <cell r="C564" t="str">
            <v>Thread Paris 99 - 2278</v>
          </cell>
          <cell r="D564" t="str">
            <v>PCS</v>
          </cell>
          <cell r="E564">
            <v>0</v>
          </cell>
          <cell r="F564" t="str">
            <v>USD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</row>
        <row r="565">
          <cell r="A565" t="str">
            <v>MT-00549</v>
          </cell>
          <cell r="B565" t="str">
            <v>Direct Material</v>
          </cell>
          <cell r="C565" t="str">
            <v>Thread Paris 99 - 2339</v>
          </cell>
          <cell r="D565" t="str">
            <v>PCS</v>
          </cell>
          <cell r="E565">
            <v>0</v>
          </cell>
          <cell r="F565" t="str">
            <v>USD</v>
          </cell>
          <cell r="G565">
            <v>5</v>
          </cell>
          <cell r="H565">
            <v>0</v>
          </cell>
          <cell r="I565">
            <v>0</v>
          </cell>
          <cell r="J565">
            <v>5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5</v>
          </cell>
          <cell r="R565">
            <v>0</v>
          </cell>
        </row>
        <row r="566">
          <cell r="A566" t="str">
            <v>MT-00550</v>
          </cell>
          <cell r="B566" t="str">
            <v>Direct Material</v>
          </cell>
          <cell r="C566" t="str">
            <v>Thread Sunrise 40104</v>
          </cell>
          <cell r="D566" t="str">
            <v>PCS</v>
          </cell>
          <cell r="E566">
            <v>0</v>
          </cell>
          <cell r="F566" t="str">
            <v>USD</v>
          </cell>
          <cell r="G566">
            <v>30</v>
          </cell>
          <cell r="H566">
            <v>0</v>
          </cell>
          <cell r="I566">
            <v>0</v>
          </cell>
          <cell r="J566">
            <v>30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30</v>
          </cell>
          <cell r="R566">
            <v>0</v>
          </cell>
        </row>
        <row r="567">
          <cell r="A567" t="str">
            <v>MT-00551</v>
          </cell>
          <cell r="B567" t="str">
            <v>Direct Material</v>
          </cell>
          <cell r="C567" t="str">
            <v>Thread Sunrise 327</v>
          </cell>
          <cell r="D567" t="str">
            <v>PCS</v>
          </cell>
          <cell r="E567">
            <v>0</v>
          </cell>
          <cell r="F567" t="str">
            <v>USD</v>
          </cell>
          <cell r="G567">
            <v>13</v>
          </cell>
          <cell r="H567">
            <v>0</v>
          </cell>
          <cell r="I567">
            <v>0</v>
          </cell>
          <cell r="J567">
            <v>13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13</v>
          </cell>
          <cell r="R567">
            <v>0</v>
          </cell>
        </row>
        <row r="568">
          <cell r="A568" t="str">
            <v>MT-00552</v>
          </cell>
          <cell r="B568" t="str">
            <v>Direct Material</v>
          </cell>
          <cell r="C568" t="str">
            <v>Thread Sunrise 20184</v>
          </cell>
          <cell r="D568" t="str">
            <v>PCS</v>
          </cell>
          <cell r="E568">
            <v>0</v>
          </cell>
          <cell r="F568" t="str">
            <v>USD</v>
          </cell>
          <cell r="G568">
            <v>2</v>
          </cell>
          <cell r="H568">
            <v>0</v>
          </cell>
          <cell r="I568">
            <v>0</v>
          </cell>
          <cell r="J568">
            <v>2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2</v>
          </cell>
          <cell r="R568">
            <v>0</v>
          </cell>
        </row>
        <row r="569">
          <cell r="A569" t="str">
            <v>MT-00553</v>
          </cell>
          <cell r="B569" t="str">
            <v>Direct Material</v>
          </cell>
          <cell r="C569" t="str">
            <v>Thread Sunrise 480</v>
          </cell>
          <cell r="D569" t="str">
            <v>PCS</v>
          </cell>
          <cell r="E569">
            <v>0</v>
          </cell>
          <cell r="F569" t="str">
            <v>USD</v>
          </cell>
          <cell r="G569">
            <v>12</v>
          </cell>
          <cell r="H569">
            <v>0</v>
          </cell>
          <cell r="I569">
            <v>0</v>
          </cell>
          <cell r="J569">
            <v>12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12</v>
          </cell>
          <cell r="R569">
            <v>0</v>
          </cell>
        </row>
        <row r="570">
          <cell r="A570" t="str">
            <v>MT-00554</v>
          </cell>
          <cell r="B570" t="str">
            <v>Direct Material</v>
          </cell>
          <cell r="C570" t="str">
            <v>Thread Sunrise 7485</v>
          </cell>
          <cell r="D570" t="str">
            <v>PCS</v>
          </cell>
          <cell r="E570">
            <v>0</v>
          </cell>
          <cell r="F570" t="str">
            <v>USD</v>
          </cell>
          <cell r="G570">
            <v>10</v>
          </cell>
          <cell r="H570">
            <v>0</v>
          </cell>
          <cell r="I570">
            <v>0</v>
          </cell>
          <cell r="J570">
            <v>10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10</v>
          </cell>
          <cell r="R570">
            <v>0</v>
          </cell>
        </row>
        <row r="571">
          <cell r="A571" t="str">
            <v>MT-00555</v>
          </cell>
          <cell r="B571" t="str">
            <v>Direct Material</v>
          </cell>
          <cell r="C571" t="str">
            <v>Thread Sunrise 263</v>
          </cell>
          <cell r="D571" t="str">
            <v>PCS</v>
          </cell>
          <cell r="E571">
            <v>0</v>
          </cell>
          <cell r="F571" t="str">
            <v>USD</v>
          </cell>
          <cell r="G571">
            <v>10</v>
          </cell>
          <cell r="H571">
            <v>0</v>
          </cell>
          <cell r="I571">
            <v>0</v>
          </cell>
          <cell r="J571">
            <v>10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10</v>
          </cell>
          <cell r="R571">
            <v>0</v>
          </cell>
        </row>
        <row r="572">
          <cell r="A572" t="str">
            <v>MT-00556</v>
          </cell>
          <cell r="B572" t="str">
            <v>Direct Material</v>
          </cell>
          <cell r="C572" t="str">
            <v>Thread Sunrise 412</v>
          </cell>
          <cell r="D572" t="str">
            <v>PCS</v>
          </cell>
          <cell r="E572">
            <v>0</v>
          </cell>
          <cell r="F572" t="str">
            <v>USD</v>
          </cell>
          <cell r="G572">
            <v>6</v>
          </cell>
          <cell r="H572">
            <v>0</v>
          </cell>
          <cell r="I572">
            <v>0</v>
          </cell>
          <cell r="J572">
            <v>6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6</v>
          </cell>
          <cell r="R572">
            <v>0</v>
          </cell>
        </row>
        <row r="573">
          <cell r="A573" t="str">
            <v>MT-00557</v>
          </cell>
          <cell r="B573" t="str">
            <v>Direct Material</v>
          </cell>
          <cell r="C573" t="str">
            <v>Thread Sunrise 7250</v>
          </cell>
          <cell r="D573" t="str">
            <v>PCS</v>
          </cell>
          <cell r="E573">
            <v>0</v>
          </cell>
          <cell r="F573" t="str">
            <v>USD</v>
          </cell>
          <cell r="G573">
            <v>14</v>
          </cell>
          <cell r="H573">
            <v>0</v>
          </cell>
          <cell r="I573">
            <v>0</v>
          </cell>
          <cell r="J573">
            <v>14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14</v>
          </cell>
          <cell r="R573">
            <v>0</v>
          </cell>
        </row>
        <row r="574">
          <cell r="A574" t="str">
            <v>MT-00558</v>
          </cell>
          <cell r="B574" t="str">
            <v>Direct Material</v>
          </cell>
          <cell r="C574" t="str">
            <v>Thread Sunrise 377</v>
          </cell>
          <cell r="D574" t="str">
            <v>PCS</v>
          </cell>
          <cell r="E574">
            <v>0</v>
          </cell>
          <cell r="F574" t="str">
            <v>USD</v>
          </cell>
          <cell r="G574">
            <v>14</v>
          </cell>
          <cell r="H574">
            <v>0</v>
          </cell>
          <cell r="I574">
            <v>0</v>
          </cell>
          <cell r="J574">
            <v>14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14</v>
          </cell>
          <cell r="R574">
            <v>0</v>
          </cell>
        </row>
        <row r="575">
          <cell r="A575" t="str">
            <v>MT-00559</v>
          </cell>
          <cell r="B575" t="str">
            <v>Direct Material</v>
          </cell>
          <cell r="C575" t="str">
            <v>Thread Sunrise 80302</v>
          </cell>
          <cell r="D575" t="str">
            <v>PCS</v>
          </cell>
          <cell r="E575">
            <v>0</v>
          </cell>
          <cell r="F575" t="str">
            <v>USD</v>
          </cell>
          <cell r="G575">
            <v>8</v>
          </cell>
          <cell r="H575">
            <v>0</v>
          </cell>
          <cell r="I575">
            <v>0</v>
          </cell>
          <cell r="J575">
            <v>8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8</v>
          </cell>
          <cell r="R575">
            <v>0</v>
          </cell>
        </row>
        <row r="576">
          <cell r="A576" t="str">
            <v>MT-00560</v>
          </cell>
          <cell r="B576" t="str">
            <v>Direct Material</v>
          </cell>
          <cell r="C576" t="str">
            <v>Thread Sunrise 2764</v>
          </cell>
          <cell r="D576" t="str">
            <v>PCS</v>
          </cell>
          <cell r="E576">
            <v>0</v>
          </cell>
          <cell r="F576" t="str">
            <v>USD</v>
          </cell>
          <cell r="G576">
            <v>14</v>
          </cell>
          <cell r="H576">
            <v>0</v>
          </cell>
          <cell r="I576">
            <v>0</v>
          </cell>
          <cell r="J576">
            <v>14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14</v>
          </cell>
          <cell r="R576">
            <v>0</v>
          </cell>
        </row>
        <row r="577">
          <cell r="A577" t="str">
            <v>MT-00561</v>
          </cell>
          <cell r="B577" t="str">
            <v>Direct Material</v>
          </cell>
          <cell r="C577" t="str">
            <v>Thread Sunrise 20072</v>
          </cell>
          <cell r="D577" t="str">
            <v>PCS</v>
          </cell>
          <cell r="E577">
            <v>0</v>
          </cell>
          <cell r="F577" t="str">
            <v>USD</v>
          </cell>
          <cell r="G577">
            <v>3</v>
          </cell>
          <cell r="H577">
            <v>0</v>
          </cell>
          <cell r="I577">
            <v>0</v>
          </cell>
          <cell r="J577">
            <v>3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3</v>
          </cell>
          <cell r="R577">
            <v>0</v>
          </cell>
        </row>
        <row r="578">
          <cell r="A578" t="str">
            <v>MT-00562</v>
          </cell>
          <cell r="B578" t="str">
            <v>Direct Material</v>
          </cell>
          <cell r="C578" t="str">
            <v>Thread Sunrise 30185</v>
          </cell>
          <cell r="D578" t="str">
            <v>PCS</v>
          </cell>
          <cell r="E578">
            <v>0</v>
          </cell>
          <cell r="F578" t="str">
            <v>USD</v>
          </cell>
          <cell r="G578">
            <v>5</v>
          </cell>
          <cell r="H578">
            <v>0</v>
          </cell>
          <cell r="I578">
            <v>0</v>
          </cell>
          <cell r="J578">
            <v>5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5</v>
          </cell>
          <cell r="R578">
            <v>0</v>
          </cell>
        </row>
        <row r="579">
          <cell r="A579" t="str">
            <v>MT-00563</v>
          </cell>
          <cell r="B579" t="str">
            <v>Direct Material</v>
          </cell>
          <cell r="C579" t="str">
            <v>Thread Sunrise 054</v>
          </cell>
          <cell r="D579" t="str">
            <v>PCS</v>
          </cell>
          <cell r="E579">
            <v>0</v>
          </cell>
          <cell r="F579" t="str">
            <v>USD</v>
          </cell>
          <cell r="G579">
            <v>20</v>
          </cell>
          <cell r="H579">
            <v>0</v>
          </cell>
          <cell r="I579">
            <v>0</v>
          </cell>
          <cell r="J579">
            <v>20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20</v>
          </cell>
          <cell r="R579">
            <v>0</v>
          </cell>
        </row>
        <row r="580">
          <cell r="A580" t="str">
            <v>MT-00564</v>
          </cell>
          <cell r="B580" t="str">
            <v>Direct Material</v>
          </cell>
          <cell r="C580" t="str">
            <v>Thread Sunrise 30143</v>
          </cell>
          <cell r="D580" t="str">
            <v>PCS</v>
          </cell>
          <cell r="E580">
            <v>0</v>
          </cell>
          <cell r="F580" t="str">
            <v>USD</v>
          </cell>
          <cell r="G580">
            <v>40</v>
          </cell>
          <cell r="H580">
            <v>0</v>
          </cell>
          <cell r="I580">
            <v>0</v>
          </cell>
          <cell r="J580">
            <v>40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40</v>
          </cell>
          <cell r="R580">
            <v>0</v>
          </cell>
        </row>
        <row r="581">
          <cell r="A581" t="str">
            <v>MT-00565</v>
          </cell>
          <cell r="B581" t="str">
            <v>Direct Material</v>
          </cell>
          <cell r="C581" t="str">
            <v>Thread Sunrise 10079</v>
          </cell>
          <cell r="D581" t="str">
            <v>PCS</v>
          </cell>
          <cell r="E581">
            <v>0</v>
          </cell>
          <cell r="F581" t="str">
            <v>USD</v>
          </cell>
          <cell r="G581">
            <v>9</v>
          </cell>
          <cell r="H581">
            <v>0</v>
          </cell>
          <cell r="I581">
            <v>0</v>
          </cell>
          <cell r="J581">
            <v>9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9</v>
          </cell>
          <cell r="R581">
            <v>0</v>
          </cell>
        </row>
        <row r="582">
          <cell r="A582" t="str">
            <v>MT-00566</v>
          </cell>
          <cell r="B582" t="str">
            <v>Direct Material</v>
          </cell>
          <cell r="C582" t="str">
            <v>Thread Sunrise 80567</v>
          </cell>
          <cell r="D582" t="str">
            <v>PCS</v>
          </cell>
          <cell r="E582">
            <v>0</v>
          </cell>
          <cell r="F582" t="str">
            <v>USD</v>
          </cell>
          <cell r="G582">
            <v>28</v>
          </cell>
          <cell r="H582">
            <v>0</v>
          </cell>
          <cell r="I582">
            <v>0</v>
          </cell>
          <cell r="J582">
            <v>28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28</v>
          </cell>
          <cell r="R582">
            <v>0</v>
          </cell>
        </row>
        <row r="583">
          <cell r="A583" t="str">
            <v>MT-00567</v>
          </cell>
          <cell r="B583" t="str">
            <v>Direct Material</v>
          </cell>
          <cell r="C583" t="str">
            <v>Thread Sunrise 9920</v>
          </cell>
          <cell r="D583" t="str">
            <v>PCS</v>
          </cell>
          <cell r="E583">
            <v>0</v>
          </cell>
          <cell r="F583" t="str">
            <v>USD</v>
          </cell>
          <cell r="G583">
            <v>7</v>
          </cell>
          <cell r="H583">
            <v>0</v>
          </cell>
          <cell r="I583">
            <v>0</v>
          </cell>
          <cell r="J583">
            <v>7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7</v>
          </cell>
          <cell r="R583">
            <v>0</v>
          </cell>
        </row>
        <row r="584">
          <cell r="A584" t="str">
            <v>MT-00568</v>
          </cell>
          <cell r="B584" t="str">
            <v>Direct Material</v>
          </cell>
          <cell r="C584" t="str">
            <v>Thread Sunrise 4372</v>
          </cell>
          <cell r="D584" t="str">
            <v>PCS</v>
          </cell>
          <cell r="E584">
            <v>0</v>
          </cell>
          <cell r="F584" t="str">
            <v>USD</v>
          </cell>
          <cell r="G584">
            <v>8</v>
          </cell>
          <cell r="H584">
            <v>0</v>
          </cell>
          <cell r="I584">
            <v>0</v>
          </cell>
          <cell r="J584">
            <v>8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8</v>
          </cell>
          <cell r="R584">
            <v>0</v>
          </cell>
        </row>
        <row r="585">
          <cell r="A585" t="str">
            <v>MT-00569</v>
          </cell>
          <cell r="B585" t="str">
            <v>Direct Material</v>
          </cell>
          <cell r="C585" t="str">
            <v>Thread Sunrise 7561</v>
          </cell>
          <cell r="D585" t="str">
            <v>PCS</v>
          </cell>
          <cell r="E585">
            <v>0</v>
          </cell>
          <cell r="F585" t="str">
            <v>USD</v>
          </cell>
          <cell r="G585">
            <v>7</v>
          </cell>
          <cell r="H585">
            <v>0</v>
          </cell>
          <cell r="I585">
            <v>0</v>
          </cell>
          <cell r="J585">
            <v>7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7</v>
          </cell>
          <cell r="R585">
            <v>0</v>
          </cell>
        </row>
        <row r="586">
          <cell r="A586" t="str">
            <v>MT-00570</v>
          </cell>
          <cell r="B586" t="str">
            <v>Direct Material</v>
          </cell>
          <cell r="C586" t="str">
            <v>Thread Sunrise 50298</v>
          </cell>
          <cell r="D586" t="str">
            <v>PCS</v>
          </cell>
          <cell r="E586">
            <v>0</v>
          </cell>
          <cell r="F586" t="str">
            <v>USD</v>
          </cell>
          <cell r="G586">
            <v>6</v>
          </cell>
          <cell r="H586">
            <v>0</v>
          </cell>
          <cell r="I586">
            <v>0</v>
          </cell>
          <cell r="J586">
            <v>6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6</v>
          </cell>
          <cell r="R586">
            <v>0</v>
          </cell>
        </row>
        <row r="587">
          <cell r="A587" t="str">
            <v>MT-00571</v>
          </cell>
          <cell r="B587" t="str">
            <v>Direct Material</v>
          </cell>
          <cell r="C587" t="str">
            <v>Thread Sunrise U 2784</v>
          </cell>
          <cell r="D587" t="str">
            <v>PCS</v>
          </cell>
          <cell r="E587">
            <v>0</v>
          </cell>
          <cell r="F587" t="str">
            <v>USD</v>
          </cell>
          <cell r="G587">
            <v>10</v>
          </cell>
          <cell r="H587">
            <v>0</v>
          </cell>
          <cell r="I587">
            <v>0</v>
          </cell>
          <cell r="J587">
            <v>10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10</v>
          </cell>
          <cell r="R587">
            <v>0</v>
          </cell>
        </row>
        <row r="588">
          <cell r="A588" t="str">
            <v>MT-00572</v>
          </cell>
          <cell r="B588" t="str">
            <v>Direct Material</v>
          </cell>
          <cell r="C588" t="str">
            <v>Thread Sunrise 80065</v>
          </cell>
          <cell r="D588" t="str">
            <v>PCS</v>
          </cell>
          <cell r="E588">
            <v>0</v>
          </cell>
          <cell r="F588" t="str">
            <v>USD</v>
          </cell>
          <cell r="G588">
            <v>70</v>
          </cell>
          <cell r="H588">
            <v>0</v>
          </cell>
          <cell r="I588">
            <v>0</v>
          </cell>
          <cell r="J588">
            <v>70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70</v>
          </cell>
          <cell r="R588">
            <v>0</v>
          </cell>
        </row>
        <row r="589">
          <cell r="A589" t="str">
            <v>MT-00573</v>
          </cell>
          <cell r="B589" t="str">
            <v>Direct Material</v>
          </cell>
          <cell r="C589" t="str">
            <v>Thread Sunrise EM - 3011</v>
          </cell>
          <cell r="D589" t="str">
            <v>PCS</v>
          </cell>
          <cell r="E589">
            <v>0</v>
          </cell>
          <cell r="F589" t="str">
            <v>USD</v>
          </cell>
          <cell r="G589">
            <v>54</v>
          </cell>
          <cell r="H589">
            <v>0</v>
          </cell>
          <cell r="I589">
            <v>0</v>
          </cell>
          <cell r="J589">
            <v>54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54</v>
          </cell>
          <cell r="R589">
            <v>0</v>
          </cell>
        </row>
        <row r="590">
          <cell r="A590" t="str">
            <v>MT-00574</v>
          </cell>
          <cell r="B590" t="str">
            <v>Direct Material</v>
          </cell>
          <cell r="C590" t="str">
            <v>Thread Sunrise 8120</v>
          </cell>
          <cell r="D590" t="str">
            <v>PCS</v>
          </cell>
          <cell r="E590">
            <v>0</v>
          </cell>
          <cell r="F590" t="str">
            <v>USD</v>
          </cell>
          <cell r="G590">
            <v>8</v>
          </cell>
          <cell r="H590">
            <v>0</v>
          </cell>
          <cell r="I590">
            <v>0</v>
          </cell>
          <cell r="J590">
            <v>8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8</v>
          </cell>
          <cell r="R590">
            <v>0</v>
          </cell>
        </row>
        <row r="591">
          <cell r="A591" t="str">
            <v>MT-00575</v>
          </cell>
          <cell r="B591" t="str">
            <v>Direct Material</v>
          </cell>
          <cell r="C591" t="str">
            <v>Thread Sunrise 90315</v>
          </cell>
          <cell r="D591" t="str">
            <v>PCS</v>
          </cell>
          <cell r="E591">
            <v>0</v>
          </cell>
          <cell r="F591" t="str">
            <v>USD</v>
          </cell>
          <cell r="G591">
            <v>7</v>
          </cell>
          <cell r="H591">
            <v>0</v>
          </cell>
          <cell r="I591">
            <v>0</v>
          </cell>
          <cell r="J591">
            <v>7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7</v>
          </cell>
          <cell r="R591">
            <v>0</v>
          </cell>
        </row>
        <row r="592">
          <cell r="A592" t="str">
            <v>MT-00576</v>
          </cell>
          <cell r="B592" t="str">
            <v>Direct Material</v>
          </cell>
          <cell r="C592" t="str">
            <v>Thread Sunrise 70198</v>
          </cell>
          <cell r="D592" t="str">
            <v>PCS</v>
          </cell>
          <cell r="E592">
            <v>0</v>
          </cell>
          <cell r="F592" t="str">
            <v>USD</v>
          </cell>
          <cell r="G592">
            <v>8</v>
          </cell>
          <cell r="H592">
            <v>0</v>
          </cell>
          <cell r="I592">
            <v>0</v>
          </cell>
          <cell r="J592">
            <v>8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8</v>
          </cell>
          <cell r="R592">
            <v>0</v>
          </cell>
        </row>
        <row r="593">
          <cell r="A593" t="str">
            <v>MT-00577</v>
          </cell>
          <cell r="B593" t="str">
            <v>Direct Material</v>
          </cell>
          <cell r="C593" t="str">
            <v>Thread Sunrise 80108 / 80102</v>
          </cell>
          <cell r="D593" t="str">
            <v>PCS</v>
          </cell>
          <cell r="E593">
            <v>0</v>
          </cell>
          <cell r="F593" t="str">
            <v>USD</v>
          </cell>
          <cell r="G593">
            <v>22</v>
          </cell>
          <cell r="H593">
            <v>0</v>
          </cell>
          <cell r="I593">
            <v>0</v>
          </cell>
          <cell r="J593">
            <v>22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22</v>
          </cell>
          <cell r="R593">
            <v>0</v>
          </cell>
        </row>
        <row r="594">
          <cell r="A594" t="str">
            <v>MT-00578</v>
          </cell>
          <cell r="B594" t="str">
            <v>Direct Material</v>
          </cell>
          <cell r="C594" t="str">
            <v>Thread Sunrise 8246</v>
          </cell>
          <cell r="D594" t="str">
            <v>PCS</v>
          </cell>
          <cell r="E594">
            <v>0</v>
          </cell>
          <cell r="F594" t="str">
            <v>USD</v>
          </cell>
          <cell r="G594">
            <v>8</v>
          </cell>
          <cell r="H594">
            <v>0</v>
          </cell>
          <cell r="I594">
            <v>0</v>
          </cell>
          <cell r="J594">
            <v>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8</v>
          </cell>
          <cell r="R594">
            <v>0</v>
          </cell>
        </row>
        <row r="595">
          <cell r="A595" t="str">
            <v>MT-00579</v>
          </cell>
          <cell r="B595" t="str">
            <v>Direct Material</v>
          </cell>
          <cell r="C595" t="str">
            <v>Thread Sunrise 50580</v>
          </cell>
          <cell r="D595" t="str">
            <v>PCS</v>
          </cell>
          <cell r="E595">
            <v>0</v>
          </cell>
          <cell r="F595" t="str">
            <v>USD</v>
          </cell>
          <cell r="G595">
            <v>10</v>
          </cell>
          <cell r="H595">
            <v>0</v>
          </cell>
          <cell r="I595">
            <v>0</v>
          </cell>
          <cell r="J595">
            <v>10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10</v>
          </cell>
          <cell r="R595">
            <v>0</v>
          </cell>
        </row>
        <row r="596">
          <cell r="A596" t="str">
            <v>MT-00580</v>
          </cell>
          <cell r="B596" t="str">
            <v>Direct Material</v>
          </cell>
          <cell r="C596" t="str">
            <v>Thread Sunrise 8859</v>
          </cell>
          <cell r="D596" t="str">
            <v>PCS</v>
          </cell>
          <cell r="E596">
            <v>0</v>
          </cell>
          <cell r="F596" t="str">
            <v>USD</v>
          </cell>
          <cell r="G596">
            <v>10</v>
          </cell>
          <cell r="H596">
            <v>0</v>
          </cell>
          <cell r="I596">
            <v>0</v>
          </cell>
          <cell r="J596">
            <v>10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10</v>
          </cell>
          <cell r="R596">
            <v>0</v>
          </cell>
        </row>
        <row r="597">
          <cell r="A597" t="str">
            <v>MT-00581</v>
          </cell>
          <cell r="B597" t="str">
            <v>Direct Material</v>
          </cell>
          <cell r="C597" t="str">
            <v>Thread Sunrise 7589</v>
          </cell>
          <cell r="D597" t="str">
            <v>PCS</v>
          </cell>
          <cell r="E597">
            <v>0</v>
          </cell>
          <cell r="F597" t="str">
            <v>USD</v>
          </cell>
          <cell r="G597">
            <v>3</v>
          </cell>
          <cell r="H597">
            <v>0</v>
          </cell>
          <cell r="I597">
            <v>0</v>
          </cell>
          <cell r="J597">
            <v>3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3</v>
          </cell>
          <cell r="R597">
            <v>0</v>
          </cell>
        </row>
        <row r="598">
          <cell r="A598" t="str">
            <v>MT-00582</v>
          </cell>
          <cell r="B598" t="str">
            <v>Direct Material</v>
          </cell>
          <cell r="C598" t="str">
            <v>Thread Sunrise 2715</v>
          </cell>
          <cell r="D598" t="str">
            <v>PCS</v>
          </cell>
          <cell r="E598">
            <v>0</v>
          </cell>
          <cell r="F598" t="str">
            <v>USD</v>
          </cell>
          <cell r="G598">
            <v>9</v>
          </cell>
          <cell r="H598">
            <v>0</v>
          </cell>
          <cell r="I598">
            <v>0</v>
          </cell>
          <cell r="J598">
            <v>9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9</v>
          </cell>
          <cell r="R598">
            <v>0</v>
          </cell>
        </row>
        <row r="599">
          <cell r="A599" t="str">
            <v>MT-00583</v>
          </cell>
          <cell r="B599" t="str">
            <v>Direct Material</v>
          </cell>
          <cell r="C599" t="str">
            <v>Thread Sunrise 4078</v>
          </cell>
          <cell r="D599" t="str">
            <v>PCS</v>
          </cell>
          <cell r="E599">
            <v>0</v>
          </cell>
          <cell r="F599" t="str">
            <v>USD</v>
          </cell>
          <cell r="G599">
            <v>10</v>
          </cell>
          <cell r="H599">
            <v>0</v>
          </cell>
          <cell r="I599">
            <v>0</v>
          </cell>
          <cell r="J599">
            <v>10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10</v>
          </cell>
          <cell r="R599">
            <v>0</v>
          </cell>
        </row>
        <row r="600">
          <cell r="A600" t="str">
            <v>MT-00584</v>
          </cell>
          <cell r="B600" t="str">
            <v>Direct Material</v>
          </cell>
          <cell r="C600" t="str">
            <v>Thread Sunrise U 3461</v>
          </cell>
          <cell r="D600" t="str">
            <v>PCS</v>
          </cell>
          <cell r="E600">
            <v>0</v>
          </cell>
          <cell r="F600" t="str">
            <v>USD</v>
          </cell>
          <cell r="G600">
            <v>10</v>
          </cell>
          <cell r="H600">
            <v>0</v>
          </cell>
          <cell r="I600">
            <v>0</v>
          </cell>
          <cell r="J600">
            <v>10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10</v>
          </cell>
          <cell r="R600">
            <v>0</v>
          </cell>
        </row>
        <row r="601">
          <cell r="A601" t="str">
            <v>MT-00585</v>
          </cell>
          <cell r="B601" t="str">
            <v>Direct Material</v>
          </cell>
          <cell r="C601" t="str">
            <v>Thread SL - 52</v>
          </cell>
          <cell r="D601" t="str">
            <v>PCS</v>
          </cell>
          <cell r="E601">
            <v>9.3000000000000007</v>
          </cell>
          <cell r="F601" t="str">
            <v>USD</v>
          </cell>
          <cell r="G601">
            <v>3077</v>
          </cell>
          <cell r="H601">
            <v>518</v>
          </cell>
          <cell r="I601">
            <v>2191</v>
          </cell>
          <cell r="J601">
            <v>1404</v>
          </cell>
          <cell r="L601">
            <v>28616.100000000002</v>
          </cell>
          <cell r="M601">
            <v>518</v>
          </cell>
          <cell r="N601">
            <v>4817.4000000000005</v>
          </cell>
          <cell r="O601">
            <v>2191</v>
          </cell>
          <cell r="P601">
            <v>20376.300000000003</v>
          </cell>
          <cell r="Q601">
            <v>1404</v>
          </cell>
          <cell r="R601">
            <v>13057.199999999997</v>
          </cell>
        </row>
        <row r="602">
          <cell r="A602" t="str">
            <v>MT-00586</v>
          </cell>
          <cell r="B602" t="str">
            <v>Direct Material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A603" t="str">
            <v>MT-00587</v>
          </cell>
          <cell r="B603" t="str">
            <v>Direct Material</v>
          </cell>
          <cell r="C603" t="str">
            <v>P.P.Oil 168</v>
          </cell>
          <cell r="D603" t="str">
            <v>PCS</v>
          </cell>
          <cell r="E603">
            <v>42</v>
          </cell>
          <cell r="F603" t="str">
            <v>SGD</v>
          </cell>
          <cell r="G603">
            <v>111</v>
          </cell>
          <cell r="H603">
            <v>0</v>
          </cell>
          <cell r="I603">
            <v>18</v>
          </cell>
          <cell r="J603">
            <v>93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MT-00588</v>
          </cell>
          <cell r="B604" t="str">
            <v>Direct Material</v>
          </cell>
          <cell r="C604" t="str">
            <v xml:space="preserve">Abrasiue belts </v>
          </cell>
          <cell r="D604" t="str">
            <v>PCS</v>
          </cell>
          <cell r="E604">
            <v>0</v>
          </cell>
          <cell r="F604" t="str">
            <v>USD</v>
          </cell>
          <cell r="G604">
            <v>50</v>
          </cell>
          <cell r="H604">
            <v>0</v>
          </cell>
          <cell r="I604">
            <v>0</v>
          </cell>
          <cell r="J604">
            <v>50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50</v>
          </cell>
          <cell r="R604">
            <v>0</v>
          </cell>
        </row>
        <row r="605">
          <cell r="A605" t="str">
            <v>MT-00590</v>
          </cell>
          <cell r="B605" t="str">
            <v>Direct Material</v>
          </cell>
          <cell r="C605" t="str">
            <v>Thread 7360 - 99</v>
          </cell>
          <cell r="D605" t="str">
            <v>PCS</v>
          </cell>
          <cell r="E605">
            <v>0</v>
          </cell>
          <cell r="F605" t="str">
            <v>USD</v>
          </cell>
          <cell r="G605">
            <v>60</v>
          </cell>
          <cell r="H605">
            <v>0</v>
          </cell>
          <cell r="I605">
            <v>0</v>
          </cell>
          <cell r="J605">
            <v>60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60</v>
          </cell>
          <cell r="R605">
            <v>0</v>
          </cell>
        </row>
        <row r="606">
          <cell r="A606" t="str">
            <v>MT-00591</v>
          </cell>
          <cell r="B606" t="str">
            <v>Direct Material</v>
          </cell>
          <cell r="C606" t="str">
            <v>Thread 7020 - 64</v>
          </cell>
          <cell r="D606" t="str">
            <v>PCS</v>
          </cell>
          <cell r="E606">
            <v>0</v>
          </cell>
          <cell r="F606" t="str">
            <v>USD</v>
          </cell>
          <cell r="G606">
            <v>30</v>
          </cell>
          <cell r="H606">
            <v>0</v>
          </cell>
          <cell r="I606">
            <v>0</v>
          </cell>
          <cell r="J606">
            <v>30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30</v>
          </cell>
          <cell r="R606">
            <v>0</v>
          </cell>
        </row>
        <row r="607">
          <cell r="A607" t="str">
            <v>MT-00592</v>
          </cell>
          <cell r="B607" t="str">
            <v>Direct Material</v>
          </cell>
          <cell r="C607" t="str">
            <v>Thread 6957 - 28</v>
          </cell>
          <cell r="D607" t="str">
            <v>PCS</v>
          </cell>
          <cell r="E607">
            <v>0</v>
          </cell>
          <cell r="F607" t="str">
            <v>USD</v>
          </cell>
          <cell r="G607">
            <v>180</v>
          </cell>
          <cell r="H607">
            <v>0</v>
          </cell>
          <cell r="I607">
            <v>0</v>
          </cell>
          <cell r="J607">
            <v>180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180</v>
          </cell>
          <cell r="R607">
            <v>0</v>
          </cell>
        </row>
        <row r="608">
          <cell r="A608" t="str">
            <v>MT-00593</v>
          </cell>
          <cell r="B608" t="str">
            <v>Direct Material</v>
          </cell>
          <cell r="C608" t="str">
            <v>Thread 7949 - 17</v>
          </cell>
          <cell r="D608" t="str">
            <v>PCS</v>
          </cell>
          <cell r="E608">
            <v>0</v>
          </cell>
          <cell r="F608" t="str">
            <v>USD</v>
          </cell>
          <cell r="G608">
            <v>80</v>
          </cell>
          <cell r="H608">
            <v>0</v>
          </cell>
          <cell r="I608">
            <v>0</v>
          </cell>
          <cell r="J608">
            <v>80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80</v>
          </cell>
          <cell r="R608">
            <v>0</v>
          </cell>
        </row>
        <row r="609">
          <cell r="A609" t="str">
            <v>MT-00594</v>
          </cell>
          <cell r="B609" t="str">
            <v>Direct Material</v>
          </cell>
          <cell r="C609" t="str">
            <v>Thread 8430</v>
          </cell>
          <cell r="D609" t="str">
            <v>PCS</v>
          </cell>
          <cell r="E609">
            <v>0</v>
          </cell>
          <cell r="F609" t="str">
            <v>USD</v>
          </cell>
          <cell r="G609">
            <v>33</v>
          </cell>
          <cell r="H609">
            <v>0</v>
          </cell>
          <cell r="I609">
            <v>0</v>
          </cell>
          <cell r="J609">
            <v>33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33</v>
          </cell>
          <cell r="R609">
            <v>0</v>
          </cell>
        </row>
        <row r="610">
          <cell r="A610" t="str">
            <v>MT-00595</v>
          </cell>
          <cell r="B610" t="str">
            <v>Direct Material</v>
          </cell>
          <cell r="C610" t="str">
            <v>Thread 1348</v>
          </cell>
          <cell r="D610" t="str">
            <v>PCS</v>
          </cell>
          <cell r="E610">
            <v>0</v>
          </cell>
          <cell r="F610" t="str">
            <v>USD</v>
          </cell>
          <cell r="G610">
            <v>25</v>
          </cell>
          <cell r="H610">
            <v>0</v>
          </cell>
          <cell r="I610">
            <v>0</v>
          </cell>
          <cell r="J610">
            <v>25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25</v>
          </cell>
          <cell r="R610">
            <v>0</v>
          </cell>
        </row>
        <row r="611">
          <cell r="A611" t="str">
            <v>MT-00596</v>
          </cell>
          <cell r="B611" t="str">
            <v>Direct Material</v>
          </cell>
          <cell r="C611" t="str">
            <v>Thread 7614 - 67</v>
          </cell>
          <cell r="D611" t="str">
            <v>PCS</v>
          </cell>
          <cell r="E611">
            <v>0</v>
          </cell>
          <cell r="F611" t="str">
            <v>USD</v>
          </cell>
          <cell r="G611">
            <v>15</v>
          </cell>
          <cell r="H611">
            <v>0</v>
          </cell>
          <cell r="I611">
            <v>0</v>
          </cell>
          <cell r="J611">
            <v>15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15</v>
          </cell>
          <cell r="R611">
            <v>0</v>
          </cell>
        </row>
        <row r="612">
          <cell r="A612" t="str">
            <v>MT-00597</v>
          </cell>
          <cell r="B612" t="str">
            <v>Direct Material</v>
          </cell>
          <cell r="C612" t="str">
            <v>Thread</v>
          </cell>
          <cell r="D612" t="str">
            <v>PCS</v>
          </cell>
          <cell r="E612">
            <v>0</v>
          </cell>
          <cell r="F612" t="str">
            <v>USD</v>
          </cell>
          <cell r="G612">
            <v>200</v>
          </cell>
          <cell r="H612">
            <v>0</v>
          </cell>
          <cell r="I612">
            <v>0</v>
          </cell>
          <cell r="J612">
            <v>200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200</v>
          </cell>
          <cell r="R612">
            <v>0</v>
          </cell>
        </row>
        <row r="613">
          <cell r="A613" t="str">
            <v>MT-00598</v>
          </cell>
          <cell r="B613" t="str">
            <v>Direct Material</v>
          </cell>
          <cell r="C613" t="str">
            <v>Kyototex KSR - 150 ( Lama )</v>
          </cell>
          <cell r="D613" t="str">
            <v>PCS</v>
          </cell>
          <cell r="E613">
            <v>0</v>
          </cell>
          <cell r="F613" t="str">
            <v>USD</v>
          </cell>
          <cell r="G613">
            <v>276</v>
          </cell>
          <cell r="H613">
            <v>0</v>
          </cell>
          <cell r="I613">
            <v>1</v>
          </cell>
          <cell r="J613">
            <v>275</v>
          </cell>
          <cell r="L613">
            <v>0</v>
          </cell>
          <cell r="M613">
            <v>0</v>
          </cell>
          <cell r="N613">
            <v>0</v>
          </cell>
          <cell r="O613">
            <v>1</v>
          </cell>
          <cell r="P613">
            <v>0</v>
          </cell>
          <cell r="Q613">
            <v>275</v>
          </cell>
          <cell r="R613">
            <v>0</v>
          </cell>
        </row>
        <row r="614">
          <cell r="A614" t="str">
            <v>MT-00599</v>
          </cell>
          <cell r="B614" t="str">
            <v>Direct Material</v>
          </cell>
          <cell r="C614" t="str">
            <v>SL 50</v>
          </cell>
          <cell r="D614" t="str">
            <v>PCS</v>
          </cell>
          <cell r="E614">
            <v>0</v>
          </cell>
          <cell r="F614" t="str">
            <v>USD</v>
          </cell>
          <cell r="G614">
            <v>70</v>
          </cell>
          <cell r="H614">
            <v>0</v>
          </cell>
          <cell r="I614">
            <v>0</v>
          </cell>
          <cell r="J614">
            <v>70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70</v>
          </cell>
          <cell r="R614">
            <v>0</v>
          </cell>
        </row>
        <row r="615">
          <cell r="A615" t="str">
            <v>MT-00600</v>
          </cell>
          <cell r="B615" t="str">
            <v>Direct Material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A616" t="str">
            <v>MT-00601</v>
          </cell>
          <cell r="B616" t="str">
            <v>Direct Material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</row>
        <row r="617">
          <cell r="A617" t="str">
            <v>MT-00602</v>
          </cell>
          <cell r="B617" t="str">
            <v>Direct Material</v>
          </cell>
          <cell r="C617" t="str">
            <v>Thread gold ( lama )</v>
          </cell>
          <cell r="D617" t="str">
            <v>PCS</v>
          </cell>
          <cell r="E617">
            <v>0</v>
          </cell>
          <cell r="F617" t="str">
            <v>USD</v>
          </cell>
          <cell r="G617">
            <v>30</v>
          </cell>
          <cell r="H617">
            <v>0</v>
          </cell>
          <cell r="I617">
            <v>8</v>
          </cell>
          <cell r="J617">
            <v>22</v>
          </cell>
          <cell r="L617">
            <v>0</v>
          </cell>
          <cell r="M617">
            <v>0</v>
          </cell>
          <cell r="N617">
            <v>0</v>
          </cell>
          <cell r="O617">
            <v>8</v>
          </cell>
          <cell r="P617">
            <v>0</v>
          </cell>
          <cell r="Q617">
            <v>22</v>
          </cell>
          <cell r="R617">
            <v>0</v>
          </cell>
        </row>
        <row r="618">
          <cell r="A618" t="str">
            <v>MT-00603</v>
          </cell>
          <cell r="B618" t="str">
            <v>Direct Material</v>
          </cell>
          <cell r="C618" t="str">
            <v>Thread paris 99 - 9630</v>
          </cell>
          <cell r="D618" t="str">
            <v>PCS</v>
          </cell>
          <cell r="E618">
            <v>0</v>
          </cell>
          <cell r="F618" t="str">
            <v>USD</v>
          </cell>
          <cell r="G618">
            <v>3</v>
          </cell>
          <cell r="H618">
            <v>0</v>
          </cell>
          <cell r="I618">
            <v>6</v>
          </cell>
          <cell r="J618">
            <v>-3</v>
          </cell>
          <cell r="L618">
            <v>0</v>
          </cell>
          <cell r="M618">
            <v>0</v>
          </cell>
          <cell r="N618">
            <v>0</v>
          </cell>
          <cell r="O618">
            <v>6</v>
          </cell>
          <cell r="P618">
            <v>0</v>
          </cell>
          <cell r="Q618">
            <v>-3</v>
          </cell>
          <cell r="R618">
            <v>0</v>
          </cell>
        </row>
        <row r="619">
          <cell r="A619" t="str">
            <v>MT-00604</v>
          </cell>
          <cell r="B619" t="str">
            <v>Direct Material</v>
          </cell>
          <cell r="C619" t="str">
            <v>Thread paris 99 - 8433</v>
          </cell>
          <cell r="D619" t="str">
            <v>PCS</v>
          </cell>
          <cell r="E619">
            <v>0</v>
          </cell>
          <cell r="F619" t="str">
            <v>USD</v>
          </cell>
          <cell r="G619">
            <v>4</v>
          </cell>
          <cell r="H619">
            <v>0</v>
          </cell>
          <cell r="I619">
            <v>4</v>
          </cell>
          <cell r="J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4</v>
          </cell>
          <cell r="P619">
            <v>0</v>
          </cell>
          <cell r="Q619">
            <v>0</v>
          </cell>
          <cell r="R619">
            <v>0</v>
          </cell>
        </row>
        <row r="620">
          <cell r="A620" t="str">
            <v>MT-00605</v>
          </cell>
          <cell r="B620" t="str">
            <v>Direct Material</v>
          </cell>
          <cell r="C620" t="str">
            <v>Paris 99 - 1679</v>
          </cell>
          <cell r="D620" t="str">
            <v>PCS</v>
          </cell>
          <cell r="E620">
            <v>2.86</v>
          </cell>
          <cell r="F620" t="str">
            <v>USD</v>
          </cell>
          <cell r="G620">
            <v>0</v>
          </cell>
          <cell r="H620">
            <v>8</v>
          </cell>
          <cell r="I620">
            <v>8</v>
          </cell>
          <cell r="J620">
            <v>0</v>
          </cell>
          <cell r="L620">
            <v>0</v>
          </cell>
          <cell r="M620">
            <v>8</v>
          </cell>
          <cell r="N620">
            <v>22.88</v>
          </cell>
          <cell r="O620">
            <v>8</v>
          </cell>
          <cell r="P620">
            <v>22.88</v>
          </cell>
          <cell r="Q620">
            <v>0</v>
          </cell>
          <cell r="R620">
            <v>0</v>
          </cell>
        </row>
        <row r="621">
          <cell r="A621" t="str">
            <v>MT-00606</v>
          </cell>
          <cell r="B621" t="str">
            <v>Direct Material</v>
          </cell>
          <cell r="C621" t="str">
            <v>Paris 99 - 1407</v>
          </cell>
          <cell r="D621" t="str">
            <v>PCS</v>
          </cell>
          <cell r="E621">
            <v>2.86</v>
          </cell>
          <cell r="F621" t="str">
            <v>USD</v>
          </cell>
          <cell r="G621">
            <v>4</v>
          </cell>
          <cell r="H621">
            <v>6</v>
          </cell>
          <cell r="I621">
            <v>6</v>
          </cell>
          <cell r="J621">
            <v>4</v>
          </cell>
          <cell r="L621">
            <v>11.44</v>
          </cell>
          <cell r="M621">
            <v>6</v>
          </cell>
          <cell r="N621">
            <v>17.16</v>
          </cell>
          <cell r="O621">
            <v>6</v>
          </cell>
          <cell r="P621">
            <v>17.16</v>
          </cell>
          <cell r="Q621">
            <v>4</v>
          </cell>
          <cell r="R621">
            <v>11.440000000000001</v>
          </cell>
        </row>
        <row r="622">
          <cell r="A622" t="str">
            <v>MT-00607</v>
          </cell>
          <cell r="B622" t="str">
            <v>Direct Material</v>
          </cell>
          <cell r="C622" t="str">
            <v>Paris 99 - 469</v>
          </cell>
          <cell r="D622" t="str">
            <v>PCS</v>
          </cell>
          <cell r="E622">
            <v>2.86</v>
          </cell>
          <cell r="F622" t="str">
            <v>USD</v>
          </cell>
          <cell r="G622">
            <v>7</v>
          </cell>
          <cell r="H622">
            <v>7</v>
          </cell>
          <cell r="I622">
            <v>10</v>
          </cell>
          <cell r="J622">
            <v>4</v>
          </cell>
          <cell r="L622">
            <v>20.02</v>
          </cell>
          <cell r="M622">
            <v>7</v>
          </cell>
          <cell r="N622">
            <v>20.02</v>
          </cell>
          <cell r="O622">
            <v>10</v>
          </cell>
          <cell r="P622">
            <v>28.599999999999998</v>
          </cell>
          <cell r="Q622">
            <v>4</v>
          </cell>
          <cell r="R622">
            <v>11.440000000000001</v>
          </cell>
        </row>
        <row r="623">
          <cell r="A623" t="str">
            <v>MT-00608</v>
          </cell>
          <cell r="B623" t="str">
            <v>Direct Material</v>
          </cell>
          <cell r="D623" t="str">
            <v>PCS</v>
          </cell>
          <cell r="E623">
            <v>0</v>
          </cell>
          <cell r="F623" t="str">
            <v>USD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 t="str">
            <v>MT-00609</v>
          </cell>
          <cell r="B624" t="str">
            <v>Direct Material</v>
          </cell>
          <cell r="D624" t="str">
            <v>PCS</v>
          </cell>
          <cell r="E624">
            <v>0</v>
          </cell>
          <cell r="F624" t="str">
            <v>USD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</row>
        <row r="625">
          <cell r="A625" t="str">
            <v>MT-00610</v>
          </cell>
          <cell r="B625" t="str">
            <v>Direct Material</v>
          </cell>
          <cell r="C625" t="str">
            <v>Thread paris 99 - 9629</v>
          </cell>
          <cell r="D625" t="str">
            <v>PCS</v>
          </cell>
          <cell r="E625">
            <v>0</v>
          </cell>
          <cell r="F625" t="str">
            <v>USD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A626" t="str">
            <v>MT-00611</v>
          </cell>
          <cell r="B626" t="str">
            <v>Direct Material</v>
          </cell>
          <cell r="C626" t="str">
            <v>Thread paris 99 - 9537</v>
          </cell>
          <cell r="D626" t="str">
            <v>PCS</v>
          </cell>
          <cell r="E626">
            <v>0</v>
          </cell>
          <cell r="F626" t="str">
            <v>USD</v>
          </cell>
          <cell r="G626">
            <v>0</v>
          </cell>
          <cell r="H626">
            <v>12</v>
          </cell>
          <cell r="I626">
            <v>12</v>
          </cell>
          <cell r="J626">
            <v>0</v>
          </cell>
          <cell r="L626">
            <v>0</v>
          </cell>
          <cell r="M626">
            <v>12</v>
          </cell>
          <cell r="N626">
            <v>0</v>
          </cell>
          <cell r="O626">
            <v>12</v>
          </cell>
          <cell r="P626">
            <v>0</v>
          </cell>
          <cell r="Q626">
            <v>0</v>
          </cell>
          <cell r="R626">
            <v>0</v>
          </cell>
        </row>
        <row r="627">
          <cell r="A627" t="str">
            <v>MT-00612</v>
          </cell>
          <cell r="B627" t="str">
            <v>Direct Material</v>
          </cell>
          <cell r="C627" t="str">
            <v>Aplic A ( A.E.R.O ) Lama</v>
          </cell>
          <cell r="D627" t="str">
            <v>PCS</v>
          </cell>
          <cell r="E627">
            <v>0</v>
          </cell>
          <cell r="F627" t="str">
            <v>USD</v>
          </cell>
          <cell r="G627">
            <v>273600</v>
          </cell>
          <cell r="H627">
            <v>70500</v>
          </cell>
          <cell r="I627">
            <v>143000</v>
          </cell>
          <cell r="J627">
            <v>201100</v>
          </cell>
          <cell r="L627">
            <v>0</v>
          </cell>
          <cell r="M627">
            <v>70500</v>
          </cell>
          <cell r="N627">
            <v>0</v>
          </cell>
          <cell r="O627">
            <v>143000</v>
          </cell>
          <cell r="P627">
            <v>0</v>
          </cell>
          <cell r="Q627">
            <v>201100</v>
          </cell>
          <cell r="R627">
            <v>0</v>
          </cell>
        </row>
        <row r="628">
          <cell r="A628" t="str">
            <v>MT-00613</v>
          </cell>
          <cell r="B628" t="str">
            <v>Direct Material</v>
          </cell>
          <cell r="C628" t="str">
            <v>Aplic E ( A.E.R.O ) Lama</v>
          </cell>
          <cell r="D628" t="str">
            <v>PCS</v>
          </cell>
          <cell r="E628">
            <v>0</v>
          </cell>
          <cell r="F628" t="str">
            <v>USD</v>
          </cell>
          <cell r="G628">
            <v>275600</v>
          </cell>
          <cell r="H628">
            <v>70500</v>
          </cell>
          <cell r="I628">
            <v>135300</v>
          </cell>
          <cell r="J628">
            <v>210800</v>
          </cell>
          <cell r="L628">
            <v>0</v>
          </cell>
          <cell r="M628">
            <v>70500</v>
          </cell>
          <cell r="N628">
            <v>0</v>
          </cell>
          <cell r="O628">
            <v>135300</v>
          </cell>
          <cell r="P628">
            <v>0</v>
          </cell>
          <cell r="Q628">
            <v>210800</v>
          </cell>
          <cell r="R628">
            <v>0</v>
          </cell>
        </row>
        <row r="629">
          <cell r="A629" t="str">
            <v>MT-00614</v>
          </cell>
          <cell r="B629" t="str">
            <v>Direct Material</v>
          </cell>
          <cell r="C629" t="str">
            <v>Aplic R ( A.E.R.O ) Lama</v>
          </cell>
          <cell r="D629" t="str">
            <v>PCS</v>
          </cell>
          <cell r="E629">
            <v>0</v>
          </cell>
          <cell r="F629" t="str">
            <v>USD</v>
          </cell>
          <cell r="G629">
            <v>255560</v>
          </cell>
          <cell r="H629">
            <v>70500</v>
          </cell>
          <cell r="I629">
            <v>138000</v>
          </cell>
          <cell r="J629">
            <v>188060</v>
          </cell>
          <cell r="L629">
            <v>0</v>
          </cell>
          <cell r="M629">
            <v>70500</v>
          </cell>
          <cell r="N629">
            <v>0</v>
          </cell>
          <cell r="O629">
            <v>138000</v>
          </cell>
          <cell r="P629">
            <v>0</v>
          </cell>
          <cell r="Q629">
            <v>188060</v>
          </cell>
          <cell r="R629">
            <v>0</v>
          </cell>
        </row>
        <row r="630">
          <cell r="A630" t="str">
            <v>MT-00615</v>
          </cell>
          <cell r="B630" t="str">
            <v>Direct Material</v>
          </cell>
          <cell r="C630" t="str">
            <v>Aplic O ( A.E.R.O ) Lama</v>
          </cell>
          <cell r="D630" t="str">
            <v>PCS</v>
          </cell>
          <cell r="E630">
            <v>0</v>
          </cell>
          <cell r="F630" t="str">
            <v>USD</v>
          </cell>
          <cell r="G630">
            <v>258500</v>
          </cell>
          <cell r="H630">
            <v>70500</v>
          </cell>
          <cell r="I630">
            <v>143300</v>
          </cell>
          <cell r="J630">
            <v>185700</v>
          </cell>
          <cell r="L630">
            <v>0</v>
          </cell>
          <cell r="M630">
            <v>70500</v>
          </cell>
          <cell r="N630">
            <v>0</v>
          </cell>
          <cell r="O630">
            <v>143300</v>
          </cell>
          <cell r="P630">
            <v>0</v>
          </cell>
          <cell r="Q630">
            <v>185700</v>
          </cell>
          <cell r="R630">
            <v>0</v>
          </cell>
        </row>
        <row r="631">
          <cell r="A631" t="str">
            <v>MT-00616</v>
          </cell>
          <cell r="B631" t="str">
            <v>Direct Material</v>
          </cell>
          <cell r="D631" t="str">
            <v>PCS</v>
          </cell>
          <cell r="E631">
            <v>0</v>
          </cell>
          <cell r="F631" t="str">
            <v>USD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A632" t="str">
            <v>MT-00617</v>
          </cell>
          <cell r="B632" t="str">
            <v>Direct Material</v>
          </cell>
          <cell r="D632" t="str">
            <v>PCS</v>
          </cell>
          <cell r="E632">
            <v>0</v>
          </cell>
          <cell r="F632" t="str">
            <v>USD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A633" t="str">
            <v>MT-00618</v>
          </cell>
          <cell r="B633" t="str">
            <v>Direct Material</v>
          </cell>
          <cell r="D633" t="str">
            <v>PCS</v>
          </cell>
          <cell r="E633">
            <v>0</v>
          </cell>
          <cell r="F633" t="str">
            <v>USD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A634" t="str">
            <v>MT-00619</v>
          </cell>
          <cell r="B634" t="str">
            <v>Direct Material</v>
          </cell>
          <cell r="D634" t="str">
            <v>PCS</v>
          </cell>
          <cell r="E634">
            <v>0</v>
          </cell>
          <cell r="F634" t="str">
            <v>USD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A635" t="str">
            <v>MT-00620</v>
          </cell>
          <cell r="B635" t="str">
            <v>Direct Material</v>
          </cell>
          <cell r="D635" t="str">
            <v>PCS</v>
          </cell>
          <cell r="E635">
            <v>0</v>
          </cell>
          <cell r="F635" t="str">
            <v>USD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A636" t="str">
            <v>MT-00621</v>
          </cell>
          <cell r="B636" t="str">
            <v>Direct Material</v>
          </cell>
          <cell r="D636" t="str">
            <v>PCS</v>
          </cell>
          <cell r="E636">
            <v>0</v>
          </cell>
          <cell r="F636" t="str">
            <v>USD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MT-00622</v>
          </cell>
          <cell r="B637" t="str">
            <v>Direct Material</v>
          </cell>
          <cell r="D637" t="str">
            <v>PCS</v>
          </cell>
          <cell r="E637">
            <v>0</v>
          </cell>
          <cell r="F637" t="str">
            <v>USD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MT-00623</v>
          </cell>
          <cell r="B638" t="str">
            <v>Direct Material</v>
          </cell>
          <cell r="D638" t="str">
            <v>PCS</v>
          </cell>
          <cell r="E638">
            <v>0</v>
          </cell>
          <cell r="F638" t="str">
            <v>USD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A639" t="str">
            <v>MT-00624</v>
          </cell>
          <cell r="B639" t="str">
            <v>Direct Material</v>
          </cell>
          <cell r="D639" t="str">
            <v>PCS</v>
          </cell>
          <cell r="E639">
            <v>0</v>
          </cell>
          <cell r="F639" t="str">
            <v>USD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MT-00625</v>
          </cell>
          <cell r="B640" t="str">
            <v>Direct Material</v>
          </cell>
          <cell r="D640" t="str">
            <v>PCS</v>
          </cell>
          <cell r="E640">
            <v>0</v>
          </cell>
          <cell r="F640" t="str">
            <v>USD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</row>
        <row r="641">
          <cell r="A641" t="str">
            <v>MT-00626</v>
          </cell>
          <cell r="B641" t="str">
            <v>Direct Material</v>
          </cell>
          <cell r="D641" t="str">
            <v>PCS</v>
          </cell>
          <cell r="E641">
            <v>0</v>
          </cell>
          <cell r="F641" t="str">
            <v>USD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</row>
        <row r="642">
          <cell r="A642" t="str">
            <v>MT-00627</v>
          </cell>
          <cell r="B642" t="str">
            <v>Direct Material</v>
          </cell>
          <cell r="D642" t="str">
            <v>PCS</v>
          </cell>
          <cell r="E642">
            <v>0</v>
          </cell>
          <cell r="F642" t="str">
            <v>USD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A643" t="str">
            <v>MT-00628</v>
          </cell>
          <cell r="B643" t="str">
            <v>Direct Material</v>
          </cell>
          <cell r="D643" t="str">
            <v>PCS</v>
          </cell>
          <cell r="E643">
            <v>0</v>
          </cell>
          <cell r="F643" t="str">
            <v>USD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A644" t="str">
            <v>MT-00629</v>
          </cell>
          <cell r="B644" t="str">
            <v>Direct Material</v>
          </cell>
          <cell r="D644" t="str">
            <v>PCS</v>
          </cell>
          <cell r="E644">
            <v>0</v>
          </cell>
          <cell r="F644" t="str">
            <v>USD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A645" t="str">
            <v>MT-00630</v>
          </cell>
          <cell r="B645" t="str">
            <v>Direct Material</v>
          </cell>
          <cell r="D645" t="str">
            <v>PCS</v>
          </cell>
          <cell r="E645">
            <v>0</v>
          </cell>
          <cell r="F645" t="str">
            <v>USD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A646" t="str">
            <v>MT-99999</v>
          </cell>
          <cell r="B646" t="str">
            <v>Direct Material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A647" t="str">
            <v>ZI-00001</v>
          </cell>
          <cell r="B647" t="str">
            <v>Indirect Material</v>
          </cell>
          <cell r="C647" t="str">
            <v>Interlining 1050HF</v>
          </cell>
          <cell r="D647" t="str">
            <v>PCS</v>
          </cell>
          <cell r="E647">
            <v>14.29</v>
          </cell>
          <cell r="F647" t="str">
            <v>USD</v>
          </cell>
          <cell r="G647">
            <v>172</v>
          </cell>
          <cell r="H647">
            <v>0</v>
          </cell>
          <cell r="I647">
            <v>0</v>
          </cell>
          <cell r="J647">
            <v>172</v>
          </cell>
          <cell r="L647">
            <v>2457.8799999999997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172</v>
          </cell>
          <cell r="R647">
            <v>2457.8799999999997</v>
          </cell>
        </row>
        <row r="648">
          <cell r="A648" t="str">
            <v>ZI-00002</v>
          </cell>
          <cell r="B648" t="str">
            <v>Indirect Material</v>
          </cell>
          <cell r="C648" t="str">
            <v>Interlining 2016</v>
          </cell>
          <cell r="D648" t="str">
            <v>PCS</v>
          </cell>
          <cell r="E648">
            <v>27.3</v>
          </cell>
          <cell r="F648" t="str">
            <v>SGD</v>
          </cell>
          <cell r="G648">
            <v>36</v>
          </cell>
          <cell r="H648">
            <v>0</v>
          </cell>
          <cell r="I648">
            <v>0</v>
          </cell>
          <cell r="J648">
            <v>36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 t="str">
            <v>ZI-00003</v>
          </cell>
          <cell r="B649" t="str">
            <v>Indirect Material</v>
          </cell>
          <cell r="C649" t="str">
            <v>Interlining ( Chan shi ciau )</v>
          </cell>
          <cell r="D649" t="str">
            <v>YARD</v>
          </cell>
          <cell r="E649">
            <v>0.36</v>
          </cell>
          <cell r="F649" t="str">
            <v>USD</v>
          </cell>
          <cell r="G649">
            <v>100</v>
          </cell>
          <cell r="H649">
            <v>0</v>
          </cell>
          <cell r="I649">
            <v>0</v>
          </cell>
          <cell r="J649">
            <v>100</v>
          </cell>
          <cell r="L649">
            <v>36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100</v>
          </cell>
          <cell r="R649">
            <v>36</v>
          </cell>
        </row>
        <row r="650">
          <cell r="A650" t="str">
            <v>ZI-00004</v>
          </cell>
          <cell r="B650" t="str">
            <v>Indirect Material</v>
          </cell>
          <cell r="C650" t="str">
            <v>Interlining ( Re long cian )</v>
          </cell>
          <cell r="D650" t="str">
            <v>PCS</v>
          </cell>
          <cell r="E650">
            <v>57.15</v>
          </cell>
          <cell r="F650" t="str">
            <v>USD</v>
          </cell>
          <cell r="G650">
            <v>7</v>
          </cell>
          <cell r="H650">
            <v>0</v>
          </cell>
          <cell r="I650">
            <v>0</v>
          </cell>
          <cell r="J650">
            <v>7</v>
          </cell>
          <cell r="L650">
            <v>400.05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7</v>
          </cell>
          <cell r="R650">
            <v>400.05</v>
          </cell>
        </row>
        <row r="651">
          <cell r="A651" t="str">
            <v>ZI-00005</v>
          </cell>
          <cell r="B651" t="str">
            <v>Indirect Material</v>
          </cell>
          <cell r="C651" t="str">
            <v xml:space="preserve">Interlining ( Re sui long pu ) </v>
          </cell>
          <cell r="D651" t="str">
            <v>PCS</v>
          </cell>
          <cell r="E651">
            <v>0</v>
          </cell>
          <cell r="F651" t="str">
            <v>USD</v>
          </cell>
          <cell r="G651">
            <v>2</v>
          </cell>
          <cell r="H651">
            <v>0</v>
          </cell>
          <cell r="I651">
            <v>0</v>
          </cell>
          <cell r="J651">
            <v>2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2</v>
          </cell>
          <cell r="R651">
            <v>0</v>
          </cell>
        </row>
        <row r="652">
          <cell r="A652" t="str">
            <v>ZI-00006</v>
          </cell>
          <cell r="B652" t="str">
            <v>Indirect Material</v>
          </cell>
          <cell r="C652" t="str">
            <v xml:space="preserve">Interlining ( Xha pu ) </v>
          </cell>
          <cell r="D652" t="str">
            <v>PCS</v>
          </cell>
          <cell r="E652">
            <v>50</v>
          </cell>
          <cell r="F652" t="str">
            <v>USD</v>
          </cell>
          <cell r="G652">
            <v>64</v>
          </cell>
          <cell r="H652">
            <v>0</v>
          </cell>
          <cell r="I652">
            <v>0</v>
          </cell>
          <cell r="J652">
            <v>64</v>
          </cell>
          <cell r="L652">
            <v>3200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64</v>
          </cell>
          <cell r="R652">
            <v>3200</v>
          </cell>
        </row>
        <row r="653">
          <cell r="A653" t="str">
            <v>ZI-00007</v>
          </cell>
          <cell r="B653" t="str">
            <v>Indirect Material</v>
          </cell>
          <cell r="C653" t="str">
            <v xml:space="preserve">Interlining ( Che pu ) 10061 x 64 Roll </v>
          </cell>
          <cell r="D653" t="str">
            <v>PCS</v>
          </cell>
          <cell r="E653">
            <v>9.5</v>
          </cell>
          <cell r="F653" t="str">
            <v>USD</v>
          </cell>
          <cell r="G653">
            <v>626</v>
          </cell>
          <cell r="H653">
            <v>0</v>
          </cell>
          <cell r="I653">
            <v>0</v>
          </cell>
          <cell r="J653">
            <v>626</v>
          </cell>
          <cell r="L653">
            <v>5947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626</v>
          </cell>
          <cell r="R653">
            <v>5947</v>
          </cell>
        </row>
        <row r="654">
          <cell r="A654" t="str">
            <v>ZI-00008</v>
          </cell>
          <cell r="B654" t="str">
            <v>Indirect Material</v>
          </cell>
          <cell r="C654" t="str">
            <v>-</v>
          </cell>
          <cell r="D654" t="str">
            <v>-</v>
          </cell>
          <cell r="E654">
            <v>0</v>
          </cell>
          <cell r="F654" t="str">
            <v>USD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 t="str">
            <v>ZI-00009</v>
          </cell>
          <cell r="B655" t="str">
            <v>Indirect Material</v>
          </cell>
          <cell r="C655" t="str">
            <v>Interlining ( Che pu ) 3561 x 100y</v>
          </cell>
          <cell r="D655" t="str">
            <v>PCS</v>
          </cell>
          <cell r="E655">
            <v>5.72</v>
          </cell>
          <cell r="F655" t="str">
            <v>USD</v>
          </cell>
          <cell r="G655">
            <v>496</v>
          </cell>
          <cell r="H655">
            <v>0</v>
          </cell>
          <cell r="I655">
            <v>0</v>
          </cell>
          <cell r="J655">
            <v>496</v>
          </cell>
          <cell r="L655">
            <v>2837.12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496</v>
          </cell>
          <cell r="R655">
            <v>2837.12</v>
          </cell>
        </row>
        <row r="656">
          <cell r="A656" t="str">
            <v>ZI-00010</v>
          </cell>
          <cell r="B656" t="str">
            <v>Indirect Material</v>
          </cell>
          <cell r="C656" t="str">
            <v>Interlining ( Che pu ) 1080H</v>
          </cell>
          <cell r="D656" t="str">
            <v>PCS</v>
          </cell>
          <cell r="E656">
            <v>10</v>
          </cell>
          <cell r="F656" t="str">
            <v>USD</v>
          </cell>
          <cell r="G656">
            <v>477</v>
          </cell>
          <cell r="H656">
            <v>0</v>
          </cell>
          <cell r="I656">
            <v>0</v>
          </cell>
          <cell r="J656">
            <v>477</v>
          </cell>
          <cell r="L656">
            <v>4770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477</v>
          </cell>
          <cell r="R656">
            <v>4770</v>
          </cell>
        </row>
        <row r="657">
          <cell r="A657" t="str">
            <v>ZI-00011</v>
          </cell>
          <cell r="B657" t="str">
            <v>Indirect Material</v>
          </cell>
          <cell r="C657" t="str">
            <v>Interlining ( She mian dan pu )  ( white ) 15X100Y</v>
          </cell>
          <cell r="D657" t="str">
            <v>YARD</v>
          </cell>
          <cell r="E657">
            <v>0.7</v>
          </cell>
          <cell r="F657" t="str">
            <v>USD</v>
          </cell>
          <cell r="G657">
            <v>1500</v>
          </cell>
          <cell r="H657">
            <v>0</v>
          </cell>
          <cell r="I657">
            <v>0</v>
          </cell>
          <cell r="J657">
            <v>1500</v>
          </cell>
          <cell r="L657">
            <v>1050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1500</v>
          </cell>
          <cell r="R657">
            <v>1050</v>
          </cell>
        </row>
        <row r="658">
          <cell r="A658" t="str">
            <v>ZI-00012</v>
          </cell>
          <cell r="B658" t="str">
            <v>Indirect Material</v>
          </cell>
          <cell r="C658" t="str">
            <v>Interlining ( She mian dan pu )  ( Black ) 7X100Y</v>
          </cell>
          <cell r="D658" t="str">
            <v>YARD</v>
          </cell>
          <cell r="E658">
            <v>0.7</v>
          </cell>
          <cell r="F658" t="str">
            <v>USD</v>
          </cell>
          <cell r="G658">
            <v>700</v>
          </cell>
          <cell r="H658">
            <v>0</v>
          </cell>
          <cell r="I658">
            <v>0</v>
          </cell>
          <cell r="J658">
            <v>700</v>
          </cell>
          <cell r="L658">
            <v>489.99999999999994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700</v>
          </cell>
          <cell r="R658">
            <v>489.99999999999994</v>
          </cell>
        </row>
        <row r="659">
          <cell r="A659" t="str">
            <v>ZI-00013</v>
          </cell>
          <cell r="B659" t="str">
            <v>Indirect Material</v>
          </cell>
          <cell r="C659" t="str">
            <v xml:space="preserve">Interlining ( Che pu ) ( Black ) </v>
          </cell>
          <cell r="D659" t="str">
            <v>PCS</v>
          </cell>
          <cell r="E659">
            <v>5.72</v>
          </cell>
          <cell r="F659" t="str">
            <v>USD</v>
          </cell>
          <cell r="G659">
            <v>98</v>
          </cell>
          <cell r="H659">
            <v>0</v>
          </cell>
          <cell r="I659">
            <v>0</v>
          </cell>
          <cell r="J659">
            <v>98</v>
          </cell>
          <cell r="L659">
            <v>560.55999999999995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98</v>
          </cell>
          <cell r="R659">
            <v>560.55999999999995</v>
          </cell>
        </row>
        <row r="660">
          <cell r="A660" t="str">
            <v>ZI-00014</v>
          </cell>
          <cell r="B660" t="str">
            <v>Indirect Material</v>
          </cell>
          <cell r="C660" t="str">
            <v>Interlining ( Che pu ) 3080 H</v>
          </cell>
          <cell r="D660" t="str">
            <v>PCS</v>
          </cell>
          <cell r="E660">
            <v>20</v>
          </cell>
          <cell r="F660" t="str">
            <v>USD</v>
          </cell>
          <cell r="G660">
            <v>193</v>
          </cell>
          <cell r="H660">
            <v>0</v>
          </cell>
          <cell r="I660">
            <v>0</v>
          </cell>
          <cell r="J660">
            <v>193</v>
          </cell>
          <cell r="L660">
            <v>3860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193</v>
          </cell>
          <cell r="R660">
            <v>3860</v>
          </cell>
        </row>
        <row r="661">
          <cell r="A661" t="str">
            <v>ZI-00015</v>
          </cell>
          <cell r="B661" t="str">
            <v>Indirect Material</v>
          </cell>
          <cell r="C661" t="str">
            <v xml:space="preserve">Interlining ( Pei ciau ) 47 CM - 18 x 4 </v>
          </cell>
          <cell r="D661" t="str">
            <v>PCS</v>
          </cell>
          <cell r="E661">
            <v>100</v>
          </cell>
          <cell r="F661" t="str">
            <v>USD</v>
          </cell>
          <cell r="G661">
            <v>4</v>
          </cell>
          <cell r="H661">
            <v>0</v>
          </cell>
          <cell r="I661">
            <v>1</v>
          </cell>
          <cell r="J661">
            <v>3</v>
          </cell>
          <cell r="L661">
            <v>400</v>
          </cell>
          <cell r="M661">
            <v>0</v>
          </cell>
          <cell r="N661">
            <v>0</v>
          </cell>
          <cell r="O661">
            <v>1</v>
          </cell>
          <cell r="P661">
            <v>100</v>
          </cell>
          <cell r="Q661">
            <v>3</v>
          </cell>
          <cell r="R661">
            <v>300</v>
          </cell>
        </row>
        <row r="662">
          <cell r="A662" t="str">
            <v>ZP-00001</v>
          </cell>
          <cell r="B662" t="str">
            <v>Indirect Material</v>
          </cell>
          <cell r="C662" t="str">
            <v>Poly bag Kecil</v>
          </cell>
          <cell r="D662" t="str">
            <v>PCS</v>
          </cell>
          <cell r="E662">
            <v>0</v>
          </cell>
          <cell r="F662" t="str">
            <v>USD</v>
          </cell>
          <cell r="G662">
            <v>5650</v>
          </cell>
          <cell r="H662">
            <v>0</v>
          </cell>
          <cell r="I662">
            <v>3157</v>
          </cell>
          <cell r="J662">
            <v>2493</v>
          </cell>
          <cell r="L662">
            <v>0</v>
          </cell>
          <cell r="M662">
            <v>0</v>
          </cell>
          <cell r="N662">
            <v>0</v>
          </cell>
          <cell r="O662">
            <v>3157</v>
          </cell>
          <cell r="P662">
            <v>0</v>
          </cell>
          <cell r="Q662">
            <v>2493</v>
          </cell>
          <cell r="R662">
            <v>0</v>
          </cell>
        </row>
        <row r="663">
          <cell r="A663" t="str">
            <v>ZP-00002</v>
          </cell>
          <cell r="B663" t="str">
            <v>Indirect Material</v>
          </cell>
          <cell r="C663" t="str">
            <v>Poly Bag Besar 80 x 120</v>
          </cell>
          <cell r="D663" t="str">
            <v>PCS</v>
          </cell>
          <cell r="E663">
            <v>0</v>
          </cell>
          <cell r="F663" t="str">
            <v>USD</v>
          </cell>
          <cell r="G663">
            <v>4280</v>
          </cell>
          <cell r="H663">
            <v>0</v>
          </cell>
          <cell r="I663">
            <v>1591</v>
          </cell>
          <cell r="J663">
            <v>2689</v>
          </cell>
          <cell r="L663">
            <v>0</v>
          </cell>
          <cell r="M663">
            <v>0</v>
          </cell>
          <cell r="N663">
            <v>0</v>
          </cell>
          <cell r="O663">
            <v>1591</v>
          </cell>
          <cell r="P663">
            <v>0</v>
          </cell>
          <cell r="Q663">
            <v>2689</v>
          </cell>
          <cell r="R663">
            <v>0</v>
          </cell>
        </row>
        <row r="664">
          <cell r="A664" t="str">
            <v>ZP-00003</v>
          </cell>
          <cell r="B664" t="str">
            <v>Indirect Material</v>
          </cell>
          <cell r="C664" t="str">
            <v>Packing tape</v>
          </cell>
          <cell r="D664" t="str">
            <v>PCS</v>
          </cell>
          <cell r="E664">
            <v>0</v>
          </cell>
          <cell r="F664" t="str">
            <v>USD</v>
          </cell>
          <cell r="G664">
            <v>30</v>
          </cell>
          <cell r="H664">
            <v>0</v>
          </cell>
          <cell r="I664">
            <v>30</v>
          </cell>
          <cell r="J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30</v>
          </cell>
          <cell r="P664">
            <v>0</v>
          </cell>
          <cell r="Q664">
            <v>0</v>
          </cell>
          <cell r="R664">
            <v>0</v>
          </cell>
        </row>
        <row r="665">
          <cell r="A665" t="str">
            <v>ZP-00003-1</v>
          </cell>
          <cell r="B665" t="str">
            <v>Indirect Material</v>
          </cell>
          <cell r="C665" t="str">
            <v>Packing tape-1</v>
          </cell>
          <cell r="D665" t="str">
            <v>PCS</v>
          </cell>
          <cell r="E665">
            <v>6500</v>
          </cell>
          <cell r="F665" t="str">
            <v>Rp</v>
          </cell>
          <cell r="G665">
            <v>0</v>
          </cell>
          <cell r="H665">
            <v>480</v>
          </cell>
          <cell r="I665">
            <v>87</v>
          </cell>
          <cell r="J665">
            <v>393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A666" t="str">
            <v>ZP-00004</v>
          </cell>
          <cell r="B666" t="str">
            <v>Indirect Material</v>
          </cell>
          <cell r="C666" t="str">
            <v>Double Side Tape 30Mx15MM</v>
          </cell>
          <cell r="D666" t="str">
            <v>PCS</v>
          </cell>
          <cell r="E666">
            <v>4.2</v>
          </cell>
          <cell r="F666" t="str">
            <v>USD</v>
          </cell>
          <cell r="G666">
            <v>30</v>
          </cell>
          <cell r="H666">
            <v>2000</v>
          </cell>
          <cell r="I666">
            <v>2000</v>
          </cell>
          <cell r="J666">
            <v>30</v>
          </cell>
          <cell r="L666">
            <v>126</v>
          </cell>
          <cell r="M666">
            <v>2000</v>
          </cell>
          <cell r="N666">
            <v>8400</v>
          </cell>
          <cell r="O666">
            <v>2000</v>
          </cell>
          <cell r="P666">
            <v>8400</v>
          </cell>
          <cell r="Q666">
            <v>30</v>
          </cell>
          <cell r="R666">
            <v>126</v>
          </cell>
        </row>
        <row r="667">
          <cell r="A667" t="str">
            <v>ZP-00004-1</v>
          </cell>
          <cell r="B667" t="str">
            <v>Indirect Material</v>
          </cell>
          <cell r="C667" t="str">
            <v>Double Side Tape</v>
          </cell>
          <cell r="D667" t="str">
            <v>PCS</v>
          </cell>
          <cell r="E667">
            <v>0.43</v>
          </cell>
          <cell r="F667" t="str">
            <v>USD</v>
          </cell>
          <cell r="G667">
            <v>0</v>
          </cell>
          <cell r="H667">
            <v>66000</v>
          </cell>
          <cell r="I667">
            <v>3907</v>
          </cell>
          <cell r="J667">
            <v>62093</v>
          </cell>
          <cell r="L667">
            <v>0</v>
          </cell>
          <cell r="M667">
            <v>66000</v>
          </cell>
          <cell r="N667">
            <v>28380</v>
          </cell>
          <cell r="O667">
            <v>3907</v>
          </cell>
          <cell r="P667">
            <v>1680.01</v>
          </cell>
          <cell r="Q667">
            <v>62093</v>
          </cell>
          <cell r="R667">
            <v>26699.99</v>
          </cell>
        </row>
        <row r="668">
          <cell r="A668" t="str">
            <v>ZP-00005</v>
          </cell>
          <cell r="B668" t="str">
            <v>Indirect Material</v>
          </cell>
          <cell r="C668" t="str">
            <v>Spray &amp; Slick Formula 120</v>
          </cell>
          <cell r="D668" t="str">
            <v>PCS</v>
          </cell>
          <cell r="E668">
            <v>5.8</v>
          </cell>
          <cell r="F668" t="str">
            <v>USD</v>
          </cell>
          <cell r="G668">
            <v>30</v>
          </cell>
          <cell r="H668">
            <v>0</v>
          </cell>
          <cell r="I668">
            <v>1032</v>
          </cell>
          <cell r="J668">
            <v>-1002</v>
          </cell>
          <cell r="L668">
            <v>174</v>
          </cell>
          <cell r="M668">
            <v>0</v>
          </cell>
          <cell r="N668">
            <v>0</v>
          </cell>
          <cell r="O668">
            <v>1032</v>
          </cell>
          <cell r="P668">
            <v>5985.5999999999995</v>
          </cell>
          <cell r="Q668">
            <v>-1002</v>
          </cell>
          <cell r="R668">
            <v>-5811.5999999999995</v>
          </cell>
        </row>
        <row r="669">
          <cell r="A669" t="str">
            <v>ZP-00005-1</v>
          </cell>
          <cell r="B669" t="str">
            <v>Indirect Material</v>
          </cell>
          <cell r="C669" t="str">
            <v>Spray adhesive ( 501 ml )</v>
          </cell>
          <cell r="D669" t="str">
            <v>PCS</v>
          </cell>
          <cell r="E669">
            <v>2.86</v>
          </cell>
          <cell r="F669" t="str">
            <v>USD</v>
          </cell>
          <cell r="G669">
            <v>30</v>
          </cell>
          <cell r="H669">
            <v>600</v>
          </cell>
          <cell r="I669">
            <v>74</v>
          </cell>
          <cell r="J669">
            <v>556</v>
          </cell>
          <cell r="L669">
            <v>85.8</v>
          </cell>
          <cell r="M669">
            <v>600</v>
          </cell>
          <cell r="N669">
            <v>1716</v>
          </cell>
          <cell r="O669">
            <v>74</v>
          </cell>
          <cell r="P669">
            <v>211.64</v>
          </cell>
          <cell r="Q669">
            <v>556</v>
          </cell>
          <cell r="R669">
            <v>1590.1599999999999</v>
          </cell>
        </row>
        <row r="670">
          <cell r="A670" t="str">
            <v>ZP-00005-2</v>
          </cell>
          <cell r="B670" t="str">
            <v>Indirect Material</v>
          </cell>
          <cell r="C670" t="str">
            <v>Spray Way Adhesive  Pinjaman</v>
          </cell>
          <cell r="D670" t="str">
            <v>PCS</v>
          </cell>
          <cell r="E670">
            <v>0</v>
          </cell>
          <cell r="F670" t="str">
            <v>USD</v>
          </cell>
          <cell r="G670">
            <v>0</v>
          </cell>
          <cell r="H670">
            <v>192</v>
          </cell>
          <cell r="I670">
            <v>192</v>
          </cell>
          <cell r="J670">
            <v>0</v>
          </cell>
          <cell r="L670">
            <v>0</v>
          </cell>
          <cell r="M670">
            <v>192</v>
          </cell>
          <cell r="N670">
            <v>0</v>
          </cell>
          <cell r="O670">
            <v>192</v>
          </cell>
          <cell r="P670">
            <v>0</v>
          </cell>
          <cell r="Q670">
            <v>0</v>
          </cell>
          <cell r="R670">
            <v>0</v>
          </cell>
        </row>
        <row r="671">
          <cell r="A671" t="str">
            <v>ZP-00006</v>
          </cell>
          <cell r="B671" t="str">
            <v>Indirect Material</v>
          </cell>
          <cell r="C671" t="str">
            <v>Masking Tape</v>
          </cell>
          <cell r="D671" t="str">
            <v>PCS</v>
          </cell>
          <cell r="E671">
            <v>3125</v>
          </cell>
          <cell r="F671" t="str">
            <v>Rp</v>
          </cell>
          <cell r="G671">
            <v>30</v>
          </cell>
          <cell r="H671">
            <v>24</v>
          </cell>
          <cell r="I671">
            <v>4</v>
          </cell>
          <cell r="J671">
            <v>50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A672" t="str">
            <v>ZT-00001</v>
          </cell>
          <cell r="B672" t="str">
            <v>Indirect Material</v>
          </cell>
          <cell r="C672" t="str">
            <v xml:space="preserve">Thread white ( Di sian ) </v>
          </cell>
          <cell r="D672" t="str">
            <v>KG</v>
          </cell>
          <cell r="E672">
            <v>5.85</v>
          </cell>
          <cell r="F672" t="str">
            <v>USD</v>
          </cell>
          <cell r="G672">
            <v>30</v>
          </cell>
          <cell r="H672">
            <v>0</v>
          </cell>
          <cell r="I672">
            <v>0</v>
          </cell>
          <cell r="J672">
            <v>30</v>
          </cell>
          <cell r="L672">
            <v>175.5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30</v>
          </cell>
          <cell r="R672">
            <v>175.5</v>
          </cell>
        </row>
        <row r="673">
          <cell r="A673" t="str">
            <v>ZT-00002</v>
          </cell>
          <cell r="B673" t="str">
            <v>Indirect Material</v>
          </cell>
          <cell r="C673" t="str">
            <v>Thread White</v>
          </cell>
          <cell r="D673" t="str">
            <v>PCS</v>
          </cell>
          <cell r="E673">
            <v>1.3</v>
          </cell>
          <cell r="F673" t="str">
            <v>USD</v>
          </cell>
          <cell r="G673">
            <v>30</v>
          </cell>
          <cell r="H673">
            <v>0</v>
          </cell>
          <cell r="I673">
            <v>242</v>
          </cell>
          <cell r="J673">
            <v>-212</v>
          </cell>
          <cell r="L673">
            <v>39</v>
          </cell>
          <cell r="M673">
            <v>0</v>
          </cell>
          <cell r="N673">
            <v>0</v>
          </cell>
          <cell r="O673">
            <v>242</v>
          </cell>
          <cell r="P673">
            <v>314.60000000000002</v>
          </cell>
          <cell r="Q673">
            <v>-212</v>
          </cell>
          <cell r="R673">
            <v>-275.60000000000002</v>
          </cell>
        </row>
        <row r="674">
          <cell r="A674" t="str">
            <v>ZT-00003</v>
          </cell>
          <cell r="B674" t="str">
            <v>Indirect Material</v>
          </cell>
          <cell r="C674" t="str">
            <v xml:space="preserve">Thread Black </v>
          </cell>
          <cell r="D674" t="str">
            <v>PCS</v>
          </cell>
          <cell r="E674">
            <v>1.3</v>
          </cell>
          <cell r="F674" t="str">
            <v>USD</v>
          </cell>
          <cell r="G674">
            <v>30</v>
          </cell>
          <cell r="H674">
            <v>0</v>
          </cell>
          <cell r="I674">
            <v>6</v>
          </cell>
          <cell r="J674">
            <v>24</v>
          </cell>
          <cell r="L674">
            <v>39</v>
          </cell>
          <cell r="M674">
            <v>0</v>
          </cell>
          <cell r="N674">
            <v>0</v>
          </cell>
          <cell r="O674">
            <v>6</v>
          </cell>
          <cell r="P674">
            <v>7.8000000000000007</v>
          </cell>
          <cell r="Q674">
            <v>24</v>
          </cell>
          <cell r="R674">
            <v>31.2</v>
          </cell>
        </row>
        <row r="675">
          <cell r="A675" t="str">
            <v>ZT-00004</v>
          </cell>
          <cell r="B675" t="str">
            <v>Indirect Material</v>
          </cell>
          <cell r="E675">
            <v>0</v>
          </cell>
          <cell r="F675" t="str">
            <v>USD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ZT-00005</v>
          </cell>
          <cell r="B676" t="str">
            <v>Indirect Material</v>
          </cell>
          <cell r="E676">
            <v>0</v>
          </cell>
          <cell r="F676" t="str">
            <v>USD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A677" t="str">
            <v>ZT-00006</v>
          </cell>
          <cell r="B677" t="str">
            <v>Indirect Material</v>
          </cell>
          <cell r="E677">
            <v>0</v>
          </cell>
          <cell r="F677" t="str">
            <v>USD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A678" t="str">
            <v>ZT-00007</v>
          </cell>
          <cell r="B678" t="str">
            <v>Indirect Material</v>
          </cell>
          <cell r="E678">
            <v>0</v>
          </cell>
          <cell r="F678" t="str">
            <v>USD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A679" t="str">
            <v>ZT-00008</v>
          </cell>
          <cell r="B679" t="str">
            <v>Indirect Material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 t="str">
            <v>ZZ-99999</v>
          </cell>
          <cell r="C680" t="str">
            <v>Grand Total</v>
          </cell>
          <cell r="G680">
            <v>1106945</v>
          </cell>
          <cell r="H680">
            <v>359718</v>
          </cell>
          <cell r="I680">
            <v>583137</v>
          </cell>
          <cell r="J680">
            <v>883526</v>
          </cell>
          <cell r="L680">
            <v>64995.170000000006</v>
          </cell>
          <cell r="M680">
            <v>354153</v>
          </cell>
          <cell r="N680">
            <v>54181.86</v>
          </cell>
          <cell r="O680">
            <v>578022</v>
          </cell>
          <cell r="P680">
            <v>50698.890000000007</v>
          </cell>
          <cell r="Q680">
            <v>882899</v>
          </cell>
          <cell r="R680">
            <v>68478.139999999985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SPT 21 26"/>
      <sheetName val="SSP SPT 42"/>
      <sheetName val="SSP SPT 23 26"/>
      <sheetName val="SSP"/>
      <sheetName val="POT 23 26"/>
      <sheetName val="DBP"/>
      <sheetName val="DBP2"/>
      <sheetName val="DBP3"/>
      <sheetName val="BP23"/>
      <sheetName val="BP23 (2)"/>
      <sheetName val="SSP SPT 22"/>
      <sheetName val="POT 42"/>
      <sheetName val="SSP SPT 25"/>
      <sheetName val="FISKAL"/>
      <sheetName val="KODE"/>
      <sheetName val="DWP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C1" t="str">
            <v>Kode</v>
          </cell>
          <cell r="D1" t="str">
            <v>Jenis</v>
          </cell>
        </row>
        <row r="2">
          <cell r="C2">
            <v>2301</v>
          </cell>
          <cell r="D2" t="str">
            <v>Dividen</v>
          </cell>
        </row>
        <row r="3">
          <cell r="C3">
            <v>2302</v>
          </cell>
          <cell r="D3" t="str">
            <v>Bunga</v>
          </cell>
        </row>
        <row r="4">
          <cell r="C4">
            <v>2303</v>
          </cell>
          <cell r="D4" t="str">
            <v>Bunga Koperasi</v>
          </cell>
        </row>
        <row r="5">
          <cell r="C5">
            <v>2304</v>
          </cell>
          <cell r="D5" t="str">
            <v>Bunga/Diskonto Obligasi</v>
          </cell>
        </row>
        <row r="6">
          <cell r="C6">
            <v>2305</v>
          </cell>
          <cell r="D6" t="str">
            <v>Royalti</v>
          </cell>
        </row>
        <row r="7">
          <cell r="C7">
            <v>2306</v>
          </cell>
          <cell r="D7" t="str">
            <v>Hadiah &amp; Penghargaan</v>
          </cell>
        </row>
        <row r="8">
          <cell r="C8">
            <v>2307</v>
          </cell>
          <cell r="D8" t="str">
            <v>Sewa &amp; Penggunaan Harta</v>
          </cell>
        </row>
        <row r="9">
          <cell r="C9">
            <v>2308</v>
          </cell>
          <cell r="D9" t="str">
            <v>Jasa Teknik, Manajemen, Konstruksi &amp; Konsultan</v>
          </cell>
        </row>
        <row r="10">
          <cell r="C10">
            <v>2309</v>
          </cell>
          <cell r="D10" t="str">
            <v>Jasa Lain ex. SK DJP No. KEP-305/PJ./2001</v>
          </cell>
        </row>
        <row r="11">
          <cell r="C11">
            <v>2310</v>
          </cell>
          <cell r="D11" t="str">
            <v>Lain-lain</v>
          </cell>
        </row>
        <row r="12">
          <cell r="C12">
            <v>2601</v>
          </cell>
          <cell r="D12" t="str">
            <v>Dividen</v>
          </cell>
        </row>
        <row r="13">
          <cell r="C13">
            <v>2602</v>
          </cell>
          <cell r="D13" t="str">
            <v>Bunga</v>
          </cell>
        </row>
        <row r="14">
          <cell r="C14">
            <v>2603</v>
          </cell>
          <cell r="D14" t="str">
            <v>Royalti</v>
          </cell>
        </row>
        <row r="15">
          <cell r="C15">
            <v>2604</v>
          </cell>
          <cell r="D15" t="str">
            <v>Sewa &amp; Penggunaan Harta</v>
          </cell>
        </row>
        <row r="16">
          <cell r="C16">
            <v>2605</v>
          </cell>
          <cell r="D16" t="str">
            <v>Imbalan Jasa, Pekerjaan, &amp; Kegiatan</v>
          </cell>
        </row>
        <row r="17">
          <cell r="C17">
            <v>2606</v>
          </cell>
          <cell r="D17" t="str">
            <v>Hadiah &amp; Penghargaan</v>
          </cell>
        </row>
        <row r="18">
          <cell r="C18">
            <v>2607</v>
          </cell>
          <cell r="D18" t="str">
            <v>Pensiun &amp; Pembayaran Berkala</v>
          </cell>
        </row>
        <row r="19">
          <cell r="C19">
            <v>2608</v>
          </cell>
          <cell r="D19" t="str">
            <v>Penjualan Harta</v>
          </cell>
        </row>
        <row r="20">
          <cell r="C20">
            <v>2609</v>
          </cell>
          <cell r="D20" t="str">
            <v>Premi Asuransi / Reasuransi</v>
          </cell>
        </row>
        <row r="21">
          <cell r="C21">
            <v>2610</v>
          </cell>
          <cell r="D21" t="str">
            <v>Penghasilan Kena Pajak BUT</v>
          </cell>
        </row>
      </sheetData>
      <sheetData sheetId="15">
        <row r="1">
          <cell r="A1" t="str">
            <v>NPWP</v>
          </cell>
          <cell r="B1" t="str">
            <v>WP</v>
          </cell>
          <cell r="C1" t="str">
            <v>GEDUNG</v>
          </cell>
          <cell r="D1" t="str">
            <v>JALAN</v>
          </cell>
          <cell r="E1" t="str">
            <v>KELURAHAN</v>
          </cell>
          <cell r="F1" t="str">
            <v>KECAMATAN</v>
          </cell>
          <cell r="G1" t="str">
            <v>KOTA</v>
          </cell>
          <cell r="H1" t="str">
            <v>POS</v>
          </cell>
          <cell r="I1" t="str">
            <v>NEGARA</v>
          </cell>
          <cell r="J1" t="str">
            <v>PHONE</v>
          </cell>
          <cell r="K1" t="str">
            <v>FAX</v>
          </cell>
        </row>
        <row r="2">
          <cell r="A2" t="str">
            <v>CTEP</v>
          </cell>
          <cell r="B2" t="str">
            <v>Catering Empat Puluh</v>
          </cell>
          <cell r="C2" t="str">
            <v>Kompleks Garuda No. 40</v>
          </cell>
          <cell r="D2" t="str">
            <v>Jl. Raya Pasar Minggu</v>
          </cell>
          <cell r="E2">
            <v>0</v>
          </cell>
          <cell r="F2">
            <v>0</v>
          </cell>
          <cell r="G2" t="str">
            <v>Jakarta Selatan</v>
          </cell>
          <cell r="H2">
            <v>0</v>
          </cell>
          <cell r="I2" t="str">
            <v>Indonesia</v>
          </cell>
        </row>
        <row r="3">
          <cell r="A3" t="str">
            <v>CTFB</v>
          </cell>
          <cell r="B3" t="str">
            <v>Catering Febri</v>
          </cell>
          <cell r="C3">
            <v>0</v>
          </cell>
          <cell r="D3" t="str">
            <v>Jl. Jenderal Urip Sumoharjo 8 Pav</v>
          </cell>
          <cell r="E3">
            <v>0</v>
          </cell>
          <cell r="F3" t="str">
            <v>Jatinegara</v>
          </cell>
          <cell r="G3" t="str">
            <v>Jakarta Timur</v>
          </cell>
          <cell r="H3">
            <v>0</v>
          </cell>
          <cell r="I3" t="str">
            <v>Indonesia</v>
          </cell>
        </row>
        <row r="4">
          <cell r="A4" t="str">
            <v>CTHE</v>
          </cell>
          <cell r="B4" t="str">
            <v>Catering Helena</v>
          </cell>
          <cell r="C4">
            <v>0</v>
          </cell>
          <cell r="D4" t="str">
            <v>Jl. Kalasan No. 13</v>
          </cell>
          <cell r="E4">
            <v>0</v>
          </cell>
          <cell r="F4">
            <v>0</v>
          </cell>
          <cell r="G4" t="str">
            <v>Jakarta Pusat</v>
          </cell>
          <cell r="H4">
            <v>0</v>
          </cell>
          <cell r="I4" t="str">
            <v>Indonesia</v>
          </cell>
        </row>
        <row r="5">
          <cell r="A5" t="str">
            <v>CVBC</v>
          </cell>
          <cell r="B5" t="str">
            <v>CV. Broemelia Cipta Mandiri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Jakarta</v>
          </cell>
          <cell r="H5">
            <v>0</v>
          </cell>
          <cell r="I5" t="str">
            <v>Indonesia</v>
          </cell>
        </row>
        <row r="6">
          <cell r="A6" t="str">
            <v>CVSK</v>
          </cell>
          <cell r="B6" t="str">
            <v>CV. Sumber Karya Elektronik</v>
          </cell>
          <cell r="C6">
            <v>0</v>
          </cell>
          <cell r="D6" t="str">
            <v>Jl. Angsana No. 5 RT.006/05</v>
          </cell>
          <cell r="E6" t="str">
            <v>Batusari</v>
          </cell>
          <cell r="F6" t="str">
            <v>Kebon Jeruk</v>
          </cell>
          <cell r="G6" t="str">
            <v>Jakarta Barat</v>
          </cell>
          <cell r="H6">
            <v>11530</v>
          </cell>
          <cell r="I6" t="str">
            <v>Indonesia</v>
          </cell>
          <cell r="J6" t="str">
            <v>535-7678</v>
          </cell>
        </row>
        <row r="7">
          <cell r="A7" t="str">
            <v>CVSC</v>
          </cell>
          <cell r="B7" t="str">
            <v>CV. Surya Cemerlang</v>
          </cell>
          <cell r="C7">
            <v>0</v>
          </cell>
          <cell r="D7" t="str">
            <v>Jl. Taman Surya 3 Blok J 1 No. 36, Cengkareng</v>
          </cell>
          <cell r="E7">
            <v>0</v>
          </cell>
          <cell r="F7">
            <v>0</v>
          </cell>
          <cell r="G7" t="str">
            <v>Jakarta Barat</v>
          </cell>
          <cell r="H7">
            <v>0</v>
          </cell>
          <cell r="I7" t="str">
            <v>Indonesia</v>
          </cell>
          <cell r="J7" t="str">
            <v>541-7711</v>
          </cell>
        </row>
        <row r="8">
          <cell r="A8" t="str">
            <v>DMII</v>
          </cell>
          <cell r="B8" t="str">
            <v>Dinamika Insan Indonesia</v>
          </cell>
          <cell r="C8" t="str">
            <v>Gedung Bhakti Yudha</v>
          </cell>
          <cell r="D8" t="str">
            <v>Jl. Panglima Polim Raya No. 102 Lt.2</v>
          </cell>
          <cell r="E8">
            <v>0</v>
          </cell>
          <cell r="F8">
            <v>0</v>
          </cell>
          <cell r="G8" t="str">
            <v>Jakarta Salatan</v>
          </cell>
          <cell r="H8">
            <v>12130</v>
          </cell>
          <cell r="I8" t="str">
            <v>Indonesia</v>
          </cell>
          <cell r="J8" t="str">
            <v>739-2359</v>
          </cell>
          <cell r="K8" t="str">
            <v>739-2528</v>
          </cell>
        </row>
        <row r="9">
          <cell r="A9" t="str">
            <v>07.548.941.9.003.000</v>
          </cell>
          <cell r="B9" t="str">
            <v>Drs. I Wayan Sudanta</v>
          </cell>
          <cell r="C9" t="str">
            <v>Kompleks Taman Berdikari Sentosa</v>
          </cell>
          <cell r="D9" t="str">
            <v>Jl. Pemuda Blok I No. 27</v>
          </cell>
          <cell r="E9">
            <v>0</v>
          </cell>
          <cell r="F9">
            <v>0</v>
          </cell>
          <cell r="G9" t="str">
            <v>Jakarta Timur</v>
          </cell>
          <cell r="H9">
            <v>0</v>
          </cell>
          <cell r="I9" t="str">
            <v>Indonesia</v>
          </cell>
        </row>
        <row r="10">
          <cell r="A10" t="str">
            <v>02.107.769.8.611.002</v>
          </cell>
          <cell r="B10" t="str">
            <v>KAP Prasetio, Sarwoko &amp; Sandjaya</v>
          </cell>
          <cell r="C10" t="str">
            <v>Plaza BRI Lt. 6 R 601</v>
          </cell>
          <cell r="D10" t="str">
            <v>Jl. Basuki Rahmat 122</v>
          </cell>
          <cell r="E10">
            <v>0</v>
          </cell>
          <cell r="F10">
            <v>0</v>
          </cell>
          <cell r="G10" t="str">
            <v>Surabaya</v>
          </cell>
          <cell r="H10">
            <v>0</v>
          </cell>
          <cell r="I10" t="str">
            <v>Indonesia</v>
          </cell>
        </row>
        <row r="11">
          <cell r="A11" t="str">
            <v>01.731.062.4.614.000</v>
          </cell>
          <cell r="B11" t="str">
            <v>Mudjianto, Susanto &amp; Rekan</v>
          </cell>
          <cell r="C11">
            <v>0</v>
          </cell>
          <cell r="D11" t="str">
            <v>Jl. Dukuh Kupang Barat XV / 19</v>
          </cell>
          <cell r="E11">
            <v>0</v>
          </cell>
          <cell r="F11">
            <v>0</v>
          </cell>
          <cell r="G11" t="str">
            <v>Surabaya</v>
          </cell>
          <cell r="H11">
            <v>0</v>
          </cell>
          <cell r="I11" t="str">
            <v>Indonesia</v>
          </cell>
        </row>
        <row r="12">
          <cell r="A12" t="str">
            <v>CTNI</v>
          </cell>
          <cell r="B12" t="str">
            <v>Nia Catering Service</v>
          </cell>
          <cell r="C12">
            <v>0</v>
          </cell>
          <cell r="D12" t="str">
            <v>Jl. Tebet Barat XB No. 19</v>
          </cell>
          <cell r="E12">
            <v>0</v>
          </cell>
          <cell r="F12">
            <v>0</v>
          </cell>
          <cell r="G12" t="str">
            <v>Jakarta</v>
          </cell>
          <cell r="H12">
            <v>12810</v>
          </cell>
          <cell r="I12" t="str">
            <v>Indonesia</v>
          </cell>
          <cell r="J12" t="str">
            <v>829-3265</v>
          </cell>
        </row>
        <row r="13">
          <cell r="A13" t="str">
            <v>05.786.933.1.015.000</v>
          </cell>
          <cell r="B13" t="str">
            <v>Ny. Sulami Mustafa, S.H.</v>
          </cell>
          <cell r="C13" t="str">
            <v>Wisma Iskandarsyah</v>
          </cell>
          <cell r="D13" t="str">
            <v>Jl. Iskandarsyah Raya No. 12-14 Blok C4</v>
          </cell>
          <cell r="E13">
            <v>0</v>
          </cell>
          <cell r="F13">
            <v>0</v>
          </cell>
          <cell r="G13" t="str">
            <v>Jakarta Selatan</v>
          </cell>
          <cell r="H13">
            <v>0</v>
          </cell>
          <cell r="I13" t="str">
            <v>Indonesia</v>
          </cell>
        </row>
        <row r="14">
          <cell r="A14" t="str">
            <v>OTPH</v>
          </cell>
          <cell r="B14" t="str">
            <v>Otsuka Pharmaceutical, Co. Ltd Japan</v>
          </cell>
          <cell r="C14">
            <v>0</v>
          </cell>
          <cell r="D14" t="str">
            <v>3-2-27 Otedori, Chou Ku</v>
          </cell>
          <cell r="E14">
            <v>0</v>
          </cell>
          <cell r="F14">
            <v>0</v>
          </cell>
          <cell r="G14" t="str">
            <v>Osaka</v>
          </cell>
          <cell r="H14" t="str">
            <v>540-0021</v>
          </cell>
          <cell r="I14" t="str">
            <v>Jepang</v>
          </cell>
        </row>
        <row r="15">
          <cell r="A15" t="str">
            <v>04.119.085.1.028.000</v>
          </cell>
          <cell r="B15" t="str">
            <v>Perros Service</v>
          </cell>
          <cell r="C15">
            <v>0</v>
          </cell>
          <cell r="D15" t="str">
            <v>Jl. K.H. Hasyim Asyari  No. 41A</v>
          </cell>
          <cell r="E15">
            <v>0</v>
          </cell>
          <cell r="F15">
            <v>0</v>
          </cell>
          <cell r="G15" t="str">
            <v>Jakarta</v>
          </cell>
          <cell r="H15">
            <v>0</v>
          </cell>
          <cell r="I15" t="str">
            <v>Indonesia</v>
          </cell>
          <cell r="J15" t="str">
            <v>6386-4423</v>
          </cell>
          <cell r="K15" t="str">
            <v>6386-4421</v>
          </cell>
        </row>
        <row r="16">
          <cell r="A16" t="str">
            <v>01.746.207.8.056.000</v>
          </cell>
          <cell r="B16" t="str">
            <v>PT. Aneka Infokom Tekindo</v>
          </cell>
          <cell r="C16">
            <v>0</v>
          </cell>
          <cell r="D16" t="str">
            <v>Jl. AM Sangaji No. 22 B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 t="str">
            <v>Indonesia</v>
          </cell>
        </row>
        <row r="17">
          <cell r="A17" t="str">
            <v>01.674.525.9.004.000</v>
          </cell>
          <cell r="B17" t="str">
            <v>PT. Anugerah Investindo Lestari</v>
          </cell>
          <cell r="C17" t="str">
            <v>Kawasan Industri Pulogadung</v>
          </cell>
          <cell r="D17" t="str">
            <v>Jl. Pulo Lentut Kav II/E-4</v>
          </cell>
          <cell r="E17">
            <v>0</v>
          </cell>
          <cell r="F17">
            <v>0</v>
          </cell>
          <cell r="G17" t="str">
            <v>Jakarta Timur</v>
          </cell>
          <cell r="H17">
            <v>0</v>
          </cell>
          <cell r="I17" t="str">
            <v>Indonesia</v>
          </cell>
        </row>
        <row r="18">
          <cell r="A18" t="str">
            <v>01.306.942.2.025.000</v>
          </cell>
          <cell r="B18" t="str">
            <v>PT. Asaba</v>
          </cell>
          <cell r="C18">
            <v>0</v>
          </cell>
          <cell r="D18" t="str">
            <v>Jl. Ir. H. Juanda No. 7</v>
          </cell>
          <cell r="E18">
            <v>0</v>
          </cell>
          <cell r="F18">
            <v>0</v>
          </cell>
          <cell r="G18" t="str">
            <v>Jakarta</v>
          </cell>
          <cell r="H18">
            <v>10210</v>
          </cell>
          <cell r="I18" t="str">
            <v>Indonesia</v>
          </cell>
        </row>
        <row r="19">
          <cell r="A19" t="str">
            <v>01.885.406.7.013.000</v>
          </cell>
          <cell r="B19" t="str">
            <v>PT. Astrindo Astra Global</v>
          </cell>
          <cell r="C19">
            <v>0</v>
          </cell>
          <cell r="D19" t="str">
            <v>Jl. Kebon Nanas V No. 28 A</v>
          </cell>
          <cell r="E19" t="str">
            <v>Grogol Utara</v>
          </cell>
          <cell r="F19" t="str">
            <v>Kebayoran Lama</v>
          </cell>
          <cell r="G19" t="str">
            <v>Jakarta Selatan</v>
          </cell>
          <cell r="H19">
            <v>0</v>
          </cell>
          <cell r="I19" t="str">
            <v>Indonesia</v>
          </cell>
        </row>
        <row r="20">
          <cell r="A20" t="str">
            <v>01.960.498.2.058.000</v>
          </cell>
          <cell r="B20" t="str">
            <v>PT. Circlecom Nusantara Indonesia</v>
          </cell>
          <cell r="C20" t="str">
            <v>Jakarta Stock Exchange Bld, Penthouse Tower 131 Fl 1</v>
          </cell>
          <cell r="D20" t="str">
            <v>Jl. Jenderal Sudirman Kav 52-53</v>
          </cell>
          <cell r="E20">
            <v>0</v>
          </cell>
          <cell r="F20">
            <v>0</v>
          </cell>
          <cell r="G20" t="str">
            <v>Jakarta</v>
          </cell>
          <cell r="H20">
            <v>0</v>
          </cell>
          <cell r="I20" t="str">
            <v>Indonesia</v>
          </cell>
        </row>
        <row r="21">
          <cell r="A21" t="str">
            <v>01.362.354.1.025.000</v>
          </cell>
          <cell r="B21" t="str">
            <v>PT. Esa Nara Yasa</v>
          </cell>
          <cell r="C21">
            <v>0</v>
          </cell>
          <cell r="D21" t="str">
            <v>Jl. S. Wiryopranoto No. 30-36</v>
          </cell>
          <cell r="E21">
            <v>0</v>
          </cell>
          <cell r="F21">
            <v>0</v>
          </cell>
          <cell r="G21" t="str">
            <v>Jakarta</v>
          </cell>
          <cell r="H21">
            <v>0</v>
          </cell>
          <cell r="I21" t="str">
            <v>Indonesia</v>
          </cell>
        </row>
        <row r="22">
          <cell r="A22" t="str">
            <v>01.370.459.8.026.000</v>
          </cell>
          <cell r="B22" t="str">
            <v>PT. Fontana Indah Motor</v>
          </cell>
          <cell r="C22">
            <v>0</v>
          </cell>
          <cell r="D22" t="str">
            <v>Jl. Gunung Sahari No. 12 A-B</v>
          </cell>
          <cell r="E22">
            <v>0</v>
          </cell>
          <cell r="F22">
            <v>0</v>
          </cell>
          <cell r="G22" t="str">
            <v>Jakarta Pusat</v>
          </cell>
          <cell r="H22">
            <v>0</v>
          </cell>
          <cell r="I22" t="str">
            <v>Indonesia</v>
          </cell>
        </row>
        <row r="23">
          <cell r="A23" t="str">
            <v>01.553.462.1.012.000</v>
          </cell>
          <cell r="B23" t="str">
            <v>PT. Nusantara Bermula Indah</v>
          </cell>
          <cell r="C23" t="str">
            <v>Wisma Kyoei Prince, Lt. Basemen</v>
          </cell>
          <cell r="D23" t="str">
            <v>Jl. Jenderal Sudirman Kav 3-4</v>
          </cell>
          <cell r="E23">
            <v>0</v>
          </cell>
          <cell r="F23">
            <v>0</v>
          </cell>
          <cell r="G23" t="str">
            <v>Jakarta</v>
          </cell>
          <cell r="H23">
            <v>0</v>
          </cell>
          <cell r="I23" t="str">
            <v>Indonesia</v>
          </cell>
        </row>
        <row r="24">
          <cell r="A24" t="str">
            <v>01.553.462.1.019.000</v>
          </cell>
          <cell r="B24" t="str">
            <v>PT. Nusantara Bermula Indah</v>
          </cell>
          <cell r="C24" t="str">
            <v>Wijaya Grand Centre Blok E-8</v>
          </cell>
          <cell r="D24" t="str">
            <v>Jl. Wijaya II</v>
          </cell>
          <cell r="E24">
            <v>0</v>
          </cell>
          <cell r="F24" t="str">
            <v>Kebayoran Baru</v>
          </cell>
          <cell r="G24" t="str">
            <v>Jakarta Selatan</v>
          </cell>
          <cell r="H24">
            <v>0</v>
          </cell>
          <cell r="I24" t="str">
            <v>Indonesia</v>
          </cell>
        </row>
        <row r="25">
          <cell r="A25" t="str">
            <v>01.003.163.1.052.000</v>
          </cell>
          <cell r="B25" t="str">
            <v>PT. Otsuka Indonesia</v>
          </cell>
          <cell r="C25">
            <v>0</v>
          </cell>
          <cell r="D25" t="str">
            <v>Jl. Cilosari No. 25 Cikini</v>
          </cell>
          <cell r="E25">
            <v>0</v>
          </cell>
          <cell r="F25">
            <v>0</v>
          </cell>
          <cell r="G25" t="str">
            <v>Jakarta Pusat</v>
          </cell>
          <cell r="H25">
            <v>10330</v>
          </cell>
          <cell r="I25" t="str">
            <v>Indonesia</v>
          </cell>
        </row>
        <row r="26">
          <cell r="A26" t="str">
            <v>01.348.681.6.011.000</v>
          </cell>
          <cell r="B26" t="str">
            <v>PT. Pratama Mitra Sejati</v>
          </cell>
          <cell r="C26">
            <v>0</v>
          </cell>
          <cell r="D26" t="str">
            <v>Jl. HR Rasuna Said Kav 7-9</v>
          </cell>
          <cell r="E26">
            <v>0</v>
          </cell>
          <cell r="F26">
            <v>0</v>
          </cell>
          <cell r="G26" t="str">
            <v>Jakarta</v>
          </cell>
          <cell r="H26">
            <v>0</v>
          </cell>
          <cell r="I26" t="str">
            <v>Indonesia</v>
          </cell>
        </row>
        <row r="27">
          <cell r="A27" t="str">
            <v>01.710.831.7.018.000</v>
          </cell>
          <cell r="B27" t="str">
            <v>PT. Rahajasa Media Internet</v>
          </cell>
          <cell r="C27" t="str">
            <v>Plaza 89, Suite 601</v>
          </cell>
          <cell r="D27" t="str">
            <v>Jl. H.R. Rasuna Said Kav X-7 No. 6</v>
          </cell>
          <cell r="E27">
            <v>0</v>
          </cell>
          <cell r="F27" t="str">
            <v>Setiabudi</v>
          </cell>
          <cell r="G27" t="str">
            <v>Jakarta Selatan</v>
          </cell>
          <cell r="H27">
            <v>12940</v>
          </cell>
          <cell r="I27" t="str">
            <v>Indonesia</v>
          </cell>
          <cell r="J27" t="str">
            <v>252-6363</v>
          </cell>
          <cell r="K27" t="str">
            <v>252-4777</v>
          </cell>
        </row>
        <row r="28">
          <cell r="A28" t="str">
            <v>01.337.247.9.014.000</v>
          </cell>
          <cell r="B28" t="str">
            <v>PT. Sinapsis Infomedika</v>
          </cell>
          <cell r="C28" t="str">
            <v>Gedung TIFA Lt. 4</v>
          </cell>
          <cell r="D28" t="str">
            <v>Jl. Kuningan Barat No. 26</v>
          </cell>
          <cell r="E28">
            <v>0</v>
          </cell>
          <cell r="F28">
            <v>0</v>
          </cell>
          <cell r="G28" t="str">
            <v>Jakarta Selatan</v>
          </cell>
          <cell r="H28">
            <v>12710</v>
          </cell>
          <cell r="I28" t="str">
            <v>Indonesia</v>
          </cell>
        </row>
        <row r="29">
          <cell r="A29" t="str">
            <v>02.191.926.1.071.000</v>
          </cell>
          <cell r="B29" t="str">
            <v>PT. Sinergi Penta Esa</v>
          </cell>
          <cell r="C29" t="str">
            <v>Wisma Manulife Indonesia Lt. 8</v>
          </cell>
          <cell r="D29" t="str">
            <v>Jl. Pegangsaan Timur No. 1A</v>
          </cell>
          <cell r="E29">
            <v>0</v>
          </cell>
          <cell r="F29">
            <v>0</v>
          </cell>
          <cell r="G29" t="str">
            <v>Jakarta</v>
          </cell>
          <cell r="H29">
            <v>0</v>
          </cell>
          <cell r="I29" t="str">
            <v>Indonesia</v>
          </cell>
        </row>
        <row r="30">
          <cell r="A30" t="str">
            <v>01.374.597.1.025.000</v>
          </cell>
          <cell r="B30" t="str">
            <v>PT. Syslog Infostem Ofimat</v>
          </cell>
          <cell r="C30" t="str">
            <v>Wisma Sarinah Lt. 2</v>
          </cell>
          <cell r="D30" t="str">
            <v>Jl. Majapahit No. 8</v>
          </cell>
          <cell r="E30">
            <v>0</v>
          </cell>
          <cell r="F30">
            <v>0</v>
          </cell>
          <cell r="G30" t="str">
            <v>Jakarta</v>
          </cell>
          <cell r="H30">
            <v>10160</v>
          </cell>
          <cell r="I30" t="str">
            <v>Indonesia</v>
          </cell>
        </row>
        <row r="31">
          <cell r="A31" t="str">
            <v>01.955.672.9.035.000</v>
          </cell>
          <cell r="B31" t="str">
            <v>PT. Total Bisnis Ekselen</v>
          </cell>
          <cell r="C31" t="str">
            <v>Wisma Sejahtera Lt. 3 S 303</v>
          </cell>
          <cell r="D31" t="str">
            <v>Jl. Letjend S. Parman Kav 75</v>
          </cell>
          <cell r="E31">
            <v>0</v>
          </cell>
          <cell r="F31">
            <v>0</v>
          </cell>
          <cell r="G31" t="str">
            <v>Jakarta Barat</v>
          </cell>
          <cell r="H31">
            <v>11410</v>
          </cell>
          <cell r="I31" t="str">
            <v>Indonesia</v>
          </cell>
        </row>
        <row r="32">
          <cell r="A32" t="str">
            <v>01.000.099.0.055.000</v>
          </cell>
          <cell r="B32" t="str">
            <v>PT. Toyota Astra Intenational</v>
          </cell>
          <cell r="C32">
            <v>0</v>
          </cell>
          <cell r="D32" t="str">
            <v>Jl. Jenderal Sudirman No. 5</v>
          </cell>
          <cell r="E32">
            <v>0</v>
          </cell>
          <cell r="F32">
            <v>0</v>
          </cell>
          <cell r="G32" t="str">
            <v>Jakarta</v>
          </cell>
          <cell r="H32">
            <v>0</v>
          </cell>
          <cell r="I32" t="str">
            <v>Indonesia</v>
          </cell>
        </row>
        <row r="33">
          <cell r="A33" t="str">
            <v>01.000.099.0.092.000</v>
          </cell>
          <cell r="B33" t="str">
            <v>PT. Toyota Astra Motor</v>
          </cell>
          <cell r="C33">
            <v>0</v>
          </cell>
          <cell r="D33" t="str">
            <v>Jl. Jenderal Sudirman No. 5</v>
          </cell>
          <cell r="E33">
            <v>0</v>
          </cell>
          <cell r="F33">
            <v>0</v>
          </cell>
          <cell r="G33" t="str">
            <v>Jakarta Pusat</v>
          </cell>
          <cell r="H33">
            <v>0</v>
          </cell>
          <cell r="I33" t="str">
            <v>Indonesia</v>
          </cell>
        </row>
        <row r="34">
          <cell r="A34" t="str">
            <v>02.116.115.3.056.000</v>
          </cell>
          <cell r="B34" t="str">
            <v>PT. Toyota Astra Motor</v>
          </cell>
          <cell r="D34" t="str">
            <v>Jl. Jenderal Sudirman No. 5</v>
          </cell>
          <cell r="E34" t="str">
            <v>Karet</v>
          </cell>
          <cell r="F34" t="str">
            <v>Tengsin</v>
          </cell>
          <cell r="G34" t="str">
            <v>Jakarta Pusat</v>
          </cell>
          <cell r="H34">
            <v>10220</v>
          </cell>
          <cell r="I34" t="str">
            <v>Indonesia</v>
          </cell>
        </row>
        <row r="35">
          <cell r="A35" t="str">
            <v>01.912.161.5.012.000</v>
          </cell>
          <cell r="B35" t="str">
            <v>PT. Trinet Pacific International</v>
          </cell>
          <cell r="C35" t="str">
            <v>Gedung Artha Graha Lt. 11</v>
          </cell>
          <cell r="D35" t="str">
            <v>Jl. Jenderal Sudirman Kav 52-53</v>
          </cell>
          <cell r="E35">
            <v>0</v>
          </cell>
          <cell r="F35">
            <v>0</v>
          </cell>
          <cell r="G35" t="str">
            <v>Jakarta Selatan</v>
          </cell>
          <cell r="H35">
            <v>12190</v>
          </cell>
          <cell r="I35" t="str">
            <v>Indonesia</v>
          </cell>
          <cell r="J35" t="str">
            <v>515-3268</v>
          </cell>
          <cell r="K35" t="str">
            <v>515-4690</v>
          </cell>
        </row>
        <row r="36">
          <cell r="A36" t="str">
            <v>CTRI</v>
          </cell>
          <cell r="B36" t="str">
            <v>Ria Catering</v>
          </cell>
          <cell r="C36">
            <v>0</v>
          </cell>
          <cell r="D36" t="str">
            <v>Jl. Melinjo No. 11</v>
          </cell>
          <cell r="E36">
            <v>0</v>
          </cell>
          <cell r="F36" t="str">
            <v>Rawamangun</v>
          </cell>
          <cell r="G36" t="str">
            <v>Jakarta</v>
          </cell>
          <cell r="H36">
            <v>13220</v>
          </cell>
          <cell r="I36" t="str">
            <v>Indonesia</v>
          </cell>
          <cell r="J36" t="str">
            <v>489-7435</v>
          </cell>
        </row>
        <row r="37">
          <cell r="A37" t="str">
            <v>1.153.599.5.801</v>
          </cell>
          <cell r="B37" t="str">
            <v>Ronald Th Orah</v>
          </cell>
          <cell r="C37">
            <v>0</v>
          </cell>
          <cell r="D37" t="str">
            <v>Jl. Bangau No. 1 B</v>
          </cell>
          <cell r="E37">
            <v>0</v>
          </cell>
          <cell r="F37">
            <v>0</v>
          </cell>
          <cell r="G37" t="str">
            <v>Makasar</v>
          </cell>
          <cell r="H37">
            <v>0</v>
          </cell>
          <cell r="I37" t="str">
            <v>Indonesia</v>
          </cell>
        </row>
        <row r="38">
          <cell r="A38" t="str">
            <v>WHYU</v>
          </cell>
          <cell r="B38" t="str">
            <v>Wahyu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</row>
        <row r="39">
          <cell r="A39" t="str">
            <v>01.952.384.4.071.000</v>
          </cell>
          <cell r="B39" t="str">
            <v>Yayasan Kesejahteraan Karyawan Widatra Bhakti</v>
          </cell>
          <cell r="C39" t="str">
            <v>Wisma Tugu Raden Saleh</v>
          </cell>
          <cell r="D39" t="str">
            <v>Jl. Raden Saleh No. 44</v>
          </cell>
          <cell r="E39">
            <v>0</v>
          </cell>
          <cell r="F39">
            <v>0</v>
          </cell>
          <cell r="G39" t="str">
            <v>Jakarta Pusat</v>
          </cell>
          <cell r="H39">
            <v>0</v>
          </cell>
          <cell r="I39" t="str">
            <v>Indonesia</v>
          </cell>
        </row>
        <row r="40">
          <cell r="A40" t="str">
            <v>CTAN</v>
          </cell>
          <cell r="B40" t="str">
            <v>Anggrek Catering</v>
          </cell>
          <cell r="D40" t="str">
            <v>Jl. Angrek 32</v>
          </cell>
          <cell r="F40" t="str">
            <v>Rawamangun</v>
          </cell>
          <cell r="G40" t="str">
            <v>Jakarta Timur</v>
          </cell>
          <cell r="I40" t="str">
            <v>Indonesia</v>
          </cell>
        </row>
        <row r="41">
          <cell r="A41" t="str">
            <v>01.545.175.0.001.000</v>
          </cell>
          <cell r="B41" t="str">
            <v>PT. Citra Intrada Buana</v>
          </cell>
          <cell r="C41" t="str">
            <v>Pertokoan Pulomas Blok III No. 13</v>
          </cell>
          <cell r="G41" t="str">
            <v>Jakarta</v>
          </cell>
          <cell r="H41">
            <v>13210</v>
          </cell>
        </row>
        <row r="42">
          <cell r="A42" t="str">
            <v>CTNO</v>
          </cell>
          <cell r="B42" t="str">
            <v>Norma Catering</v>
          </cell>
          <cell r="D42" t="str">
            <v>Jl. X No. 20 Kebon Baru</v>
          </cell>
        </row>
        <row r="43">
          <cell r="A43" t="str">
            <v>ANDI</v>
          </cell>
          <cell r="B43" t="str">
            <v>Biro Konsultasi Psikologi Andika Purwokerto</v>
          </cell>
        </row>
        <row r="44">
          <cell r="A44" t="str">
            <v>PUJA</v>
          </cell>
          <cell r="B44" t="str">
            <v>Lembaga Psikotest &amp; Konsultasi Jiwa</v>
          </cell>
        </row>
        <row r="45">
          <cell r="A45" t="str">
            <v>01.332.226.8.023.000</v>
          </cell>
          <cell r="B45" t="str">
            <v>PT. Texascom Hitek System</v>
          </cell>
          <cell r="D45" t="str">
            <v>Jl. Salemba Tengah No. 5</v>
          </cell>
          <cell r="E45" t="str">
            <v>Paseban</v>
          </cell>
          <cell r="F45" t="str">
            <v>Senen</v>
          </cell>
          <cell r="G45" t="str">
            <v>Jakarta Pusat</v>
          </cell>
          <cell r="H45">
            <v>10440</v>
          </cell>
        </row>
      </sheetData>
      <sheetData sheetId="16">
        <row r="1">
          <cell r="B1" t="str">
            <v>Jan</v>
          </cell>
          <cell r="C1">
            <v>1</v>
          </cell>
        </row>
        <row r="2">
          <cell r="B2" t="str">
            <v>Feb</v>
          </cell>
          <cell r="C2">
            <v>2</v>
          </cell>
        </row>
        <row r="3">
          <cell r="B3" t="str">
            <v>Mar</v>
          </cell>
          <cell r="C3">
            <v>3</v>
          </cell>
        </row>
        <row r="4">
          <cell r="B4" t="str">
            <v>Apr</v>
          </cell>
          <cell r="C4">
            <v>4</v>
          </cell>
        </row>
        <row r="5">
          <cell r="B5" t="str">
            <v>Mei</v>
          </cell>
          <cell r="C5">
            <v>5</v>
          </cell>
        </row>
        <row r="6">
          <cell r="B6" t="str">
            <v>Jun</v>
          </cell>
          <cell r="C6">
            <v>6</v>
          </cell>
        </row>
        <row r="7">
          <cell r="B7" t="str">
            <v>Jul</v>
          </cell>
          <cell r="C7">
            <v>7</v>
          </cell>
        </row>
        <row r="8">
          <cell r="B8" t="str">
            <v>Agust</v>
          </cell>
          <cell r="C8">
            <v>8</v>
          </cell>
        </row>
        <row r="9">
          <cell r="B9" t="str">
            <v>Sep</v>
          </cell>
          <cell r="C9">
            <v>9</v>
          </cell>
        </row>
        <row r="10">
          <cell r="B10" t="str">
            <v>Okt</v>
          </cell>
          <cell r="C10">
            <v>10</v>
          </cell>
        </row>
        <row r="11">
          <cell r="B11" t="str">
            <v>Nov</v>
          </cell>
          <cell r="C11">
            <v>11</v>
          </cell>
        </row>
        <row r="12">
          <cell r="B12" t="str">
            <v>Des</v>
          </cell>
          <cell r="C12">
            <v>12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KP"/>
      <sheetName val="INPUT"/>
      <sheetName val="AJE"/>
      <sheetName val="BB"/>
      <sheetName val="BANK"/>
      <sheetName val="AT"/>
      <sheetName val="DRAFT"/>
      <sheetName val="KODE"/>
      <sheetName val="LOOKUP"/>
      <sheetName val="DWP"/>
      <sheetName val="Cover"/>
      <sheetName val="PNL Stateme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M"/>
      <sheetName val="jurnal"/>
      <sheetName val="LR"/>
      <sheetName val="ahp"/>
      <sheetName val="gby"/>
      <sheetName val="gpen"/>
      <sheetName val="grl"/>
      <sheetName val="GPP"/>
      <sheetName val="LMK"/>
      <sheetName val="BY6"/>
      <sheetName val="BY8"/>
      <sheetName val="F1771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1771"/>
      <sheetName val="1771.2"/>
      <sheetName val="I"/>
      <sheetName val="II"/>
      <sheetName val="III"/>
      <sheetName val="IV"/>
      <sheetName val="V"/>
      <sheetName val="VI"/>
      <sheetName val="1A"/>
      <sheetName val="2A"/>
      <sheetName val="3A"/>
      <sheetName val="4A"/>
      <sheetName val="5A"/>
      <sheetName val="6A"/>
      <sheetName val="7A"/>
      <sheetName val="III.1"/>
      <sheetName val="III.2"/>
      <sheetName val="C10a"/>
      <sheetName val="C10c"/>
      <sheetName val="Fiskal"/>
      <sheetName val="Fa"/>
      <sheetName val="CGS"/>
      <sheetName val="MKT"/>
      <sheetName val="GA"/>
      <sheetName val="OTH"/>
      <sheetName val="Pos"/>
    </sheetNames>
    <sheetDataSet>
      <sheetData sheetId="0"/>
      <sheetData sheetId="1">
        <row r="12">
          <cell r="J12" t="str">
            <v>PT WIDATRA BHAKTI</v>
          </cell>
        </row>
        <row r="16">
          <cell r="J16" t="str">
            <v>JAKARTA</v>
          </cell>
        </row>
      </sheetData>
      <sheetData sheetId="2">
        <row r="59">
          <cell r="AG59">
            <v>38077</v>
          </cell>
        </row>
        <row r="63">
          <cell r="AG63" t="str">
            <v>Dawit Surahmat Wiji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KPOR PEB '00"/>
      <sheetName val="Daftar isi (3)"/>
      <sheetName val="Daftar isi (2)"/>
      <sheetName val="Daftar isi"/>
      <sheetName val="PKP PET"/>
      <sheetName val="PEMUNGUT"/>
      <sheetName val="PIHAK LAIN"/>
      <sheetName val="Penyerahan BKP &amp; Pajak Keluaran"/>
      <sheetName val="PM IMPOR"/>
      <sheetName val="PMDN MS"/>
      <sheetName val="PMDN MTS"/>
      <sheetName val="PMDN MS (2)"/>
      <sheetName val="PM PEMUNGUT"/>
      <sheetName val="PERTAMINA"/>
      <sheetName val="kcl 2 jt"/>
      <sheetName val="REKAP PM JAN '00"/>
      <sheetName val="PENELITIAN SSP"/>
      <sheetName val="Nota Penghitungan"/>
      <sheetName val="Daftar Koreksi"/>
      <sheetName val="Sheet3"/>
      <sheetName val="List Of Accounts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2">
          <cell r="B192" t="str">
            <v>PT</v>
          </cell>
          <cell r="C192" t="str">
            <v>PETROKIMIA GRESIK</v>
          </cell>
          <cell r="D192" t="str">
            <v xml:space="preserve"> 1.000.032.1-</v>
          </cell>
          <cell r="E192">
            <v>612</v>
          </cell>
          <cell r="F192" t="str">
            <v xml:space="preserve"> CEXIU-612-0007142</v>
          </cell>
          <cell r="G192">
            <v>36558</v>
          </cell>
          <cell r="H192">
            <v>20925000</v>
          </cell>
          <cell r="I192">
            <v>2092500</v>
          </cell>
        </row>
        <row r="193">
          <cell r="B193" t="str">
            <v>PT</v>
          </cell>
          <cell r="C193" t="str">
            <v>PETROKIMIA GRESIK</v>
          </cell>
          <cell r="D193" t="str">
            <v xml:space="preserve"> 1.000.032.1-</v>
          </cell>
          <cell r="E193">
            <v>612</v>
          </cell>
          <cell r="F193" t="str">
            <v xml:space="preserve"> CEXIU-612-0007309</v>
          </cell>
          <cell r="G193">
            <v>36565</v>
          </cell>
          <cell r="H193">
            <v>250000</v>
          </cell>
          <cell r="I193">
            <v>25000</v>
          </cell>
        </row>
        <row r="194">
          <cell r="B194" t="str">
            <v>PT</v>
          </cell>
          <cell r="C194" t="str">
            <v>PELAYARAN BAHTERA ADHIGUNA CB.GR</v>
          </cell>
          <cell r="D194" t="str">
            <v xml:space="preserve"> 1.001.632.7-</v>
          </cell>
          <cell r="E194">
            <v>612</v>
          </cell>
          <cell r="F194" t="str">
            <v xml:space="preserve"> CEZSI-612-0000803</v>
          </cell>
          <cell r="G194">
            <v>36573</v>
          </cell>
          <cell r="H194">
            <v>5062710</v>
          </cell>
          <cell r="I194">
            <v>506271</v>
          </cell>
        </row>
        <row r="195">
          <cell r="B195" t="str">
            <v>PT</v>
          </cell>
          <cell r="C195" t="str">
            <v>PELAYARAN BAHTERA ADHIGUNA CB.GR</v>
          </cell>
          <cell r="D195" t="str">
            <v xml:space="preserve"> 1.001.632.7-</v>
          </cell>
          <cell r="E195">
            <v>612</v>
          </cell>
          <cell r="F195" t="str">
            <v xml:space="preserve"> CEZSI-612-0000807</v>
          </cell>
          <cell r="G195">
            <v>36580</v>
          </cell>
          <cell r="H195">
            <v>3201144</v>
          </cell>
          <cell r="I195">
            <v>320114.40000000002</v>
          </cell>
        </row>
        <row r="196">
          <cell r="B196" t="str">
            <v>PT</v>
          </cell>
          <cell r="C196" t="str">
            <v>PELAYARAN BAHTERA ADHIGUNA CB.GR</v>
          </cell>
          <cell r="D196" t="str">
            <v xml:space="preserve"> 1.001.632.7-</v>
          </cell>
          <cell r="E196">
            <v>612</v>
          </cell>
          <cell r="F196" t="str">
            <v xml:space="preserve"> CEZSI-612-0000810</v>
          </cell>
          <cell r="G196">
            <v>36582</v>
          </cell>
          <cell r="H196">
            <v>4946923</v>
          </cell>
          <cell r="I196">
            <v>494692.30000000005</v>
          </cell>
        </row>
        <row r="197">
          <cell r="B197" t="str">
            <v>PT</v>
          </cell>
          <cell r="C197" t="str">
            <v>LEEWON INDUSTRIAL Co.</v>
          </cell>
          <cell r="D197" t="str">
            <v xml:space="preserve"> 1.109.456.2-</v>
          </cell>
          <cell r="E197">
            <v>612</v>
          </cell>
          <cell r="F197" t="str">
            <v xml:space="preserve"> CLDFK-612-0000843</v>
          </cell>
          <cell r="G197">
            <v>36579</v>
          </cell>
          <cell r="H197">
            <v>950000</v>
          </cell>
          <cell r="I197">
            <v>95000</v>
          </cell>
        </row>
        <row r="198">
          <cell r="B198" t="str">
            <v>PT</v>
          </cell>
          <cell r="C198" t="str">
            <v>GRESIK CIPTA SEJAHTERA</v>
          </cell>
          <cell r="D198" t="str">
            <v xml:space="preserve"> 1.122.478.9-</v>
          </cell>
          <cell r="E198">
            <v>612</v>
          </cell>
          <cell r="F198" t="str">
            <v xml:space="preserve"> CLWMG-612-0004113</v>
          </cell>
          <cell r="G198">
            <v>36563</v>
          </cell>
          <cell r="H198">
            <v>200000</v>
          </cell>
          <cell r="I198">
            <v>20000</v>
          </cell>
        </row>
        <row r="199">
          <cell r="B199" t="str">
            <v>PT</v>
          </cell>
          <cell r="C199" t="str">
            <v>SWADAYA GRAHA</v>
          </cell>
          <cell r="D199" t="str">
            <v xml:space="preserve"> 1.233.706.9-</v>
          </cell>
          <cell r="E199">
            <v>612</v>
          </cell>
          <cell r="F199" t="str">
            <v xml:space="preserve"> CSFAG-612-0004183</v>
          </cell>
          <cell r="G199">
            <v>36572</v>
          </cell>
          <cell r="H199">
            <v>1670000</v>
          </cell>
          <cell r="I199">
            <v>167000</v>
          </cell>
        </row>
        <row r="200">
          <cell r="B200" t="str">
            <v>PT</v>
          </cell>
          <cell r="C200" t="str">
            <v>SWADAYA GRAHA</v>
          </cell>
          <cell r="D200" t="str">
            <v xml:space="preserve"> 1.233.706.9-</v>
          </cell>
          <cell r="E200">
            <v>612</v>
          </cell>
          <cell r="F200" t="str">
            <v xml:space="preserve"> CSFAG-612-0004184</v>
          </cell>
          <cell r="G200">
            <v>36572</v>
          </cell>
          <cell r="H200">
            <v>2600000</v>
          </cell>
          <cell r="I200">
            <v>260000</v>
          </cell>
        </row>
        <row r="201">
          <cell r="B201" t="str">
            <v>PT</v>
          </cell>
          <cell r="C201" t="str">
            <v>POLOSARI KEMASINDAH</v>
          </cell>
          <cell r="D201" t="str">
            <v xml:space="preserve"> 1.439.902.6-</v>
          </cell>
          <cell r="E201">
            <v>612</v>
          </cell>
          <cell r="F201" t="str">
            <v xml:space="preserve"> DDYAW-612-0000434</v>
          </cell>
          <cell r="G201">
            <v>36566</v>
          </cell>
          <cell r="H201">
            <v>29325000</v>
          </cell>
          <cell r="I201">
            <v>2932500</v>
          </cell>
        </row>
        <row r="202">
          <cell r="B202" t="str">
            <v>PT</v>
          </cell>
          <cell r="C202" t="str">
            <v>POLOSARI KEMASINDAH</v>
          </cell>
          <cell r="D202" t="str">
            <v xml:space="preserve"> 1.439.902.6-</v>
          </cell>
          <cell r="E202">
            <v>612</v>
          </cell>
          <cell r="F202" t="str">
            <v xml:space="preserve"> DDYAW-612-0000435</v>
          </cell>
          <cell r="G202">
            <v>36566</v>
          </cell>
          <cell r="H202">
            <v>5162500</v>
          </cell>
          <cell r="I202">
            <v>516250</v>
          </cell>
        </row>
        <row r="203">
          <cell r="B203" t="str">
            <v>PT</v>
          </cell>
          <cell r="C203" t="str">
            <v>POLOSARI KEMASINDAH</v>
          </cell>
          <cell r="D203" t="str">
            <v xml:space="preserve"> 1.439.902.6-</v>
          </cell>
          <cell r="E203">
            <v>612</v>
          </cell>
          <cell r="F203" t="str">
            <v xml:space="preserve"> DDYAW-612-0000436</v>
          </cell>
          <cell r="G203">
            <v>36566</v>
          </cell>
          <cell r="H203">
            <v>2212500</v>
          </cell>
          <cell r="I203">
            <v>221250</v>
          </cell>
        </row>
        <row r="204">
          <cell r="B204" t="str">
            <v>PT</v>
          </cell>
          <cell r="C204" t="str">
            <v>POLOSARI KEMASINDAH</v>
          </cell>
          <cell r="D204" t="str">
            <v xml:space="preserve"> 1.439.902.6-</v>
          </cell>
          <cell r="E204">
            <v>612</v>
          </cell>
          <cell r="F204" t="str">
            <v xml:space="preserve"> DDYAW-612-0000437</v>
          </cell>
          <cell r="G204">
            <v>36567</v>
          </cell>
          <cell r="H204">
            <v>40250000</v>
          </cell>
          <cell r="I204">
            <v>4025000</v>
          </cell>
        </row>
        <row r="205">
          <cell r="B205" t="str">
            <v>PT</v>
          </cell>
          <cell r="C205" t="str">
            <v>WAHYU MULYO SUKSES</v>
          </cell>
          <cell r="D205" t="str">
            <v xml:space="preserve"> 1.440.187.1-</v>
          </cell>
          <cell r="E205">
            <v>612</v>
          </cell>
          <cell r="F205" t="str">
            <v xml:space="preserve"> DDYLV-612-0001014</v>
          </cell>
          <cell r="G205">
            <v>36584</v>
          </cell>
          <cell r="H205">
            <v>350350</v>
          </cell>
          <cell r="I205">
            <v>35035</v>
          </cell>
        </row>
        <row r="206">
          <cell r="B206" t="str">
            <v>PT</v>
          </cell>
          <cell r="C206" t="str">
            <v>KAWASAN INDUSTRI GRESIK</v>
          </cell>
          <cell r="D206" t="str">
            <v xml:space="preserve"> 1.440.217.6-</v>
          </cell>
          <cell r="E206">
            <v>612</v>
          </cell>
          <cell r="F206" t="str">
            <v xml:space="preserve"> DDYMZ-612-0000170</v>
          </cell>
          <cell r="G206">
            <v>36567</v>
          </cell>
          <cell r="H206">
            <v>15360000</v>
          </cell>
          <cell r="I206">
            <v>1536000</v>
          </cell>
        </row>
        <row r="207">
          <cell r="B207" t="str">
            <v>PT</v>
          </cell>
          <cell r="C207" t="str">
            <v>KAWASAN INDUSTRI GRESIK</v>
          </cell>
          <cell r="D207" t="str">
            <v xml:space="preserve"> 1.440.217.6-</v>
          </cell>
          <cell r="E207">
            <v>612</v>
          </cell>
          <cell r="F207" t="str">
            <v xml:space="preserve"> DDYMZ-612-0000173</v>
          </cell>
          <cell r="G207">
            <v>36578</v>
          </cell>
          <cell r="H207">
            <v>15360000</v>
          </cell>
          <cell r="I207">
            <v>1536000</v>
          </cell>
        </row>
        <row r="208">
          <cell r="B208" t="str">
            <v>CV</v>
          </cell>
          <cell r="C208" t="str">
            <v>DYAH PANGESTU</v>
          </cell>
          <cell r="D208" t="str">
            <v xml:space="preserve"> 1.568.197.6-</v>
          </cell>
          <cell r="E208">
            <v>612</v>
          </cell>
          <cell r="F208" t="str">
            <v xml:space="preserve"> DLFVH-612-0000846</v>
          </cell>
          <cell r="G208">
            <v>36566</v>
          </cell>
          <cell r="H208">
            <v>3400000</v>
          </cell>
          <cell r="I208">
            <v>340000</v>
          </cell>
        </row>
        <row r="209">
          <cell r="B209" t="str">
            <v>CV</v>
          </cell>
          <cell r="C209" t="str">
            <v>DYAH PANGESTU</v>
          </cell>
          <cell r="D209" t="str">
            <v xml:space="preserve"> 1.568.197.6-</v>
          </cell>
          <cell r="E209">
            <v>612</v>
          </cell>
          <cell r="F209" t="str">
            <v xml:space="preserve"> DLFVH-612-0000847</v>
          </cell>
          <cell r="G209">
            <v>36566</v>
          </cell>
          <cell r="H209">
            <v>1651650</v>
          </cell>
          <cell r="I209">
            <v>165165</v>
          </cell>
        </row>
        <row r="210">
          <cell r="B210" t="str">
            <v>CV</v>
          </cell>
          <cell r="C210" t="str">
            <v>DYAH PANGESTU</v>
          </cell>
          <cell r="D210" t="str">
            <v xml:space="preserve"> 1.568.197.6-</v>
          </cell>
          <cell r="E210">
            <v>612</v>
          </cell>
          <cell r="F210" t="str">
            <v xml:space="preserve"> DLFVH-612-0000854</v>
          </cell>
          <cell r="G210">
            <v>36577</v>
          </cell>
          <cell r="H210">
            <v>4274000</v>
          </cell>
          <cell r="I210">
            <v>427400</v>
          </cell>
        </row>
        <row r="211">
          <cell r="B211" t="str">
            <v>CV</v>
          </cell>
          <cell r="C211" t="str">
            <v>DYAH PANGESTU</v>
          </cell>
          <cell r="D211" t="str">
            <v xml:space="preserve"> 1.568.197.6-</v>
          </cell>
          <cell r="E211">
            <v>612</v>
          </cell>
          <cell r="F211" t="str">
            <v xml:space="preserve"> DLFVH-612-0000855</v>
          </cell>
          <cell r="G211">
            <v>36577</v>
          </cell>
          <cell r="H211">
            <v>7020000</v>
          </cell>
          <cell r="I211">
            <v>702000</v>
          </cell>
        </row>
        <row r="212">
          <cell r="B212" t="str">
            <v>CV</v>
          </cell>
          <cell r="C212" t="str">
            <v>DYAH PANGESTU</v>
          </cell>
          <cell r="D212" t="str">
            <v xml:space="preserve"> 1.568.197.6-</v>
          </cell>
          <cell r="E212">
            <v>612</v>
          </cell>
          <cell r="F212" t="str">
            <v xml:space="preserve"> DLFVH-612-0000856</v>
          </cell>
          <cell r="G212">
            <v>36577</v>
          </cell>
          <cell r="H212">
            <v>1665000</v>
          </cell>
          <cell r="I212">
            <v>166500</v>
          </cell>
        </row>
        <row r="213">
          <cell r="B213" t="str">
            <v>PT</v>
          </cell>
          <cell r="C213" t="str">
            <v>ANEKA JASA GRHADIKA</v>
          </cell>
          <cell r="D213" t="str">
            <v xml:space="preserve"> 1.568.648.8-</v>
          </cell>
          <cell r="E213">
            <v>612</v>
          </cell>
          <cell r="F213" t="str">
            <v xml:space="preserve"> DLGMQ-612-0001721</v>
          </cell>
          <cell r="G213">
            <v>36566</v>
          </cell>
          <cell r="H213">
            <v>706500</v>
          </cell>
          <cell r="I213">
            <v>70650</v>
          </cell>
        </row>
        <row r="214">
          <cell r="B214" t="str">
            <v>PT</v>
          </cell>
          <cell r="C214" t="str">
            <v>ANEKA JASA GRHADIKA</v>
          </cell>
          <cell r="D214" t="str">
            <v xml:space="preserve"> 1.568.648.8-</v>
          </cell>
          <cell r="E214">
            <v>612</v>
          </cell>
          <cell r="F214" t="str">
            <v xml:space="preserve"> DLGMQ-612-0001742</v>
          </cell>
          <cell r="G214">
            <v>36571</v>
          </cell>
          <cell r="H214">
            <v>3367350</v>
          </cell>
          <cell r="I214">
            <v>336735</v>
          </cell>
        </row>
        <row r="215">
          <cell r="B215" t="str">
            <v>Jumlah Dipindahkan ke halaman berikutnya….</v>
          </cell>
          <cell r="H215">
            <v>734272982</v>
          </cell>
          <cell r="I215">
            <v>73427298.199999988</v>
          </cell>
        </row>
        <row r="219">
          <cell r="B219" t="str">
            <v>2</v>
          </cell>
          <cell r="D219" t="str">
            <v>3</v>
          </cell>
          <cell r="F219" t="str">
            <v>4</v>
          </cell>
          <cell r="G219" t="str">
            <v>5</v>
          </cell>
          <cell r="I219" t="str">
            <v>6</v>
          </cell>
        </row>
        <row r="221">
          <cell r="B221" t="str">
            <v>Pindahan dari halaman sebelumnya</v>
          </cell>
          <cell r="H221">
            <v>734272982</v>
          </cell>
          <cell r="I221">
            <v>73427298.199999988</v>
          </cell>
        </row>
        <row r="223">
          <cell r="B223" t="str">
            <v>PT</v>
          </cell>
          <cell r="C223" t="str">
            <v>ETERINDO NUSA GRAHA</v>
          </cell>
          <cell r="D223" t="str">
            <v xml:space="preserve"> 1.571.967.7-</v>
          </cell>
          <cell r="E223">
            <v>612</v>
          </cell>
          <cell r="F223" t="str">
            <v xml:space="preserve"> DLLKH-612-4000527</v>
          </cell>
          <cell r="G223">
            <v>36570</v>
          </cell>
          <cell r="H223">
            <v>3080000</v>
          </cell>
          <cell r="I223">
            <v>308000</v>
          </cell>
        </row>
        <row r="224">
          <cell r="B224" t="str">
            <v>CV</v>
          </cell>
          <cell r="C224" t="str">
            <v>ANUGRAH PUTRA GRESIK</v>
          </cell>
          <cell r="D224" t="str">
            <v xml:space="preserve"> 1.721.881.9-</v>
          </cell>
          <cell r="E224">
            <v>612</v>
          </cell>
          <cell r="F224" t="str">
            <v xml:space="preserve"> DTZEF-612-0000108</v>
          </cell>
          <cell r="G224">
            <v>36584</v>
          </cell>
          <cell r="H224">
            <v>195000</v>
          </cell>
          <cell r="I224">
            <v>19500</v>
          </cell>
        </row>
        <row r="225">
          <cell r="B225" t="str">
            <v>CV</v>
          </cell>
          <cell r="C225" t="str">
            <v>ANUGRAH PUTRA GRESIK</v>
          </cell>
          <cell r="D225" t="str">
            <v xml:space="preserve"> 1.721.881.9-</v>
          </cell>
          <cell r="E225">
            <v>612</v>
          </cell>
          <cell r="F225" t="str">
            <v xml:space="preserve"> DTZEF-612-0000109</v>
          </cell>
          <cell r="G225">
            <v>36584</v>
          </cell>
          <cell r="H225">
            <v>800000</v>
          </cell>
          <cell r="I225">
            <v>80000</v>
          </cell>
        </row>
        <row r="226">
          <cell r="B226" t="str">
            <v>CV</v>
          </cell>
          <cell r="C226" t="str">
            <v>MAJU BERSAMA</v>
          </cell>
          <cell r="D226" t="str">
            <v xml:space="preserve"> 1.721.973.4-</v>
          </cell>
          <cell r="E226">
            <v>612</v>
          </cell>
          <cell r="F226" t="str">
            <v xml:space="preserve"> DTZHT-612-00000169</v>
          </cell>
          <cell r="G226">
            <v>36582</v>
          </cell>
          <cell r="H226">
            <v>1447125</v>
          </cell>
          <cell r="I226">
            <v>144712.5</v>
          </cell>
        </row>
        <row r="227">
          <cell r="C227" t="str">
            <v>M.SAROSA/UD. HASTA JAYA</v>
          </cell>
          <cell r="D227" t="str">
            <v xml:space="preserve"> 6.427.395.6-</v>
          </cell>
          <cell r="E227">
            <v>612</v>
          </cell>
          <cell r="F227" t="str">
            <v xml:space="preserve"> OBRZN-612-0000814</v>
          </cell>
          <cell r="G227">
            <v>36563</v>
          </cell>
          <cell r="H227">
            <v>1175000</v>
          </cell>
          <cell r="I227">
            <v>117500</v>
          </cell>
        </row>
        <row r="228">
          <cell r="C228" t="str">
            <v>M.SAROSA/UD. HASTA JAYA</v>
          </cell>
          <cell r="D228" t="str">
            <v xml:space="preserve"> 6.427.395.6-</v>
          </cell>
          <cell r="E228">
            <v>612</v>
          </cell>
          <cell r="F228" t="str">
            <v xml:space="preserve"> OBRZN-612-0000815</v>
          </cell>
          <cell r="G228">
            <v>36563</v>
          </cell>
          <cell r="H228">
            <v>180000</v>
          </cell>
          <cell r="I228">
            <v>18000</v>
          </cell>
        </row>
        <row r="229">
          <cell r="C229" t="str">
            <v>M.SAROSA/UD. HASTA JAYA</v>
          </cell>
          <cell r="D229" t="str">
            <v xml:space="preserve"> 6.427.395.6-</v>
          </cell>
          <cell r="E229">
            <v>612</v>
          </cell>
          <cell r="F229" t="str">
            <v xml:space="preserve"> OBRZN-612-0000816</v>
          </cell>
          <cell r="G229">
            <v>36563</v>
          </cell>
          <cell r="H229">
            <v>260000</v>
          </cell>
          <cell r="I229">
            <v>26000</v>
          </cell>
        </row>
        <row r="230">
          <cell r="C230" t="str">
            <v>M.SAROSA/UD. HASTA JAYA</v>
          </cell>
          <cell r="D230" t="str">
            <v xml:space="preserve"> 6.427.395.6-</v>
          </cell>
          <cell r="E230">
            <v>612</v>
          </cell>
          <cell r="F230" t="str">
            <v xml:space="preserve"> OBRZN-612-0000817</v>
          </cell>
          <cell r="G230">
            <v>36563</v>
          </cell>
          <cell r="H230">
            <v>283000</v>
          </cell>
          <cell r="I230">
            <v>28300</v>
          </cell>
        </row>
        <row r="231">
          <cell r="C231" t="str">
            <v>M.SAROSA/UD. HASTA JAYA</v>
          </cell>
          <cell r="D231" t="str">
            <v xml:space="preserve"> 6.427.395.6-</v>
          </cell>
          <cell r="E231">
            <v>612</v>
          </cell>
          <cell r="F231" t="str">
            <v xml:space="preserve"> OBRZN-612-0000818</v>
          </cell>
          <cell r="G231">
            <v>36571</v>
          </cell>
          <cell r="H231">
            <v>2629000</v>
          </cell>
          <cell r="I231">
            <v>262900</v>
          </cell>
        </row>
        <row r="232">
          <cell r="C232" t="str">
            <v>M.SAROSA/UD. HASTA JAYA</v>
          </cell>
          <cell r="D232" t="str">
            <v xml:space="preserve"> 6.427.395.6-</v>
          </cell>
          <cell r="E232">
            <v>612</v>
          </cell>
          <cell r="F232" t="str">
            <v xml:space="preserve"> OBRZN-612-0000819</v>
          </cell>
          <cell r="G232">
            <v>36571</v>
          </cell>
          <cell r="H232">
            <v>3432450</v>
          </cell>
          <cell r="I232">
            <v>343245</v>
          </cell>
        </row>
        <row r="233">
          <cell r="C233" t="str">
            <v>M.SAROSA/UD. HASTA JAYA</v>
          </cell>
          <cell r="D233" t="str">
            <v xml:space="preserve"> 6.427.395.6-</v>
          </cell>
          <cell r="E233">
            <v>612</v>
          </cell>
          <cell r="F233" t="str">
            <v xml:space="preserve"> OBRZN-612-0000820</v>
          </cell>
          <cell r="G233">
            <v>36571</v>
          </cell>
          <cell r="H233">
            <v>322000</v>
          </cell>
          <cell r="I233">
            <v>32200</v>
          </cell>
        </row>
        <row r="234">
          <cell r="C234" t="str">
            <v>M.SAROSA/UD. HASTA JAYA</v>
          </cell>
          <cell r="D234" t="str">
            <v xml:space="preserve"> 6.427.395.6-</v>
          </cell>
          <cell r="E234">
            <v>612</v>
          </cell>
          <cell r="F234" t="str">
            <v xml:space="preserve"> OBRZN-612-0000822</v>
          </cell>
          <cell r="G234">
            <v>36571</v>
          </cell>
          <cell r="H234">
            <v>770000</v>
          </cell>
          <cell r="I234">
            <v>77000</v>
          </cell>
        </row>
        <row r="235">
          <cell r="C235" t="str">
            <v>M.SAROSA/UD. HASTA JAYA</v>
          </cell>
          <cell r="D235" t="str">
            <v xml:space="preserve"> 6.427.395.6-</v>
          </cell>
          <cell r="E235">
            <v>612</v>
          </cell>
          <cell r="F235" t="str">
            <v xml:space="preserve"> OBRZN-612-0000823</v>
          </cell>
          <cell r="G235">
            <v>36571</v>
          </cell>
          <cell r="H235">
            <v>75000</v>
          </cell>
          <cell r="I235">
            <v>7500</v>
          </cell>
        </row>
        <row r="236">
          <cell r="C236" t="str">
            <v>M.SAROSA/UD. HASTA JAYA</v>
          </cell>
          <cell r="D236" t="str">
            <v xml:space="preserve"> 6.427.395.6-</v>
          </cell>
          <cell r="E236">
            <v>612</v>
          </cell>
          <cell r="F236" t="str">
            <v xml:space="preserve"> OBRZN-612-0000824</v>
          </cell>
          <cell r="G236">
            <v>36571</v>
          </cell>
          <cell r="H236">
            <v>2400000</v>
          </cell>
          <cell r="I236">
            <v>240000</v>
          </cell>
        </row>
        <row r="237">
          <cell r="C237" t="str">
            <v>M.SAROSA/UD. HASTA JAYA</v>
          </cell>
          <cell r="D237" t="str">
            <v xml:space="preserve"> 6.427.395.6-</v>
          </cell>
          <cell r="E237">
            <v>612</v>
          </cell>
          <cell r="F237" t="str">
            <v xml:space="preserve"> OBRZN-612-0000825</v>
          </cell>
          <cell r="G237">
            <v>36571</v>
          </cell>
          <cell r="H237">
            <v>780500</v>
          </cell>
          <cell r="I237">
            <v>78050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js"/>
      <sheetName val="LR"/>
      <sheetName val="LMK"/>
      <sheetName val="nermut07"/>
      <sheetName val="AHP"/>
      <sheetName val="lap by"/>
      <sheetName val="rl baru"/>
      <sheetName val="LPH"/>
      <sheetName val="BY"/>
      <sheetName val="LPP"/>
      <sheetName val="1771"/>
      <sheetName val="1771.2"/>
      <sheetName val="Cover"/>
      <sheetName val="G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E5">
            <v>125620000</v>
          </cell>
          <cell r="F5">
            <v>54475000</v>
          </cell>
          <cell r="G5">
            <v>120970000</v>
          </cell>
          <cell r="H5">
            <v>59125000</v>
          </cell>
        </row>
        <row r="6">
          <cell r="E6">
            <v>30405000</v>
          </cell>
          <cell r="F6">
            <v>3515000</v>
          </cell>
          <cell r="G6">
            <v>28445000</v>
          </cell>
          <cell r="H6">
            <v>5475000</v>
          </cell>
        </row>
        <row r="7">
          <cell r="E7">
            <v>750000</v>
          </cell>
          <cell r="F7">
            <v>0</v>
          </cell>
          <cell r="G7">
            <v>150000</v>
          </cell>
          <cell r="H7">
            <v>600000</v>
          </cell>
        </row>
        <row r="8">
          <cell r="E8">
            <v>52710000</v>
          </cell>
          <cell r="F8">
            <v>13650000</v>
          </cell>
          <cell r="G8">
            <v>50832000</v>
          </cell>
          <cell r="H8">
            <v>15528000</v>
          </cell>
        </row>
        <row r="9">
          <cell r="E9">
            <v>101175000</v>
          </cell>
          <cell r="F9">
            <v>153280000</v>
          </cell>
          <cell r="G9">
            <v>93450000</v>
          </cell>
          <cell r="H9">
            <v>161005000</v>
          </cell>
        </row>
        <row r="10">
          <cell r="E10">
            <v>72000000</v>
          </cell>
          <cell r="F10">
            <v>46000000</v>
          </cell>
          <cell r="G10">
            <v>59040000</v>
          </cell>
          <cell r="H10">
            <v>58960000</v>
          </cell>
        </row>
        <row r="11">
          <cell r="E11">
            <v>20105000</v>
          </cell>
          <cell r="F11">
            <v>3550000</v>
          </cell>
          <cell r="G11">
            <v>20955000</v>
          </cell>
          <cell r="H11">
            <v>2700000</v>
          </cell>
        </row>
        <row r="12">
          <cell r="E12">
            <v>3300000</v>
          </cell>
          <cell r="F12">
            <v>8250000</v>
          </cell>
          <cell r="G12">
            <v>11550000</v>
          </cell>
          <cell r="H12">
            <v>0</v>
          </cell>
        </row>
        <row r="13">
          <cell r="E13">
            <v>11325000</v>
          </cell>
          <cell r="F13">
            <v>87820000</v>
          </cell>
          <cell r="G13">
            <v>76145000</v>
          </cell>
          <cell r="H13">
            <v>23000000</v>
          </cell>
        </row>
        <row r="14">
          <cell r="E14">
            <v>3000000</v>
          </cell>
          <cell r="F14">
            <v>3725000</v>
          </cell>
          <cell r="G14">
            <v>0</v>
          </cell>
          <cell r="H14">
            <v>6725000</v>
          </cell>
        </row>
        <row r="15">
          <cell r="E15">
            <v>1735000</v>
          </cell>
          <cell r="F15">
            <v>1620000</v>
          </cell>
          <cell r="G15">
            <v>1735000</v>
          </cell>
          <cell r="H15">
            <v>1620000</v>
          </cell>
        </row>
        <row r="16">
          <cell r="E16">
            <v>11125000</v>
          </cell>
          <cell r="F16">
            <v>3060000</v>
          </cell>
          <cell r="G16">
            <v>7650000</v>
          </cell>
          <cell r="H16">
            <v>6535000</v>
          </cell>
        </row>
        <row r="17">
          <cell r="E17">
            <v>810000</v>
          </cell>
          <cell r="F17">
            <v>0</v>
          </cell>
          <cell r="G17">
            <v>100000</v>
          </cell>
          <cell r="H17">
            <v>710000</v>
          </cell>
        </row>
        <row r="18">
          <cell r="E18">
            <v>1050000</v>
          </cell>
          <cell r="F18">
            <v>0</v>
          </cell>
          <cell r="G18">
            <v>0</v>
          </cell>
          <cell r="H18">
            <v>1050000</v>
          </cell>
        </row>
        <row r="19">
          <cell r="E19">
            <v>5350000</v>
          </cell>
          <cell r="F19">
            <v>33630000</v>
          </cell>
          <cell r="G19">
            <v>30085000</v>
          </cell>
          <cell r="H19">
            <v>8895000</v>
          </cell>
        </row>
        <row r="20">
          <cell r="E20">
            <v>29555000</v>
          </cell>
          <cell r="F20">
            <v>34930000</v>
          </cell>
          <cell r="G20">
            <v>28770000</v>
          </cell>
          <cell r="H20">
            <v>35715000</v>
          </cell>
        </row>
        <row r="21">
          <cell r="E21">
            <v>37715000</v>
          </cell>
          <cell r="F21">
            <v>60475000</v>
          </cell>
          <cell r="G21">
            <v>55530000</v>
          </cell>
          <cell r="H21">
            <v>42660000</v>
          </cell>
        </row>
        <row r="22">
          <cell r="E22">
            <v>525000</v>
          </cell>
          <cell r="F22">
            <v>0</v>
          </cell>
          <cell r="G22">
            <v>0</v>
          </cell>
          <cell r="H22">
            <v>525000</v>
          </cell>
        </row>
        <row r="23">
          <cell r="E23">
            <v>13940000</v>
          </cell>
          <cell r="F23">
            <v>27030000</v>
          </cell>
          <cell r="G23">
            <v>20455000</v>
          </cell>
          <cell r="H23">
            <v>20515000</v>
          </cell>
        </row>
        <row r="24">
          <cell r="E24">
            <v>175000</v>
          </cell>
          <cell r="F24">
            <v>27900000</v>
          </cell>
          <cell r="G24">
            <v>0</v>
          </cell>
          <cell r="H24">
            <v>28075000</v>
          </cell>
        </row>
        <row r="25">
          <cell r="E25">
            <v>360000</v>
          </cell>
          <cell r="F25">
            <v>0</v>
          </cell>
          <cell r="G25">
            <v>0</v>
          </cell>
          <cell r="H25">
            <v>360000</v>
          </cell>
        </row>
        <row r="26">
          <cell r="E26">
            <v>96000</v>
          </cell>
          <cell r="F26">
            <v>0</v>
          </cell>
          <cell r="G26">
            <v>0</v>
          </cell>
          <cell r="H26">
            <v>96000</v>
          </cell>
        </row>
        <row r="27">
          <cell r="E27">
            <v>24050000</v>
          </cell>
          <cell r="F27">
            <v>20705000</v>
          </cell>
          <cell r="G27">
            <v>0</v>
          </cell>
          <cell r="H27">
            <v>44755000</v>
          </cell>
        </row>
        <row r="28">
          <cell r="E28">
            <v>-2045000</v>
          </cell>
          <cell r="F28">
            <v>16645000</v>
          </cell>
          <cell r="G28">
            <v>12970000</v>
          </cell>
          <cell r="H28">
            <v>1630000</v>
          </cell>
        </row>
        <row r="29">
          <cell r="E29">
            <v>23285000</v>
          </cell>
          <cell r="F29">
            <v>19495000</v>
          </cell>
          <cell r="G29">
            <v>12875000</v>
          </cell>
          <cell r="H29">
            <v>29905000</v>
          </cell>
        </row>
        <row r="30">
          <cell r="E30">
            <v>24655000</v>
          </cell>
          <cell r="F30">
            <v>31800000</v>
          </cell>
          <cell r="G30">
            <v>31855000</v>
          </cell>
          <cell r="H30">
            <v>24600000</v>
          </cell>
        </row>
        <row r="31">
          <cell r="E31">
            <v>17300000</v>
          </cell>
          <cell r="F31">
            <v>17750000</v>
          </cell>
          <cell r="G31">
            <v>28300000</v>
          </cell>
          <cell r="H31">
            <v>6750000</v>
          </cell>
        </row>
        <row r="32">
          <cell r="E32">
            <v>12525000</v>
          </cell>
          <cell r="F32">
            <v>111125000</v>
          </cell>
          <cell r="G32">
            <v>99790000</v>
          </cell>
          <cell r="H32">
            <v>23860000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XREF"/>
      <sheetName val="Tickmarks"/>
    </sheetNames>
    <sheetDataSet>
      <sheetData sheetId="0">
        <row r="2">
          <cell r="H2" t="str">
            <v>31 Des 2006</v>
          </cell>
          <cell r="J2" t="str">
            <v>AJE</v>
          </cell>
          <cell r="K2" t="str">
            <v>Adjusted</v>
          </cell>
          <cell r="L2" t="str">
            <v>RJE</v>
          </cell>
          <cell r="M2" t="str">
            <v>Final</v>
          </cell>
          <cell r="P2" t="str">
            <v>31 Des 2005</v>
          </cell>
        </row>
        <row r="4">
          <cell r="H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</row>
        <row r="5">
          <cell r="H5">
            <v>-7000000</v>
          </cell>
          <cell r="J5">
            <v>0</v>
          </cell>
          <cell r="K5">
            <v>-7000000</v>
          </cell>
          <cell r="L5">
            <v>0</v>
          </cell>
          <cell r="M5">
            <v>-7000000</v>
          </cell>
          <cell r="P5">
            <v>-12000000</v>
          </cell>
        </row>
        <row r="6">
          <cell r="H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P6">
            <v>-19093100</v>
          </cell>
        </row>
        <row r="7">
          <cell r="H7">
            <v>-25000000</v>
          </cell>
          <cell r="J7">
            <v>0</v>
          </cell>
          <cell r="K7">
            <v>-25000000</v>
          </cell>
          <cell r="L7">
            <v>0</v>
          </cell>
          <cell r="M7">
            <v>-25000000</v>
          </cell>
          <cell r="P7">
            <v>-30500000</v>
          </cell>
        </row>
        <row r="8">
          <cell r="H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-2753250</v>
          </cell>
        </row>
        <row r="9">
          <cell r="H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P9">
            <v>-29248200</v>
          </cell>
        </row>
        <row r="10">
          <cell r="H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P10">
            <v>-6900000</v>
          </cell>
        </row>
        <row r="11">
          <cell r="H11">
            <v>-25000000</v>
          </cell>
          <cell r="J11">
            <v>0</v>
          </cell>
          <cell r="K11">
            <v>-25000000</v>
          </cell>
          <cell r="L11">
            <v>0</v>
          </cell>
          <cell r="M11">
            <v>-25000000</v>
          </cell>
          <cell r="P11">
            <v>-6300000</v>
          </cell>
        </row>
        <row r="12">
          <cell r="H12">
            <v>-118500000</v>
          </cell>
          <cell r="J12">
            <v>0</v>
          </cell>
          <cell r="K12">
            <v>-118500000</v>
          </cell>
          <cell r="L12">
            <v>0</v>
          </cell>
          <cell r="M12">
            <v>-118500000</v>
          </cell>
          <cell r="P12">
            <v>-196990000</v>
          </cell>
        </row>
        <row r="13">
          <cell r="H13">
            <v>-44</v>
          </cell>
          <cell r="J13">
            <v>0</v>
          </cell>
          <cell r="K13">
            <v>-44</v>
          </cell>
          <cell r="L13">
            <v>0</v>
          </cell>
          <cell r="M13">
            <v>-44</v>
          </cell>
          <cell r="P13">
            <v>-10057</v>
          </cell>
        </row>
        <row r="14"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</row>
        <row r="15">
          <cell r="H15">
            <v>1689600</v>
          </cell>
          <cell r="J15">
            <v>0</v>
          </cell>
          <cell r="K15">
            <v>1689600</v>
          </cell>
          <cell r="L15">
            <v>0</v>
          </cell>
          <cell r="M15">
            <v>1689600</v>
          </cell>
          <cell r="P15">
            <v>2692400</v>
          </cell>
        </row>
        <row r="16">
          <cell r="H16">
            <v>29534000</v>
          </cell>
          <cell r="J16">
            <v>0</v>
          </cell>
          <cell r="K16">
            <v>29534000</v>
          </cell>
          <cell r="L16">
            <v>0</v>
          </cell>
          <cell r="M16">
            <v>29534000</v>
          </cell>
          <cell r="P16">
            <v>24985000</v>
          </cell>
        </row>
        <row r="17"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1000000</v>
          </cell>
        </row>
        <row r="18"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P18">
            <v>0</v>
          </cell>
        </row>
        <row r="19">
          <cell r="H19">
            <v>94982952</v>
          </cell>
          <cell r="J19">
            <v>0</v>
          </cell>
          <cell r="K19">
            <v>94982952</v>
          </cell>
          <cell r="L19">
            <v>0</v>
          </cell>
          <cell r="M19">
            <v>94982952</v>
          </cell>
          <cell r="P19">
            <v>19397500</v>
          </cell>
        </row>
        <row r="20">
          <cell r="H20">
            <v>250</v>
          </cell>
          <cell r="J20">
            <v>0</v>
          </cell>
          <cell r="K20">
            <v>250</v>
          </cell>
          <cell r="L20">
            <v>0</v>
          </cell>
          <cell r="M20">
            <v>250</v>
          </cell>
          <cell r="P20">
            <v>457522</v>
          </cell>
        </row>
        <row r="21">
          <cell r="H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-450000000</v>
          </cell>
        </row>
        <row r="22"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P22">
            <v>-61541896</v>
          </cell>
        </row>
        <row r="23">
          <cell r="H23">
            <v>89452484</v>
          </cell>
          <cell r="J23">
            <v>0</v>
          </cell>
          <cell r="K23">
            <v>89452484</v>
          </cell>
          <cell r="L23">
            <v>0</v>
          </cell>
          <cell r="M23">
            <v>89452484</v>
          </cell>
          <cell r="P23">
            <v>1640802</v>
          </cell>
        </row>
        <row r="24">
          <cell r="H24">
            <v>651550000</v>
          </cell>
          <cell r="J24">
            <v>0</v>
          </cell>
          <cell r="K24">
            <v>651550000</v>
          </cell>
          <cell r="L24">
            <v>0</v>
          </cell>
          <cell r="M24">
            <v>651550000</v>
          </cell>
          <cell r="P24">
            <v>200000000</v>
          </cell>
        </row>
        <row r="25">
          <cell r="H25">
            <v>691709242</v>
          </cell>
          <cell r="J25">
            <v>0</v>
          </cell>
          <cell r="K25">
            <v>691709242</v>
          </cell>
          <cell r="L25">
            <v>0</v>
          </cell>
          <cell r="M25">
            <v>691709242</v>
          </cell>
          <cell r="P25">
            <v>-565163279</v>
          </cell>
        </row>
        <row r="26">
          <cell r="H26">
            <v>-2500000</v>
          </cell>
          <cell r="J26">
            <v>0</v>
          </cell>
          <cell r="K26">
            <v>-2500000</v>
          </cell>
          <cell r="L26">
            <v>0</v>
          </cell>
          <cell r="M26">
            <v>-2500000</v>
          </cell>
          <cell r="P26">
            <v>0</v>
          </cell>
        </row>
        <row r="27">
          <cell r="H27">
            <v>-103253425</v>
          </cell>
          <cell r="J27">
            <v>0</v>
          </cell>
          <cell r="K27">
            <v>-103253425</v>
          </cell>
          <cell r="L27">
            <v>0</v>
          </cell>
          <cell r="M27">
            <v>-103253425</v>
          </cell>
          <cell r="P27">
            <v>0</v>
          </cell>
        </row>
        <row r="28">
          <cell r="H28">
            <v>-3500000</v>
          </cell>
          <cell r="J28">
            <v>0</v>
          </cell>
          <cell r="K28">
            <v>-3500000</v>
          </cell>
          <cell r="L28">
            <v>0</v>
          </cell>
          <cell r="M28">
            <v>-3500000</v>
          </cell>
          <cell r="P28">
            <v>0</v>
          </cell>
        </row>
        <row r="29">
          <cell r="H29">
            <v>500000</v>
          </cell>
          <cell r="J29">
            <v>0</v>
          </cell>
          <cell r="K29">
            <v>500000</v>
          </cell>
          <cell r="L29">
            <v>0</v>
          </cell>
          <cell r="M29">
            <v>500000</v>
          </cell>
          <cell r="P29">
            <v>0</v>
          </cell>
        </row>
        <row r="30">
          <cell r="H30">
            <v>170092101</v>
          </cell>
          <cell r="J30">
            <v>0</v>
          </cell>
          <cell r="K30">
            <v>170092101</v>
          </cell>
          <cell r="L30">
            <v>0</v>
          </cell>
          <cell r="M30">
            <v>170092101</v>
          </cell>
          <cell r="P30">
            <v>0</v>
          </cell>
        </row>
        <row r="31">
          <cell r="H31">
            <v>16</v>
          </cell>
          <cell r="J31">
            <v>0</v>
          </cell>
          <cell r="K31">
            <v>16</v>
          </cell>
          <cell r="L31">
            <v>0</v>
          </cell>
          <cell r="M31">
            <v>16</v>
          </cell>
          <cell r="P31">
            <v>0</v>
          </cell>
        </row>
        <row r="32">
          <cell r="H32">
            <v>-15597500</v>
          </cell>
          <cell r="J32">
            <v>0</v>
          </cell>
          <cell r="K32">
            <v>-15597500</v>
          </cell>
          <cell r="L32">
            <v>0</v>
          </cell>
          <cell r="M32">
            <v>-15597500</v>
          </cell>
          <cell r="P32">
            <v>0</v>
          </cell>
        </row>
        <row r="33">
          <cell r="H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P33">
            <v>0</v>
          </cell>
        </row>
        <row r="34">
          <cell r="H34">
            <v>29664500</v>
          </cell>
          <cell r="J34">
            <v>0</v>
          </cell>
          <cell r="K34">
            <v>29664500</v>
          </cell>
          <cell r="L34">
            <v>0</v>
          </cell>
          <cell r="M34">
            <v>29664500</v>
          </cell>
          <cell r="P34">
            <v>0</v>
          </cell>
        </row>
        <row r="35">
          <cell r="H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P35">
            <v>769529</v>
          </cell>
        </row>
        <row r="37">
          <cell r="H37">
            <v>-209608000</v>
          </cell>
          <cell r="J37">
            <v>0</v>
          </cell>
          <cell r="K37">
            <v>-209608000</v>
          </cell>
          <cell r="L37">
            <v>0</v>
          </cell>
          <cell r="M37">
            <v>-209608000</v>
          </cell>
          <cell r="P37">
            <v>0</v>
          </cell>
        </row>
        <row r="38">
          <cell r="H38">
            <v>-4750647488</v>
          </cell>
          <cell r="J38">
            <v>0</v>
          </cell>
          <cell r="K38">
            <v>-4750647488</v>
          </cell>
          <cell r="L38">
            <v>0</v>
          </cell>
          <cell r="M38">
            <v>-4750647488</v>
          </cell>
          <cell r="P38">
            <v>-4049555723</v>
          </cell>
        </row>
        <row r="39">
          <cell r="H39">
            <v>-800000000</v>
          </cell>
          <cell r="J39">
            <v>0</v>
          </cell>
          <cell r="K39">
            <v>-800000000</v>
          </cell>
          <cell r="L39">
            <v>0</v>
          </cell>
          <cell r="M39">
            <v>-800000000</v>
          </cell>
          <cell r="P39">
            <v>-958200000</v>
          </cell>
        </row>
        <row r="40"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P40">
            <v>-2</v>
          </cell>
        </row>
        <row r="41">
          <cell r="H41">
            <v>8924098</v>
          </cell>
          <cell r="J41">
            <v>0</v>
          </cell>
          <cell r="K41">
            <v>8924098</v>
          </cell>
          <cell r="L41">
            <v>0</v>
          </cell>
          <cell r="M41">
            <v>8924098</v>
          </cell>
          <cell r="P41">
            <v>530666</v>
          </cell>
        </row>
        <row r="42">
          <cell r="H42">
            <v>28604375</v>
          </cell>
          <cell r="J42">
            <v>0</v>
          </cell>
          <cell r="K42">
            <v>28604375</v>
          </cell>
          <cell r="L42">
            <v>0</v>
          </cell>
          <cell r="M42">
            <v>28604375</v>
          </cell>
          <cell r="P42">
            <v>1100000</v>
          </cell>
        </row>
        <row r="43">
          <cell r="H43">
            <v>1997820131</v>
          </cell>
          <cell r="J43">
            <v>0</v>
          </cell>
          <cell r="K43">
            <v>1997820131</v>
          </cell>
          <cell r="L43">
            <v>0</v>
          </cell>
          <cell r="M43">
            <v>1997820131</v>
          </cell>
          <cell r="P43">
            <v>5409423878</v>
          </cell>
        </row>
        <row r="44">
          <cell r="H44">
            <v>1478014950</v>
          </cell>
          <cell r="J44">
            <v>0</v>
          </cell>
          <cell r="K44">
            <v>1478014950</v>
          </cell>
          <cell r="L44">
            <v>0</v>
          </cell>
          <cell r="M44">
            <v>1478014950</v>
          </cell>
          <cell r="P44">
            <v>370835515</v>
          </cell>
        </row>
        <row r="45">
          <cell r="H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P45">
            <v>-103550000</v>
          </cell>
        </row>
        <row r="46">
          <cell r="H46">
            <v>-2171486242</v>
          </cell>
          <cell r="J46">
            <v>0</v>
          </cell>
          <cell r="K46">
            <v>-2171486242</v>
          </cell>
          <cell r="L46">
            <v>0</v>
          </cell>
          <cell r="M46">
            <v>-2171486242</v>
          </cell>
          <cell r="P46">
            <v>670584334</v>
          </cell>
        </row>
        <row r="47">
          <cell r="H47">
            <v>-26000000</v>
          </cell>
          <cell r="J47">
            <v>0</v>
          </cell>
          <cell r="K47">
            <v>-26000000</v>
          </cell>
          <cell r="L47">
            <v>0</v>
          </cell>
          <cell r="M47">
            <v>-26000000</v>
          </cell>
          <cell r="P47">
            <v>-46838602</v>
          </cell>
        </row>
        <row r="48">
          <cell r="H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P48">
            <v>0</v>
          </cell>
        </row>
        <row r="49"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P49">
            <v>-13917480</v>
          </cell>
        </row>
        <row r="50">
          <cell r="H50">
            <v>-326200461</v>
          </cell>
          <cell r="J50">
            <v>0</v>
          </cell>
          <cell r="K50">
            <v>-326200461</v>
          </cell>
          <cell r="L50">
            <v>0</v>
          </cell>
          <cell r="M50">
            <v>-326200461</v>
          </cell>
          <cell r="P50">
            <v>-273277711</v>
          </cell>
        </row>
        <row r="51">
          <cell r="H51">
            <v>5894848</v>
          </cell>
          <cell r="J51">
            <v>0</v>
          </cell>
          <cell r="K51">
            <v>5894848</v>
          </cell>
          <cell r="L51">
            <v>0</v>
          </cell>
          <cell r="M51">
            <v>5894848</v>
          </cell>
          <cell r="P51">
            <v>7960992</v>
          </cell>
        </row>
        <row r="52">
          <cell r="H52">
            <v>75383000</v>
          </cell>
          <cell r="J52">
            <v>0</v>
          </cell>
          <cell r="K52">
            <v>75383000</v>
          </cell>
          <cell r="L52">
            <v>0</v>
          </cell>
          <cell r="M52">
            <v>75383000</v>
          </cell>
          <cell r="P52">
            <v>59322500</v>
          </cell>
        </row>
        <row r="53">
          <cell r="H53">
            <v>54113400</v>
          </cell>
          <cell r="J53">
            <v>0</v>
          </cell>
          <cell r="K53">
            <v>54113400</v>
          </cell>
          <cell r="L53">
            <v>0</v>
          </cell>
          <cell r="M53">
            <v>54113400</v>
          </cell>
          <cell r="P53">
            <v>250000</v>
          </cell>
        </row>
        <row r="54">
          <cell r="H54">
            <v>4500000</v>
          </cell>
          <cell r="J54">
            <v>0</v>
          </cell>
          <cell r="K54">
            <v>4500000</v>
          </cell>
          <cell r="L54">
            <v>0</v>
          </cell>
          <cell r="M54">
            <v>4500000</v>
          </cell>
          <cell r="P54">
            <v>9500000</v>
          </cell>
        </row>
        <row r="55">
          <cell r="H55">
            <v>161323684</v>
          </cell>
          <cell r="J55">
            <v>0</v>
          </cell>
          <cell r="K55">
            <v>161323684</v>
          </cell>
          <cell r="L55">
            <v>0</v>
          </cell>
          <cell r="M55">
            <v>161323684</v>
          </cell>
          <cell r="P55">
            <v>181120465</v>
          </cell>
        </row>
        <row r="56">
          <cell r="H56">
            <v>6</v>
          </cell>
          <cell r="J56">
            <v>0</v>
          </cell>
          <cell r="K56">
            <v>6</v>
          </cell>
          <cell r="L56">
            <v>0</v>
          </cell>
          <cell r="M56">
            <v>6</v>
          </cell>
          <cell r="P56">
            <v>0</v>
          </cell>
        </row>
        <row r="57"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P57">
            <v>0</v>
          </cell>
        </row>
        <row r="58">
          <cell r="H58">
            <v>-781818182</v>
          </cell>
          <cell r="J58">
            <v>0</v>
          </cell>
          <cell r="K58">
            <v>-781818182</v>
          </cell>
          <cell r="L58">
            <v>0</v>
          </cell>
          <cell r="M58">
            <v>-781818182</v>
          </cell>
          <cell r="P58">
            <v>-390909091</v>
          </cell>
        </row>
        <row r="59">
          <cell r="H59">
            <v>-832803705</v>
          </cell>
          <cell r="J59">
            <v>0</v>
          </cell>
          <cell r="K59">
            <v>-832803705</v>
          </cell>
          <cell r="L59">
            <v>0</v>
          </cell>
          <cell r="M59">
            <v>-832803705</v>
          </cell>
          <cell r="P59">
            <v>-466019398</v>
          </cell>
        </row>
        <row r="60">
          <cell r="H60">
            <v>-2312580705</v>
          </cell>
          <cell r="J60">
            <v>0</v>
          </cell>
          <cell r="K60">
            <v>-2312580705</v>
          </cell>
          <cell r="L60">
            <v>0</v>
          </cell>
          <cell r="M60">
            <v>-2312580705</v>
          </cell>
          <cell r="P60">
            <v>-360598343</v>
          </cell>
        </row>
        <row r="62">
          <cell r="H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P62">
            <v>0</v>
          </cell>
        </row>
        <row r="63">
          <cell r="H63">
            <v>-2312580705</v>
          </cell>
          <cell r="J63">
            <v>0</v>
          </cell>
          <cell r="K63">
            <v>-2312580705</v>
          </cell>
          <cell r="L63">
            <v>0</v>
          </cell>
          <cell r="M63">
            <v>-2312580705</v>
          </cell>
          <cell r="P63">
            <v>-360598343</v>
          </cell>
        </row>
      </sheetData>
      <sheetData sheetId="1">
        <row r="1">
          <cell r="F1" t="str">
            <v>31 Des 2006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 t="str">
            <v>31 Des 2005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F4">
            <v>-7000000</v>
          </cell>
          <cell r="G4">
            <v>0</v>
          </cell>
          <cell r="H4">
            <v>-7000000</v>
          </cell>
          <cell r="I4">
            <v>0</v>
          </cell>
          <cell r="J4">
            <v>-7000000</v>
          </cell>
          <cell r="K4">
            <v>-12000000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-19093100</v>
          </cell>
        </row>
        <row r="6">
          <cell r="F6">
            <v>-25000000</v>
          </cell>
          <cell r="G6">
            <v>0</v>
          </cell>
          <cell r="H6">
            <v>-25000000</v>
          </cell>
          <cell r="I6">
            <v>0</v>
          </cell>
          <cell r="J6">
            <v>-25000000</v>
          </cell>
          <cell r="K6">
            <v>-30500000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-2753250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-29248200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-6900000</v>
          </cell>
        </row>
        <row r="10">
          <cell r="F10">
            <v>-25000000</v>
          </cell>
          <cell r="G10">
            <v>0</v>
          </cell>
          <cell r="H10">
            <v>-25000000</v>
          </cell>
          <cell r="I10">
            <v>0</v>
          </cell>
          <cell r="J10">
            <v>-25000000</v>
          </cell>
          <cell r="K10">
            <v>-6300000</v>
          </cell>
        </row>
        <row r="11">
          <cell r="F11">
            <v>-118500000</v>
          </cell>
          <cell r="G11">
            <v>0</v>
          </cell>
          <cell r="H11">
            <v>-118500000</v>
          </cell>
          <cell r="I11">
            <v>0</v>
          </cell>
          <cell r="J11">
            <v>-118500000</v>
          </cell>
          <cell r="K11">
            <v>-196990000</v>
          </cell>
        </row>
        <row r="12">
          <cell r="F12">
            <v>-44</v>
          </cell>
          <cell r="G12">
            <v>0</v>
          </cell>
          <cell r="H12">
            <v>-44</v>
          </cell>
          <cell r="I12">
            <v>0</v>
          </cell>
          <cell r="J12">
            <v>-44</v>
          </cell>
          <cell r="K12">
            <v>-10057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1689600</v>
          </cell>
          <cell r="G14">
            <v>0</v>
          </cell>
          <cell r="H14">
            <v>1689600</v>
          </cell>
          <cell r="I14">
            <v>0</v>
          </cell>
          <cell r="J14">
            <v>1689600</v>
          </cell>
          <cell r="K14">
            <v>2692400</v>
          </cell>
        </row>
        <row r="15">
          <cell r="F15">
            <v>29534000</v>
          </cell>
          <cell r="G15">
            <v>0</v>
          </cell>
          <cell r="H15">
            <v>29534000</v>
          </cell>
          <cell r="I15">
            <v>0</v>
          </cell>
          <cell r="J15">
            <v>29534000</v>
          </cell>
          <cell r="K15">
            <v>24985000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1000000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94982952</v>
          </cell>
          <cell r="G18">
            <v>0</v>
          </cell>
          <cell r="H18">
            <v>94982952</v>
          </cell>
          <cell r="I18">
            <v>0</v>
          </cell>
          <cell r="J18">
            <v>94982952</v>
          </cell>
          <cell r="K18">
            <v>19397500</v>
          </cell>
        </row>
        <row r="19">
          <cell r="F19">
            <v>250</v>
          </cell>
          <cell r="G19">
            <v>0</v>
          </cell>
          <cell r="H19">
            <v>250</v>
          </cell>
          <cell r="I19">
            <v>0</v>
          </cell>
          <cell r="J19">
            <v>250</v>
          </cell>
          <cell r="K19">
            <v>457522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-450000000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-61541896</v>
          </cell>
        </row>
        <row r="22">
          <cell r="F22">
            <v>89452484</v>
          </cell>
          <cell r="G22">
            <v>0</v>
          </cell>
          <cell r="H22">
            <v>89452484</v>
          </cell>
          <cell r="I22">
            <v>0</v>
          </cell>
          <cell r="J22">
            <v>89452484</v>
          </cell>
          <cell r="K22">
            <v>1640802</v>
          </cell>
        </row>
        <row r="23">
          <cell r="F23">
            <v>651550000</v>
          </cell>
          <cell r="G23">
            <v>0</v>
          </cell>
          <cell r="H23">
            <v>651550000</v>
          </cell>
          <cell r="I23">
            <v>0</v>
          </cell>
          <cell r="J23">
            <v>651550000</v>
          </cell>
          <cell r="K23">
            <v>200000000</v>
          </cell>
        </row>
        <row r="24">
          <cell r="F24">
            <v>691709242</v>
          </cell>
          <cell r="G24">
            <v>0</v>
          </cell>
          <cell r="H24">
            <v>691709242</v>
          </cell>
          <cell r="I24">
            <v>0</v>
          </cell>
          <cell r="J24">
            <v>691709242</v>
          </cell>
          <cell r="K24">
            <v>-565163279</v>
          </cell>
        </row>
        <row r="25">
          <cell r="F25">
            <v>-209608000</v>
          </cell>
          <cell r="G25">
            <v>0</v>
          </cell>
          <cell r="H25">
            <v>-209608000</v>
          </cell>
          <cell r="I25">
            <v>0</v>
          </cell>
          <cell r="J25">
            <v>-209608000</v>
          </cell>
          <cell r="K25">
            <v>0</v>
          </cell>
        </row>
        <row r="26">
          <cell r="F26">
            <v>-2500000</v>
          </cell>
          <cell r="G26">
            <v>0</v>
          </cell>
          <cell r="H26">
            <v>-2500000</v>
          </cell>
          <cell r="I26">
            <v>0</v>
          </cell>
          <cell r="J26">
            <v>-2500000</v>
          </cell>
          <cell r="K26">
            <v>0</v>
          </cell>
        </row>
        <row r="27">
          <cell r="F27">
            <v>-4750647488</v>
          </cell>
          <cell r="G27">
            <v>0</v>
          </cell>
          <cell r="H27">
            <v>-4750647488</v>
          </cell>
          <cell r="I27">
            <v>0</v>
          </cell>
          <cell r="J27">
            <v>-4750647488</v>
          </cell>
          <cell r="K27">
            <v>-4049555723</v>
          </cell>
        </row>
        <row r="28">
          <cell r="F28">
            <v>-800000000</v>
          </cell>
          <cell r="G28">
            <v>0</v>
          </cell>
          <cell r="H28">
            <v>-800000000</v>
          </cell>
          <cell r="I28">
            <v>0</v>
          </cell>
          <cell r="J28">
            <v>-800000000</v>
          </cell>
          <cell r="K28">
            <v>-958200000</v>
          </cell>
        </row>
        <row r="29">
          <cell r="F29">
            <v>-103253425</v>
          </cell>
          <cell r="G29">
            <v>0</v>
          </cell>
          <cell r="H29">
            <v>-103253425</v>
          </cell>
          <cell r="I29">
            <v>0</v>
          </cell>
          <cell r="J29">
            <v>-103253425</v>
          </cell>
          <cell r="K29">
            <v>0</v>
          </cell>
        </row>
        <row r="30">
          <cell r="F30">
            <v>-3500000</v>
          </cell>
          <cell r="G30">
            <v>0</v>
          </cell>
          <cell r="H30">
            <v>-3500000</v>
          </cell>
          <cell r="I30">
            <v>0</v>
          </cell>
          <cell r="J30">
            <v>-3500000</v>
          </cell>
          <cell r="K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-2</v>
          </cell>
        </row>
        <row r="32">
          <cell r="F32">
            <v>8924098</v>
          </cell>
          <cell r="G32">
            <v>0</v>
          </cell>
          <cell r="H32">
            <v>8924098</v>
          </cell>
          <cell r="I32">
            <v>0</v>
          </cell>
          <cell r="J32">
            <v>8924098</v>
          </cell>
          <cell r="K32">
            <v>530666</v>
          </cell>
        </row>
        <row r="33">
          <cell r="F33">
            <v>28604375</v>
          </cell>
          <cell r="G33">
            <v>0</v>
          </cell>
          <cell r="H33">
            <v>28604375</v>
          </cell>
          <cell r="I33">
            <v>0</v>
          </cell>
          <cell r="J33">
            <v>28604375</v>
          </cell>
          <cell r="K33">
            <v>1100000</v>
          </cell>
        </row>
        <row r="34">
          <cell r="F34">
            <v>500000</v>
          </cell>
          <cell r="G34">
            <v>0</v>
          </cell>
          <cell r="H34">
            <v>500000</v>
          </cell>
          <cell r="I34">
            <v>0</v>
          </cell>
          <cell r="J34">
            <v>500000</v>
          </cell>
          <cell r="K34">
            <v>0</v>
          </cell>
        </row>
        <row r="35">
          <cell r="F35">
            <v>1997820131</v>
          </cell>
          <cell r="G35">
            <v>0</v>
          </cell>
          <cell r="H35">
            <v>1997820131</v>
          </cell>
          <cell r="I35">
            <v>0</v>
          </cell>
          <cell r="J35">
            <v>1997820131</v>
          </cell>
          <cell r="K35">
            <v>5409423878</v>
          </cell>
        </row>
        <row r="36">
          <cell r="F36">
            <v>1478014950</v>
          </cell>
          <cell r="G36">
            <v>0</v>
          </cell>
          <cell r="H36">
            <v>1478014950</v>
          </cell>
          <cell r="I36">
            <v>0</v>
          </cell>
          <cell r="J36">
            <v>1478014950</v>
          </cell>
          <cell r="K36">
            <v>370835515</v>
          </cell>
        </row>
        <row r="37">
          <cell r="F37">
            <v>170092101</v>
          </cell>
          <cell r="G37">
            <v>0</v>
          </cell>
          <cell r="H37">
            <v>170092101</v>
          </cell>
          <cell r="I37">
            <v>0</v>
          </cell>
          <cell r="J37">
            <v>170092101</v>
          </cell>
          <cell r="K37">
            <v>0</v>
          </cell>
        </row>
        <row r="38">
          <cell r="F38">
            <v>16</v>
          </cell>
          <cell r="G38">
            <v>0</v>
          </cell>
          <cell r="H38">
            <v>16</v>
          </cell>
          <cell r="I38">
            <v>0</v>
          </cell>
          <cell r="J38">
            <v>16</v>
          </cell>
          <cell r="K38">
            <v>0</v>
          </cell>
        </row>
        <row r="39">
          <cell r="F39">
            <v>-15597500</v>
          </cell>
          <cell r="G39">
            <v>0</v>
          </cell>
          <cell r="H39">
            <v>-15597500</v>
          </cell>
          <cell r="I39">
            <v>0</v>
          </cell>
          <cell r="J39">
            <v>-15597500</v>
          </cell>
          <cell r="K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-103550000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29664500</v>
          </cell>
          <cell r="G42">
            <v>0</v>
          </cell>
          <cell r="H42">
            <v>29664500</v>
          </cell>
          <cell r="I42">
            <v>0</v>
          </cell>
          <cell r="J42">
            <v>29664500</v>
          </cell>
          <cell r="K42">
            <v>0</v>
          </cell>
        </row>
        <row r="43">
          <cell r="F43">
            <v>-2171486242</v>
          </cell>
          <cell r="G43">
            <v>0</v>
          </cell>
          <cell r="H43">
            <v>-2171486242</v>
          </cell>
          <cell r="I43">
            <v>0</v>
          </cell>
          <cell r="J43">
            <v>-2171486242</v>
          </cell>
          <cell r="K43">
            <v>670584334</v>
          </cell>
        </row>
        <row r="44">
          <cell r="F44">
            <v>-26000000</v>
          </cell>
          <cell r="G44">
            <v>0</v>
          </cell>
          <cell r="H44">
            <v>-26000000</v>
          </cell>
          <cell r="I44">
            <v>0</v>
          </cell>
          <cell r="J44">
            <v>-26000000</v>
          </cell>
          <cell r="K44">
            <v>-46838602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-13917480</v>
          </cell>
        </row>
        <row r="47">
          <cell r="F47">
            <v>-326200461</v>
          </cell>
          <cell r="G47">
            <v>0</v>
          </cell>
          <cell r="H47">
            <v>-326200461</v>
          </cell>
          <cell r="I47">
            <v>0</v>
          </cell>
          <cell r="J47">
            <v>-326200461</v>
          </cell>
          <cell r="K47">
            <v>-273277711</v>
          </cell>
        </row>
        <row r="48">
          <cell r="F48">
            <v>5894848</v>
          </cell>
          <cell r="G48">
            <v>0</v>
          </cell>
          <cell r="H48">
            <v>5894848</v>
          </cell>
          <cell r="I48">
            <v>0</v>
          </cell>
          <cell r="J48">
            <v>5894848</v>
          </cell>
          <cell r="K48">
            <v>7960992</v>
          </cell>
        </row>
        <row r="49">
          <cell r="F49">
            <v>75383000</v>
          </cell>
          <cell r="G49">
            <v>0</v>
          </cell>
          <cell r="H49">
            <v>75383000</v>
          </cell>
          <cell r="I49">
            <v>0</v>
          </cell>
          <cell r="J49">
            <v>75383000</v>
          </cell>
          <cell r="K49">
            <v>59322500</v>
          </cell>
        </row>
        <row r="50">
          <cell r="F50">
            <v>54113400</v>
          </cell>
          <cell r="G50">
            <v>0</v>
          </cell>
          <cell r="H50">
            <v>54113400</v>
          </cell>
          <cell r="I50">
            <v>0</v>
          </cell>
          <cell r="J50">
            <v>54113400</v>
          </cell>
          <cell r="K50">
            <v>250000</v>
          </cell>
        </row>
        <row r="51">
          <cell r="F51">
            <v>4500000</v>
          </cell>
          <cell r="G51">
            <v>0</v>
          </cell>
          <cell r="H51">
            <v>4500000</v>
          </cell>
          <cell r="I51">
            <v>0</v>
          </cell>
          <cell r="J51">
            <v>4500000</v>
          </cell>
          <cell r="K51">
            <v>9500000</v>
          </cell>
        </row>
        <row r="52">
          <cell r="F52">
            <v>161323684</v>
          </cell>
          <cell r="G52">
            <v>0</v>
          </cell>
          <cell r="H52">
            <v>161323684</v>
          </cell>
          <cell r="I52">
            <v>0</v>
          </cell>
          <cell r="J52">
            <v>161323684</v>
          </cell>
          <cell r="K52">
            <v>181120465</v>
          </cell>
        </row>
        <row r="53">
          <cell r="F53">
            <v>6</v>
          </cell>
          <cell r="G53">
            <v>0</v>
          </cell>
          <cell r="H53">
            <v>6</v>
          </cell>
          <cell r="I53">
            <v>0</v>
          </cell>
          <cell r="J53">
            <v>6</v>
          </cell>
          <cell r="K53">
            <v>0</v>
          </cell>
        </row>
        <row r="54"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F55">
            <v>-781818182</v>
          </cell>
          <cell r="G55">
            <v>0</v>
          </cell>
          <cell r="H55">
            <v>-781818182</v>
          </cell>
          <cell r="I55">
            <v>0</v>
          </cell>
          <cell r="J55">
            <v>-781818182</v>
          </cell>
          <cell r="K55">
            <v>-390909091</v>
          </cell>
        </row>
        <row r="56"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769529</v>
          </cell>
        </row>
        <row r="57">
          <cell r="F57">
            <v>-832803705</v>
          </cell>
          <cell r="G57">
            <v>0</v>
          </cell>
          <cell r="H57">
            <v>-832803705</v>
          </cell>
          <cell r="I57">
            <v>0</v>
          </cell>
          <cell r="J57">
            <v>-832803705</v>
          </cell>
          <cell r="K57">
            <v>-466019398</v>
          </cell>
        </row>
        <row r="58">
          <cell r="F58">
            <v>-2312580705</v>
          </cell>
          <cell r="G58">
            <v>0</v>
          </cell>
          <cell r="H58">
            <v>-2312580705</v>
          </cell>
          <cell r="I58">
            <v>0</v>
          </cell>
          <cell r="J58">
            <v>-2312580705</v>
          </cell>
          <cell r="K58">
            <v>-360598343</v>
          </cell>
        </row>
        <row r="60"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F61">
            <v>-2312580705</v>
          </cell>
          <cell r="G61">
            <v>0</v>
          </cell>
          <cell r="H61">
            <v>-2312580705</v>
          </cell>
          <cell r="I61">
            <v>0</v>
          </cell>
          <cell r="J61">
            <v>-2312580705</v>
          </cell>
          <cell r="K61">
            <v>-360598343</v>
          </cell>
        </row>
      </sheetData>
      <sheetData sheetId="2"/>
      <sheetData sheetId="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LRK"/>
      <sheetName val="PEND+BIAYA"/>
      <sheetName val="NONCAB"/>
      <sheetName val="lr treas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Ratio_APP"/>
      <sheetName val="FKT_PJK"/>
      <sheetName val="Table Array"/>
      <sheetName val="TBM"/>
      <sheetName val="Rates"/>
      <sheetName val="Accrued XfÖ_x0006__x000c__x0000__x0000__x0000__x000a_]_x0014__x0000__x0000_"/>
      <sheetName val=""/>
      <sheetName val="Lookups"/>
      <sheetName val="GeneralInfo"/>
      <sheetName val="Links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Info"/>
      <sheetName val="Cross Ref"/>
      <sheetName val="MATERIALFINAL"/>
      <sheetName val="tb-mar"/>
      <sheetName val="status"/>
      <sheetName val="WP-PBM-04"/>
      <sheetName val="Marshal"/>
      <sheetName val="Lamp 3 BTS-L4-L5-12 Site Bdg"/>
      <sheetName val="Lamp 4 BTS-L4-L5-Cirebon 9"/>
      <sheetName val="Lamp 2 BTS-L4-L5-New 6 Sites Bd"/>
      <sheetName val="Lamp 1 BTS-L4-L5-1-2C Bdg"/>
      <sheetName val="LPP-2"/>
      <sheetName val="Accrued XfÖ_x0006__x000c_"/>
      <sheetName val="Database"/>
      <sheetName val="Accrued XfÖ_x005f_x0006__x005f_x000c__x0000"/>
      <sheetName val="depot"/>
      <sheetName val="itung2an"/>
      <sheetName val=" J-2-1"/>
      <sheetName val="J-3"/>
      <sheetName val=" J-5"/>
      <sheetName val="J-6"/>
      <sheetName val="Abs 2004"/>
      <sheetName val="Parameter"/>
      <sheetName val="GL05"/>
      <sheetName val="Dept"/>
      <sheetName val="Accrued XfÖ_x005f_x005f_x005f_x0006__x005f_x005f_"/>
      <sheetName val="master supplier"/>
      <sheetName val="Accrued XfÖ_x0006__x000c__x0000"/>
      <sheetName val="Accrued XfÖ_x005f_x0006__"/>
      <sheetName val="Cash_(A)1"/>
      <sheetName val="A-1-2_(1)1"/>
      <sheetName val="Receivable_(C)1"/>
      <sheetName val="Rec__Affiliate_(H)1"/>
      <sheetName val="Inventories__(D)1"/>
      <sheetName val="prepaid_Taxes_(E)1"/>
      <sheetName val="AR_Others_(G)1"/>
      <sheetName val="Investment_in_Shares_(I)1"/>
      <sheetName val="FIxed_Assets_(J)1"/>
      <sheetName val="List_of_Fixed_Assets1"/>
      <sheetName val="_J-11"/>
      <sheetName val="_J-31"/>
      <sheetName val="_J-61"/>
      <sheetName val="Account_Payable1"/>
      <sheetName val="Bank_Loan_(BB)1"/>
      <sheetName val="Taxes_Payable_(CC)1"/>
      <sheetName val="Other_Payable_(DD)1"/>
      <sheetName val="Advance_Received_(EE)1"/>
      <sheetName val="Accrued_Expenses_(HH)1"/>
      <sheetName val="_Equity2"/>
      <sheetName val="Revenue_(10)1"/>
      <sheetName val="COS_(20)1"/>
      <sheetName val="OPEX_(30)1"/>
      <sheetName val="WBS-2_1"/>
      <sheetName val="W_Pl2"/>
      <sheetName val="Bank_Loan__BB_1"/>
      <sheetName val="Taxes_Payable__CC_1"/>
      <sheetName val="Other_Payable__DD_1"/>
      <sheetName val="Advance_Received__EE_1"/>
      <sheetName val="Accrued_Expenses__HH_1"/>
      <sheetName val="Revenue__10_1"/>
      <sheetName val="COS__20_1"/>
      <sheetName val="OPEX__30_1"/>
      <sheetName val="WBS_2_1"/>
      <sheetName val="W_Pl1"/>
      <sheetName val="COS__20_"/>
      <sheetName val="OPEX__30_"/>
      <sheetName val="WBS_2_"/>
      <sheetName val="Accrued XfÖ_x005f_x005f_x005f_x005f_x005f_x005f_x"/>
      <sheetName val="Accrued XfÖ_x005f_x0006__x005f_x000c_"/>
      <sheetName val="Accrued XfÖ_x005f_x005f_x005f_x0006__"/>
      <sheetName val="#REF"/>
      <sheetName val="B25-95"/>
      <sheetName val="AJE"/>
      <sheetName val="PNL Statement"/>
      <sheetName val="Kertas kerja dan lap. keuangan"/>
      <sheetName val="Table_Array"/>
      <sheetName val="Cross_Ref"/>
      <sheetName val="PO"/>
      <sheetName val="kriteria"/>
      <sheetName val="BBM-03"/>
      <sheetName val="Income Statement-May 2004"/>
      <sheetName val="TB98,oct99&amp;sap99-WPL"/>
      <sheetName val="HUTANG "/>
      <sheetName val="Accrued XfÖ_x0006__"/>
      <sheetName val="Accrued XfÖ_x005f_x005f_x"/>
      <sheetName val="Accrued XfÖ_x0006__x000c_???_x000a_]_x0014_??"/>
      <sheetName val="E-1-1"/>
      <sheetName val="CODE"/>
      <sheetName val="Sum"/>
      <sheetName val="ID"/>
      <sheetName val="WP ABS 2004"/>
      <sheetName val="Summary"/>
      <sheetName val="B1"/>
      <sheetName val="Assumptions"/>
      <sheetName val="Overview"/>
      <sheetName val="Ex-Rate"/>
      <sheetName val="G-Lead"/>
      <sheetName val="Ex_Rate"/>
      <sheetName val="FGSS COST 21 JUNE"/>
      <sheetName val="Raw Data Sheet"/>
      <sheetName val="Parameters"/>
      <sheetName val="ADJ MHD 08"/>
      <sheetName val="Accrued XfÖ_x0006__x000c__x0000__x0000__x0000__x000d_]_x0014__x0000__x0000_"/>
      <sheetName val="koring (2)"/>
      <sheetName val="tabel"/>
      <sheetName val="Sheet2"/>
      <sheetName val="Balance Sheet"/>
      <sheetName val="Local"/>
      <sheetName val="DATA V-LOOKUP"/>
      <sheetName val="Lead"/>
      <sheetName val="DATA"/>
      <sheetName val="KODE"/>
      <sheetName val="kota"/>
      <sheetName val="ID MENADO"/>
      <sheetName val="BBRI-J"/>
      <sheetName val="N-INDF"/>
      <sheetName val="J-INCO"/>
      <sheetName val="PGASN"/>
      <sheetName val="TLKM-J"/>
      <sheetName val="BTS-L4-L5-1C"/>
      <sheetName val="FE-1770-I"/>
      <sheetName val="FE-1770.P1"/>
      <sheetName val="FE-1770-II"/>
      <sheetName val="Macro5"/>
      <sheetName val="F1771-IV"/>
      <sheetName val="F1771-V"/>
      <sheetName val="SPT21"/>
      <sheetName val="LOCATION"/>
      <sheetName val="MACHINE"/>
      <sheetName val="inventory_stock_movement"/>
      <sheetName val="mst_prod_material"/>
      <sheetName val="Accrued XfÖ_x0006__x000c_______x0014___"/>
      <sheetName val="RBS Expansion"/>
      <sheetName val="Cash__A_1"/>
      <sheetName val="A_1_2__1_1"/>
      <sheetName val="Receivable__C_1"/>
      <sheetName val="Rec__Affiliate__H_1"/>
      <sheetName val="Inventories___D_1"/>
      <sheetName val="prepaid_Taxes__E_1"/>
      <sheetName val="AR_Others__G_1"/>
      <sheetName val="Investment_in_Shares__I_1"/>
      <sheetName val="FIxed_Assets__J_1"/>
      <sheetName val="Worksheet_IMT"/>
      <sheetName val="Income_Statement"/>
      <sheetName val="Shareholders'_Equity"/>
      <sheetName val="Penjmitra"/>
      <sheetName val="ummitra"/>
      <sheetName val="add-tanah"/>
      <sheetName val="WIP"/>
      <sheetName val="Q_cdr_bukopin_jan_06"/>
      <sheetName val="Q_cdr_bukopin_mar_06"/>
      <sheetName val="Q_cdr_bukopin_peb_06"/>
      <sheetName val="form-A7"/>
      <sheetName val="Raw Data"/>
      <sheetName val="Program Triwulanan-04"/>
      <sheetName val="LP-IDR"/>
      <sheetName val="CTIPricing"/>
      <sheetName val="ANALISA"/>
      <sheetName val="194"/>
      <sheetName val="132 "/>
      <sheetName val="NERACA"/>
      <sheetName val="LABARUGI"/>
      <sheetName val="Biaya Departemen"/>
      <sheetName val="Lamp_3_BTS-L4-L5-12_Site_Bdg"/>
      <sheetName val="Lamp_4_BTS-L4-L5-Cirebon_9"/>
      <sheetName val="Lamp_2_BTS-L4-L5-New_6_Sites_Bd"/>
      <sheetName val="Lamp_1_BTS-L4-L5-1-2C_Bdg"/>
      <sheetName val="_J-2-1"/>
      <sheetName val="_J-5"/>
      <sheetName val="Abs_2004"/>
      <sheetName val="Table_Array1"/>
      <sheetName val="Lamp_3_BTS-L4-L5-12_Site_Bdg1"/>
      <sheetName val="Lamp_4_BTS-L4-L5-Cirebon_91"/>
      <sheetName val="Lamp_2_BTS-L4-L5-New_6_Sites_B1"/>
      <sheetName val="Lamp_1_BTS-L4-L5-1-2C_Bdg1"/>
      <sheetName val="_J-2-11"/>
      <sheetName val="_J-51"/>
      <sheetName val="Abs_20041"/>
      <sheetName val="Biaya_Departemen"/>
      <sheetName val="ACCOUNT"/>
      <sheetName val="SCH 3"/>
      <sheetName val="기준"/>
      <sheetName val="coba"/>
      <sheetName val="Std-Prod KS"/>
      <sheetName val="EastJavaoutdoor"/>
      <sheetName val="Lookup"/>
      <sheetName val="validation"/>
      <sheetName val="sensitiv1"/>
      <sheetName val="LOPCALC"/>
      <sheetName val="K.6DEPOSIT"/>
      <sheetName val="Accrued XfÖ_x0006__x000c__x0000__x0000__x0000_ ]_x0014__x0000__x0000_"/>
      <sheetName val="DAF-1"/>
      <sheetName val="CALCULATIONS"/>
      <sheetName val="Cover"/>
      <sheetName val="TB"/>
      <sheetName val="Permanent info"/>
      <sheetName val="Details BS YTD"/>
      <sheetName val="PN"/>
      <sheetName val="Cash_(A)2"/>
      <sheetName val="A-1-2_(1)2"/>
      <sheetName val="Receivable_(C)2"/>
      <sheetName val="Rec__Affiliate_(H)2"/>
      <sheetName val="Inventories__(D)2"/>
      <sheetName val="prepaid_Taxes_(E)2"/>
      <sheetName val="AR_Others_(G)2"/>
      <sheetName val="Investment_in_Shares_(I)2"/>
      <sheetName val="FIxed_Assets_(J)2"/>
      <sheetName val="List_of_Fixed_Assets2"/>
      <sheetName val="_J-12"/>
      <sheetName val="_J-32"/>
      <sheetName val="_J-62"/>
      <sheetName val="Account_Payable2"/>
      <sheetName val="Bank_Loan_(BB)2"/>
      <sheetName val="Taxes_Payable_(CC)2"/>
      <sheetName val="Other_Payable_(DD)2"/>
      <sheetName val="Advance_Received_(EE)2"/>
      <sheetName val="Accrued_Expenses_(HH)2"/>
      <sheetName val="_Equity3"/>
      <sheetName val="Revenue_(10)2"/>
      <sheetName val="COS_(20)2"/>
      <sheetName val="OPEX_(30)2"/>
      <sheetName val="WBS-2_2"/>
      <sheetName val="W_Pl3"/>
      <sheetName val="Bank_Loan__BB_2"/>
      <sheetName val="Taxes_Payable__CC_2"/>
      <sheetName val="Other_Payable__DD_2"/>
      <sheetName val="Advance_Received__EE_2"/>
      <sheetName val="Accrued_Expenses__HH_2"/>
      <sheetName val="Revenue__10_2"/>
      <sheetName val="COS__20_2"/>
      <sheetName val="OPEX__30_2"/>
      <sheetName val="WBS_2_2"/>
      <sheetName val="lr_treas"/>
      <sheetName val="Accrued_XfÖ_x000a_]"/>
      <sheetName val="Accrued_XfÖ_x005f_x0006__x005f_x000c__x0000"/>
      <sheetName val="Accrued_XfÖ_x005f_x005f_x005f_x0006__x005f_x005f_"/>
      <sheetName val="Accrued_XfÖ"/>
      <sheetName val="master_supplier"/>
      <sheetName val="Perhitungan"/>
      <sheetName val="WP_AGENEW"/>
      <sheetName val="WP_AGEOLD"/>
      <sheetName val="GL"/>
      <sheetName val="SUMMARY NDE"/>
      <sheetName val="Daftar Customer"/>
      <sheetName val="r-l"/>
      <sheetName val="data_val"/>
      <sheetName val="Accrued_XfÖ_x0000"/>
      <sheetName val="Accrued_XfÖ_x005f_x0006__"/>
      <sheetName val="Accrued_XfÖ_x005f_x005f_x005f_x005f_x005f_x005f_x"/>
      <sheetName val="Accrued_XfÖ_x005f_x0006__x005f_x000c_"/>
      <sheetName val="Accrued_XfÖ_x005f_x005f_x005f_x0006__"/>
      <sheetName val="Accrued_XfÖ???_x000a_]??"/>
      <sheetName val="Income_Statement-May_2004"/>
      <sheetName val="HUTANG_"/>
      <sheetName val="Accrued_XfÖ_"/>
      <sheetName val="Accrued_XfÖ_x005f_x005f_x"/>
      <sheetName val="Accrued_XfÖ_______"/>
      <sheetName val="WP_ABS_2004"/>
      <sheetName val="FGSS_COST_21_JUNE"/>
      <sheetName val="Raw_Data_Sheet"/>
      <sheetName val="ADJ_MHD_08"/>
      <sheetName val="koring_(2)"/>
      <sheetName val="Balance_Sheet"/>
      <sheetName val="DATA_V-LOOKUP"/>
      <sheetName val="CMA Calculations"/>
      <sheetName val="D-Tax"/>
      <sheetName val="NERACA-01"/>
      <sheetName val="Arus Kas"/>
      <sheetName val="NERACA-05"/>
      <sheetName val="IDR"/>
      <sheetName val="ANLKL"/>
      <sheetName val="Std-Industri"/>
      <sheetName val="Statistics"/>
      <sheetName val="coa"/>
      <sheetName val="OLDMAP"/>
      <sheetName val="BP1_23"/>
      <sheetName val="data (2)"/>
      <sheetName val=" INCOME STATEMENT (2)"/>
      <sheetName val="Data WP"/>
      <sheetName val="COA_AR"/>
      <sheetName val="GL_Data"/>
      <sheetName val="CGSgm2"/>
      <sheetName val="CGSsp"/>
      <sheetName val="Factors"/>
      <sheetName val="Sales"/>
      <sheetName val="sched 16"/>
      <sheetName val="BS final"/>
      <sheetName val="rate"/>
      <sheetName val="SLS_BGT"/>
      <sheetName val="Accrued XfÖ_x005f_x0006__x005f_x005f_"/>
      <sheetName val="P&amp;L98"/>
      <sheetName val="P_L98"/>
      <sheetName val="Account Payable:Revenue (10)"/>
      <sheetName val="JSiar"/>
      <sheetName val="Lampiran"/>
      <sheetName val="NOTE 14. LIAB"/>
      <sheetName val="NOTE 6. ONCA"/>
      <sheetName val="Rekap RAP"/>
      <sheetName val="List Proyek"/>
      <sheetName val="Loss time"/>
      <sheetName val="Hua Yang Quarterly"/>
      <sheetName val="Macro1"/>
      <sheetName val="WP-SP-03"/>
      <sheetName val="Table OJK"/>
      <sheetName val="基本情報＿Basic Information"/>
      <sheetName val="LLL10"/>
      <sheetName val="Management"/>
      <sheetName val="Sheet3"/>
    </sheetNames>
    <sheetDataSet>
      <sheetData sheetId="0">
        <row r="3">
          <cell r="C3">
            <v>0</v>
          </cell>
        </row>
      </sheetData>
      <sheetData sheetId="1">
        <row r="13">
          <cell r="F13">
            <v>9090</v>
          </cell>
        </row>
      </sheetData>
      <sheetData sheetId="2">
        <row r="3">
          <cell r="C3" t="str">
            <v/>
          </cell>
        </row>
      </sheetData>
      <sheetData sheetId="3">
        <row r="13">
          <cell r="F13">
            <v>9090</v>
          </cell>
        </row>
      </sheetData>
      <sheetData sheetId="4">
        <row r="13">
          <cell r="F13">
            <v>9090</v>
          </cell>
        </row>
      </sheetData>
      <sheetData sheetId="5">
        <row r="3">
          <cell r="C3">
            <v>0</v>
          </cell>
        </row>
      </sheetData>
      <sheetData sheetId="6">
        <row r="13">
          <cell r="F13">
            <v>33343597</v>
          </cell>
        </row>
      </sheetData>
      <sheetData sheetId="7">
        <row r="3">
          <cell r="C3" t="str">
            <v xml:space="preserve"> </v>
          </cell>
        </row>
      </sheetData>
      <sheetData sheetId="8">
        <row r="3">
          <cell r="C3" t="str">
            <v xml:space="preserve"> </v>
          </cell>
        </row>
      </sheetData>
      <sheetData sheetId="9">
        <row r="3">
          <cell r="C3" t="str">
            <v/>
          </cell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3">
          <cell r="F13">
            <v>13215600.902390938</v>
          </cell>
        </row>
      </sheetData>
      <sheetData sheetId="13">
        <row r="13">
          <cell r="F13">
            <v>33343597</v>
          </cell>
        </row>
      </sheetData>
      <sheetData sheetId="14">
        <row r="3">
          <cell r="C3">
            <v>0</v>
          </cell>
        </row>
      </sheetData>
      <sheetData sheetId="15">
        <row r="3">
          <cell r="C3">
            <v>0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3">
          <cell r="C3">
            <v>0</v>
          </cell>
        </row>
      </sheetData>
      <sheetData sheetId="19">
        <row r="3">
          <cell r="C3">
            <v>0</v>
          </cell>
        </row>
      </sheetData>
      <sheetData sheetId="20">
        <row r="3">
          <cell r="C3" t="str">
            <v xml:space="preserve"> </v>
          </cell>
        </row>
      </sheetData>
      <sheetData sheetId="21">
        <row r="13">
          <cell r="F13">
            <v>13215600.902390938</v>
          </cell>
        </row>
      </sheetData>
      <sheetData sheetId="22">
        <row r="13">
          <cell r="F13">
            <v>13215600.902390938</v>
          </cell>
        </row>
      </sheetData>
      <sheetData sheetId="23">
        <row r="3">
          <cell r="C3" t="str">
            <v/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F13">
            <v>13215600.902390938</v>
          </cell>
        </row>
      </sheetData>
      <sheetData sheetId="28">
        <row r="3">
          <cell r="C3">
            <v>0</v>
          </cell>
        </row>
      </sheetData>
      <sheetData sheetId="29">
        <row r="13">
          <cell r="F13">
            <v>9090</v>
          </cell>
        </row>
      </sheetData>
      <sheetData sheetId="30">
        <row r="3">
          <cell r="C3">
            <v>0</v>
          </cell>
        </row>
      </sheetData>
      <sheetData sheetId="31">
        <row r="3">
          <cell r="C3" t="str">
            <v/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1582629</v>
          </cell>
        </row>
      </sheetData>
      <sheetData sheetId="37">
        <row r="3">
          <cell r="C3">
            <v>0</v>
          </cell>
        </row>
      </sheetData>
      <sheetData sheetId="38">
        <row r="3">
          <cell r="C3">
            <v>0</v>
          </cell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3">
          <cell r="C3">
            <v>0</v>
          </cell>
        </row>
      </sheetData>
      <sheetData sheetId="42">
        <row r="3">
          <cell r="C3">
            <v>0</v>
          </cell>
        </row>
      </sheetData>
      <sheetData sheetId="43">
        <row r="3">
          <cell r="C3" t="str">
            <v xml:space="preserve"> </v>
          </cell>
        </row>
      </sheetData>
      <sheetData sheetId="44">
        <row r="13">
          <cell r="F13">
            <v>33343597</v>
          </cell>
        </row>
      </sheetData>
      <sheetData sheetId="45">
        <row r="13">
          <cell r="F13">
            <v>13215600.902390938</v>
          </cell>
        </row>
      </sheetData>
      <sheetData sheetId="46">
        <row r="3">
          <cell r="C3" t="str">
            <v/>
          </cell>
        </row>
      </sheetData>
      <sheetData sheetId="47">
        <row r="13">
          <cell r="F13">
            <v>1582629</v>
          </cell>
        </row>
      </sheetData>
      <sheetData sheetId="48" refreshError="1">
        <row r="3">
          <cell r="C3">
            <v>1582629</v>
          </cell>
        </row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854046.32</v>
          </cell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F15">
            <v>9090</v>
          </cell>
          <cell r="G15">
            <v>43984143</v>
          </cell>
          <cell r="H15">
            <v>2631633</v>
          </cell>
          <cell r="I15">
            <v>7703079714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F17">
            <v>9018</v>
          </cell>
          <cell r="G17">
            <v>0</v>
          </cell>
          <cell r="H17">
            <v>495000</v>
          </cell>
          <cell r="I17" t="str">
            <v>To AA</v>
          </cell>
          <cell r="J17">
            <v>495000</v>
          </cell>
        </row>
        <row r="18">
          <cell r="F18">
            <v>1482311</v>
          </cell>
          <cell r="G18" t="str">
            <v>C</v>
          </cell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631281</v>
          </cell>
          <cell r="G19">
            <v>50774498</v>
          </cell>
          <cell r="H19">
            <v>810651327</v>
          </cell>
          <cell r="I19">
            <v>350000</v>
          </cell>
          <cell r="J19">
            <v>183758429.60000002</v>
          </cell>
        </row>
        <row r="20">
          <cell r="F20">
            <v>9090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9090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9090</v>
          </cell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9018</v>
          </cell>
          <cell r="G23">
            <v>2631633</v>
          </cell>
          <cell r="H23">
            <v>38090</v>
          </cell>
          <cell r="I23">
            <v>38090</v>
          </cell>
        </row>
        <row r="24">
          <cell r="F24">
            <v>5420.6</v>
          </cell>
          <cell r="G24">
            <v>5312188</v>
          </cell>
          <cell r="H24">
            <v>27000</v>
          </cell>
          <cell r="I24">
            <v>291460682</v>
          </cell>
          <cell r="J24" t="str">
            <v>Vo</v>
          </cell>
        </row>
        <row r="25">
          <cell r="F25">
            <v>5464.39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5464.39</v>
          </cell>
          <cell r="G26" t="str">
            <v>10-2</v>
          </cell>
          <cell r="H26" t="str">
            <v>Vo</v>
          </cell>
          <cell r="I26">
            <v>350000</v>
          </cell>
        </row>
        <row r="27">
          <cell r="F27">
            <v>5464.39</v>
          </cell>
          <cell r="G27" t="str">
            <v>10</v>
          </cell>
          <cell r="H27" t="str">
            <v>Vo</v>
          </cell>
          <cell r="I27">
            <v>350000</v>
          </cell>
        </row>
        <row r="28">
          <cell r="F28">
            <v>5492.7550000000001</v>
          </cell>
          <cell r="G28">
            <v>7634929</v>
          </cell>
          <cell r="H28">
            <v>38114</v>
          </cell>
          <cell r="I28" t="str">
            <v>AA</v>
          </cell>
        </row>
        <row r="29">
          <cell r="F29">
            <v>5492.7550000000001</v>
          </cell>
          <cell r="G29">
            <v>5382900</v>
          </cell>
          <cell r="H29" t="str">
            <v>Vo</v>
          </cell>
          <cell r="I29" t="str">
            <v>AA-2</v>
          </cell>
        </row>
        <row r="30">
          <cell r="F30">
            <v>4599169</v>
          </cell>
          <cell r="G30" t="str">
            <v>10-1</v>
          </cell>
          <cell r="H30" t="str">
            <v>Vo</v>
          </cell>
          <cell r="I30" t="str">
            <v>AA-1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I31">
            <v>350000</v>
          </cell>
          <cell r="J31">
            <v>38114</v>
          </cell>
        </row>
        <row r="32">
          <cell r="F32">
            <v>995620</v>
          </cell>
          <cell r="H32">
            <v>38271956</v>
          </cell>
          <cell r="I32" t="str">
            <v>AA-1-1</v>
          </cell>
        </row>
        <row r="33">
          <cell r="F33">
            <v>1778735</v>
          </cell>
          <cell r="H33">
            <v>7741351670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I34">
            <v>371090181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 xml:space="preserve"> </v>
          </cell>
          <cell r="I35">
            <v>350000</v>
          </cell>
        </row>
        <row r="36">
          <cell r="F36">
            <v>2320850</v>
          </cell>
          <cell r="G36">
            <v>15</v>
          </cell>
          <cell r="H36">
            <v>7741351670</v>
          </cell>
          <cell r="I36">
            <v>325293050</v>
          </cell>
        </row>
        <row r="37">
          <cell r="F37">
            <v>26747463</v>
          </cell>
          <cell r="G37" t="str">
            <v>to HH</v>
          </cell>
          <cell r="H37" t="str">
            <v>^</v>
          </cell>
          <cell r="I37">
            <v>486688809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  <cell r="I39">
            <v>350000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F41">
            <v>0.4</v>
          </cell>
          <cell r="G41">
            <v>84378635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I42">
            <v>-84378635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 t="str">
            <v xml:space="preserve"> </v>
          </cell>
          <cell r="I45">
            <v>221585210</v>
          </cell>
          <cell r="J45" t="str">
            <v>Vo</v>
          </cell>
        </row>
        <row r="46">
          <cell r="F46">
            <v>2719600</v>
          </cell>
          <cell r="G46">
            <v>40095161</v>
          </cell>
          <cell r="H46" t="str">
            <v>Vo</v>
          </cell>
          <cell r="I46">
            <v>350000</v>
          </cell>
        </row>
        <row r="47">
          <cell r="F47">
            <v>1758800</v>
          </cell>
          <cell r="G47">
            <v>41159041</v>
          </cell>
          <cell r="H47" t="str">
            <v>Vo</v>
          </cell>
          <cell r="I47">
            <v>350000</v>
          </cell>
        </row>
      </sheetData>
      <sheetData sheetId="49" refreshError="1">
        <row r="13">
          <cell r="F13">
            <v>9090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9090</v>
          </cell>
          <cell r="G14">
            <v>854046.32</v>
          </cell>
          <cell r="H14">
            <v>1134011616</v>
          </cell>
          <cell r="J14">
            <v>2856045</v>
          </cell>
        </row>
        <row r="15">
          <cell r="F15">
            <v>9090</v>
          </cell>
          <cell r="G15">
            <v>43984143</v>
          </cell>
          <cell r="H15" t="str">
            <v>to AA-2</v>
          </cell>
          <cell r="J15">
            <v>10813963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  <cell r="J16">
            <v>1962295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  <cell r="J17">
            <v>34132000</v>
          </cell>
        </row>
        <row r="18">
          <cell r="F18">
            <v>1482311</v>
          </cell>
          <cell r="G18" t="str">
            <v>C</v>
          </cell>
          <cell r="H18">
            <v>7703079714</v>
          </cell>
          <cell r="I18" t="str">
            <v>To AA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 t="str">
            <v>Vo</v>
          </cell>
          <cell r="J19">
            <v>49764303</v>
          </cell>
        </row>
        <row r="20">
          <cell r="F20">
            <v>9090</v>
          </cell>
          <cell r="G20" t="str">
            <v>^</v>
          </cell>
          <cell r="H20" t="str">
            <v>Vo</v>
          </cell>
          <cell r="J20" t="str">
            <v>^</v>
          </cell>
        </row>
        <row r="21">
          <cell r="F21">
            <v>9090</v>
          </cell>
          <cell r="G21" t="str">
            <v>^</v>
          </cell>
          <cell r="H21">
            <v>44052003.007969797</v>
          </cell>
        </row>
        <row r="22">
          <cell r="F22">
            <v>9090</v>
          </cell>
          <cell r="G22">
            <v>0</v>
          </cell>
          <cell r="H22">
            <v>7741351670</v>
          </cell>
        </row>
        <row r="23">
          <cell r="F23">
            <v>9018</v>
          </cell>
          <cell r="G23">
            <v>2631633</v>
          </cell>
          <cell r="H23">
            <v>38090</v>
          </cell>
        </row>
        <row r="24">
          <cell r="F24">
            <v>5420.6</v>
          </cell>
          <cell r="G24">
            <v>5312188</v>
          </cell>
          <cell r="H24">
            <v>27000</v>
          </cell>
          <cell r="J24" t="str">
            <v>Vo</v>
          </cell>
        </row>
        <row r="25">
          <cell r="F25">
            <v>5464.39</v>
          </cell>
          <cell r="G25">
            <v>5355102</v>
          </cell>
          <cell r="H25">
            <v>84830439.684000015</v>
          </cell>
          <cell r="J25">
            <v>38084</v>
          </cell>
        </row>
        <row r="26">
          <cell r="F26">
            <v>5464.39</v>
          </cell>
          <cell r="G26">
            <v>5355102</v>
          </cell>
          <cell r="H26" t="str">
            <v>Vo</v>
          </cell>
        </row>
        <row r="27">
          <cell r="F27">
            <v>5464.39</v>
          </cell>
          <cell r="G27">
            <v>5355102</v>
          </cell>
          <cell r="H27" t="str">
            <v>Vo</v>
          </cell>
        </row>
        <row r="28">
          <cell r="F28">
            <v>5492.7550000000001</v>
          </cell>
          <cell r="G28">
            <v>7634929</v>
          </cell>
          <cell r="H28">
            <v>38114</v>
          </cell>
        </row>
        <row r="29">
          <cell r="F29">
            <v>5492.7550000000001</v>
          </cell>
          <cell r="G29">
            <v>5382900</v>
          </cell>
          <cell r="H29" t="str">
            <v>Vo</v>
          </cell>
        </row>
        <row r="30">
          <cell r="F30">
            <v>4599169</v>
          </cell>
          <cell r="G30">
            <v>495000</v>
          </cell>
          <cell r="H30" t="str">
            <v>Vo</v>
          </cell>
        </row>
        <row r="31">
          <cell r="F31">
            <v>3500000</v>
          </cell>
          <cell r="G31">
            <v>750000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7741351670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 xml:space="preserve"> </v>
          </cell>
        </row>
        <row r="36">
          <cell r="F36">
            <v>2320850</v>
          </cell>
          <cell r="G36">
            <v>15</v>
          </cell>
          <cell r="H36">
            <v>7741351670</v>
          </cell>
        </row>
        <row r="37">
          <cell r="F37">
            <v>122790</v>
          </cell>
          <cell r="G37" t="str">
            <v>to HH</v>
          </cell>
          <cell r="H37" t="str">
            <v>^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F41">
            <v>0.4</v>
          </cell>
          <cell r="G41">
            <v>84378635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J42">
            <v>38177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 t="str">
            <v xml:space="preserve"> </v>
          </cell>
          <cell r="J45" t="str">
            <v>Vo</v>
          </cell>
        </row>
        <row r="46">
          <cell r="F46">
            <v>2719600</v>
          </cell>
          <cell r="G46">
            <v>40095161</v>
          </cell>
          <cell r="H46" t="str">
            <v>Vo</v>
          </cell>
        </row>
        <row r="47">
          <cell r="F47">
            <v>1758800</v>
          </cell>
          <cell r="G47">
            <v>41159041</v>
          </cell>
          <cell r="H47" t="str">
            <v>Vo</v>
          </cell>
        </row>
      </sheetData>
      <sheetData sheetId="50" refreshError="1">
        <row r="13">
          <cell r="F13">
            <v>9090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  <cell r="J14">
            <v>0</v>
          </cell>
        </row>
        <row r="15">
          <cell r="F15">
            <v>0.5</v>
          </cell>
          <cell r="G15">
            <v>854046.32</v>
          </cell>
          <cell r="H15" t="str">
            <v>to AA-2</v>
          </cell>
          <cell r="I15">
            <v>7703079714</v>
          </cell>
          <cell r="J15">
            <v>0</v>
          </cell>
        </row>
        <row r="16">
          <cell r="F16">
            <v>0</v>
          </cell>
          <cell r="G16">
            <v>854046.32</v>
          </cell>
          <cell r="H16">
            <v>0</v>
          </cell>
          <cell r="J16">
            <v>2298650000</v>
          </cell>
        </row>
        <row r="17">
          <cell r="F17">
            <v>650000</v>
          </cell>
          <cell r="G17" t="str">
            <v>toAA-1-1</v>
          </cell>
          <cell r="H17" t="str">
            <v>Vo</v>
          </cell>
          <cell r="I17" t="str">
            <v>To AA</v>
          </cell>
          <cell r="J17">
            <v>0</v>
          </cell>
        </row>
        <row r="18">
          <cell r="F18">
            <v>1482311</v>
          </cell>
          <cell r="G18" t="str">
            <v>^</v>
          </cell>
          <cell r="H18">
            <v>38054</v>
          </cell>
          <cell r="I18">
            <v>38058</v>
          </cell>
          <cell r="J18" t="str">
            <v>^</v>
          </cell>
        </row>
        <row r="19">
          <cell r="F19">
            <v>631281</v>
          </cell>
          <cell r="G19">
            <v>50774498</v>
          </cell>
          <cell r="H19" t="str">
            <v>Vo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 t="str">
            <v>Vo</v>
          </cell>
          <cell r="J20">
            <v>1611257.9</v>
          </cell>
        </row>
        <row r="21">
          <cell r="F21">
            <v>641208</v>
          </cell>
          <cell r="G21" t="str">
            <v>^</v>
          </cell>
          <cell r="H21">
            <v>44052003.007969797</v>
          </cell>
          <cell r="I21">
            <v>-99464529</v>
          </cell>
        </row>
        <row r="22">
          <cell r="F22">
            <v>9090</v>
          </cell>
          <cell r="G22">
            <v>0</v>
          </cell>
          <cell r="H22">
            <v>7741351670</v>
          </cell>
          <cell r="I22">
            <v>246440087</v>
          </cell>
        </row>
        <row r="23">
          <cell r="F23">
            <v>4587600</v>
          </cell>
          <cell r="G23">
            <v>2631633</v>
          </cell>
          <cell r="H23">
            <v>38090</v>
          </cell>
          <cell r="I23">
            <v>38090</v>
          </cell>
        </row>
        <row r="24">
          <cell r="F24">
            <v>13195500</v>
          </cell>
          <cell r="G24">
            <v>5312188</v>
          </cell>
          <cell r="H24">
            <v>27000</v>
          </cell>
          <cell r="I24">
            <v>291460682</v>
          </cell>
          <cell r="J24" t="str">
            <v>Vo</v>
          </cell>
        </row>
        <row r="25">
          <cell r="F25">
            <v>88260</v>
          </cell>
          <cell r="G25">
            <v>5355102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>
            <v>5355102</v>
          </cell>
          <cell r="H26" t="str">
            <v>Vo</v>
          </cell>
        </row>
        <row r="27">
          <cell r="F27">
            <v>5464.39</v>
          </cell>
          <cell r="G27">
            <v>5355102</v>
          </cell>
          <cell r="H27" t="str">
            <v>Vo</v>
          </cell>
        </row>
        <row r="28">
          <cell r="F28">
            <v>20640</v>
          </cell>
          <cell r="G28">
            <v>7634929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G29">
            <v>5382900</v>
          </cell>
          <cell r="H29" t="str">
            <v>Vo</v>
          </cell>
        </row>
        <row r="30">
          <cell r="F30">
            <v>4599169</v>
          </cell>
          <cell r="G30">
            <v>495000</v>
          </cell>
          <cell r="H30" t="str">
            <v>Vo</v>
          </cell>
        </row>
        <row r="31">
          <cell r="F31">
            <v>3500000</v>
          </cell>
          <cell r="G31">
            <v>750000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 t="str">
            <v>Ë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I34">
            <v>371090181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 xml:space="preserve"> </v>
          </cell>
        </row>
        <row r="36">
          <cell r="F36">
            <v>2320850</v>
          </cell>
          <cell r="G36">
            <v>15</v>
          </cell>
          <cell r="H36">
            <v>7741351670</v>
          </cell>
          <cell r="I36">
            <v>325293050</v>
          </cell>
        </row>
        <row r="37">
          <cell r="F37">
            <v>122790</v>
          </cell>
          <cell r="G37" t="str">
            <v>to HH</v>
          </cell>
          <cell r="H37" t="str">
            <v>^</v>
          </cell>
          <cell r="I37">
            <v>486688809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F41">
            <v>0.4</v>
          </cell>
          <cell r="G41">
            <v>84378635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I42">
            <v>-84378635</v>
          </cell>
          <cell r="J42">
            <v>38177</v>
          </cell>
        </row>
        <row r="43">
          <cell r="F43">
            <v>14762700</v>
          </cell>
          <cell r="H43" t="str">
            <v>BB</v>
          </cell>
          <cell r="I43">
            <v>402310174</v>
          </cell>
        </row>
        <row r="44">
          <cell r="F44">
            <v>1132700</v>
          </cell>
        </row>
        <row r="45">
          <cell r="F45">
            <v>3674150</v>
          </cell>
          <cell r="G45">
            <v>15</v>
          </cell>
          <cell r="H45" t="str">
            <v xml:space="preserve"> </v>
          </cell>
          <cell r="I45">
            <v>221585210</v>
          </cell>
          <cell r="J45" t="str">
            <v>Vo</v>
          </cell>
        </row>
        <row r="46">
          <cell r="F46">
            <v>2719600</v>
          </cell>
          <cell r="G46">
            <v>40095161</v>
          </cell>
          <cell r="H46" t="str">
            <v>Vo</v>
          </cell>
        </row>
        <row r="47">
          <cell r="F47">
            <v>1758800</v>
          </cell>
          <cell r="G47">
            <v>41159041</v>
          </cell>
          <cell r="H47" t="str">
            <v>Vo</v>
          </cell>
        </row>
      </sheetData>
      <sheetData sheetId="51" refreshError="1">
        <row r="3">
          <cell r="C3">
            <v>0</v>
          </cell>
        </row>
        <row r="13">
          <cell r="F13">
            <v>33343597</v>
          </cell>
          <cell r="H13">
            <v>38026</v>
          </cell>
          <cell r="I13">
            <v>38027</v>
          </cell>
          <cell r="J13">
            <v>0</v>
          </cell>
        </row>
        <row r="14">
          <cell r="F14" t="str">
            <v>Vo</v>
          </cell>
          <cell r="G14">
            <v>854046.32</v>
          </cell>
          <cell r="H14">
            <v>5224663</v>
          </cell>
          <cell r="I14">
            <v>5224663</v>
          </cell>
          <cell r="J14">
            <v>2298650000</v>
          </cell>
        </row>
        <row r="15">
          <cell r="F15">
            <v>6633642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26724654</v>
          </cell>
          <cell r="G16">
            <v>854046.32</v>
          </cell>
          <cell r="H16">
            <v>0</v>
          </cell>
          <cell r="I16">
            <v>73341143938</v>
          </cell>
          <cell r="J16">
            <v>2298650000</v>
          </cell>
        </row>
        <row r="17">
          <cell r="F17">
            <v>650000</v>
          </cell>
          <cell r="G17" t="str">
            <v>toAA-1-1</v>
          </cell>
          <cell r="H17" t="str">
            <v>^</v>
          </cell>
          <cell r="J17">
            <v>0</v>
          </cell>
        </row>
        <row r="18">
          <cell r="F18">
            <v>1482311</v>
          </cell>
          <cell r="G18" t="str">
            <v xml:space="preserve">         to BB</v>
          </cell>
          <cell r="H18">
            <v>38054</v>
          </cell>
          <cell r="I18">
            <v>38058</v>
          </cell>
          <cell r="J18" t="str">
            <v>^</v>
          </cell>
        </row>
        <row r="19">
          <cell r="F19">
            <v>631281</v>
          </cell>
          <cell r="G19">
            <v>50774498</v>
          </cell>
          <cell r="H19">
            <v>810651327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641208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  <cell r="I22">
            <v>4672474992.6000004</v>
          </cell>
        </row>
        <row r="23">
          <cell r="F23">
            <v>1649811</v>
          </cell>
          <cell r="G23">
            <v>2631633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G24">
            <v>5312188</v>
          </cell>
          <cell r="H24">
            <v>27000</v>
          </cell>
          <cell r="J24" t="str">
            <v>Vo</v>
          </cell>
        </row>
        <row r="25">
          <cell r="F25">
            <v>3229664</v>
          </cell>
          <cell r="G25">
            <v>5355102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>
            <v>5355102</v>
          </cell>
          <cell r="H26" t="str">
            <v>Vo</v>
          </cell>
        </row>
        <row r="27">
          <cell r="F27">
            <v>5464.39</v>
          </cell>
          <cell r="G27">
            <v>5355102</v>
          </cell>
          <cell r="H27" t="str">
            <v>Vo</v>
          </cell>
        </row>
        <row r="28">
          <cell r="F28">
            <v>1783173</v>
          </cell>
          <cell r="G28">
            <v>7634929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G29">
            <v>5382900</v>
          </cell>
          <cell r="H29" t="str">
            <v>Vo</v>
          </cell>
          <cell r="I29" t="str">
            <v>AA-2</v>
          </cell>
        </row>
        <row r="30">
          <cell r="F30">
            <v>4599169</v>
          </cell>
          <cell r="G30">
            <v>495000</v>
          </cell>
          <cell r="H30" t="str">
            <v>Vo</v>
          </cell>
          <cell r="I30" t="str">
            <v>AA-1</v>
          </cell>
        </row>
        <row r="31">
          <cell r="F31">
            <v>3500000</v>
          </cell>
          <cell r="G31">
            <v>750000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  <cell r="I32" t="str">
            <v>AA-1-1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 xml:space="preserve"> </v>
          </cell>
        </row>
        <row r="36">
          <cell r="F36">
            <v>2320850</v>
          </cell>
          <cell r="G36">
            <v>15</v>
          </cell>
          <cell r="H36">
            <v>7741351670</v>
          </cell>
        </row>
        <row r="37">
          <cell r="F37">
            <v>122790</v>
          </cell>
          <cell r="G37" t="str">
            <v>to HH</v>
          </cell>
          <cell r="H37" t="str">
            <v>^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F41">
            <v>0.4</v>
          </cell>
          <cell r="G41">
            <v>84378635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 t="str">
            <v xml:space="preserve"> </v>
          </cell>
          <cell r="J45" t="str">
            <v>Vo</v>
          </cell>
        </row>
        <row r="46">
          <cell r="F46">
            <v>2719600</v>
          </cell>
          <cell r="G46">
            <v>40095161</v>
          </cell>
          <cell r="H46" t="str">
            <v>Vo</v>
          </cell>
        </row>
        <row r="47">
          <cell r="F47">
            <v>1758800</v>
          </cell>
          <cell r="G47">
            <v>41159041</v>
          </cell>
          <cell r="H47" t="str">
            <v>Vo</v>
          </cell>
        </row>
      </sheetData>
      <sheetData sheetId="52" refreshError="1">
        <row r="3">
          <cell r="C3">
            <v>0</v>
          </cell>
        </row>
        <row r="13">
          <cell r="F13">
            <v>9090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ü</v>
          </cell>
          <cell r="G14">
            <v>854046.32</v>
          </cell>
          <cell r="H14">
            <v>0</v>
          </cell>
          <cell r="I14">
            <v>5410800000</v>
          </cell>
          <cell r="J14">
            <v>2298650000</v>
          </cell>
        </row>
        <row r="15">
          <cell r="F15">
            <v>1298750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0</v>
          </cell>
          <cell r="G16">
            <v>265000</v>
          </cell>
          <cell r="H16">
            <v>0</v>
          </cell>
          <cell r="I16">
            <v>5410800000</v>
          </cell>
          <cell r="J16">
            <v>2298650000</v>
          </cell>
        </row>
        <row r="17">
          <cell r="F17">
            <v>650000</v>
          </cell>
          <cell r="G17">
            <v>205103545</v>
          </cell>
          <cell r="H17" t="str">
            <v>^</v>
          </cell>
          <cell r="J17">
            <v>0</v>
          </cell>
        </row>
        <row r="18">
          <cell r="F18">
            <v>1482311</v>
          </cell>
          <cell r="G18" t="str">
            <v>^</v>
          </cell>
          <cell r="H18">
            <v>26747463</v>
          </cell>
          <cell r="J18" t="str">
            <v>^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641208</v>
          </cell>
          <cell r="G21">
            <v>44052003.007969797</v>
          </cell>
          <cell r="H21">
            <v>44052003.007969797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</row>
        <row r="23">
          <cell r="F23">
            <v>4587600</v>
          </cell>
          <cell r="G23" t="str">
            <v>to HH</v>
          </cell>
          <cell r="H23" t="str">
            <v>^</v>
          </cell>
        </row>
        <row r="24">
          <cell r="F24">
            <v>13195500</v>
          </cell>
          <cell r="G24">
            <v>5312188</v>
          </cell>
          <cell r="H24">
            <v>27000</v>
          </cell>
          <cell r="J24" t="str">
            <v>Vo</v>
          </cell>
        </row>
        <row r="25">
          <cell r="F25">
            <v>88260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 t="str">
            <v>10-2</v>
          </cell>
          <cell r="H26">
            <v>10</v>
          </cell>
        </row>
        <row r="27">
          <cell r="F27">
            <v>5464.39</v>
          </cell>
          <cell r="G27" t="str">
            <v>10</v>
          </cell>
          <cell r="H27">
            <v>540000</v>
          </cell>
        </row>
        <row r="28">
          <cell r="F28">
            <v>20640</v>
          </cell>
          <cell r="G28">
            <v>7634929</v>
          </cell>
          <cell r="H28">
            <v>38114</v>
          </cell>
        </row>
        <row r="29">
          <cell r="F29">
            <v>2815996</v>
          </cell>
          <cell r="G29">
            <v>5382900</v>
          </cell>
          <cell r="H29">
            <v>1431661.9800000002</v>
          </cell>
        </row>
        <row r="30">
          <cell r="F30">
            <v>4599169</v>
          </cell>
          <cell r="G30" t="str">
            <v>10-1</v>
          </cell>
          <cell r="H30">
            <v>10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 t="str">
            <v>Ë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10</v>
          </cell>
          <cell r="J34" t="str">
            <v>Vo</v>
          </cell>
        </row>
        <row r="35">
          <cell r="F35">
            <v>3213329</v>
          </cell>
          <cell r="G35">
            <v>15</v>
          </cell>
          <cell r="H35" t="str">
            <v xml:space="preserve"> </v>
          </cell>
        </row>
        <row r="36">
          <cell r="F36">
            <v>2320850</v>
          </cell>
          <cell r="G36">
            <v>15</v>
          </cell>
          <cell r="H36">
            <v>7741351670</v>
          </cell>
        </row>
        <row r="37">
          <cell r="F37">
            <v>122790</v>
          </cell>
          <cell r="G37" t="str">
            <v>to HH</v>
          </cell>
          <cell r="H37" t="str">
            <v>^</v>
          </cell>
          <cell r="J37">
            <v>38145</v>
          </cell>
        </row>
        <row r="38">
          <cell r="F38">
            <v>1785365</v>
          </cell>
          <cell r="G38">
            <v>3495960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J42">
            <v>38177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G45">
            <v>15</v>
          </cell>
          <cell r="H45" t="str">
            <v xml:space="preserve"> </v>
          </cell>
          <cell r="J45" t="str">
            <v>Vo</v>
          </cell>
        </row>
        <row r="46">
          <cell r="F46">
            <v>2719600</v>
          </cell>
          <cell r="G46">
            <v>15</v>
          </cell>
          <cell r="H46">
            <v>10</v>
          </cell>
        </row>
        <row r="47">
          <cell r="F47">
            <v>1758800</v>
          </cell>
          <cell r="G47">
            <v>15</v>
          </cell>
          <cell r="H47">
            <v>1530789.3</v>
          </cell>
        </row>
      </sheetData>
      <sheetData sheetId="53" refreshError="1">
        <row r="3">
          <cell r="C3" t="str">
            <v/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265000</v>
          </cell>
          <cell r="H14">
            <v>1134011616</v>
          </cell>
          <cell r="I14">
            <v>0</v>
          </cell>
          <cell r="J14">
            <v>265000</v>
          </cell>
        </row>
        <row r="15">
          <cell r="F15">
            <v>1298750</v>
          </cell>
          <cell r="G15">
            <v>43984143</v>
          </cell>
          <cell r="H15">
            <v>26724654</v>
          </cell>
          <cell r="J15">
            <v>10813963</v>
          </cell>
        </row>
        <row r="16">
          <cell r="F16">
            <v>3000000</v>
          </cell>
          <cell r="G16">
            <v>265000</v>
          </cell>
          <cell r="H16">
            <v>67008067</v>
          </cell>
          <cell r="J16">
            <v>1962295</v>
          </cell>
        </row>
        <row r="17">
          <cell r="F17">
            <v>650000</v>
          </cell>
          <cell r="G17">
            <v>0</v>
          </cell>
          <cell r="H17" t="str">
            <v>^</v>
          </cell>
          <cell r="J17">
            <v>34132000</v>
          </cell>
        </row>
        <row r="18">
          <cell r="F18">
            <v>1482311</v>
          </cell>
          <cell r="G18" t="str">
            <v xml:space="preserve">         to BB</v>
          </cell>
          <cell r="H18">
            <v>26747463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F20">
            <v>9090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641208</v>
          </cell>
          <cell r="G21">
            <v>44052003.007969797</v>
          </cell>
          <cell r="H21">
            <v>44052003.007969797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</row>
        <row r="23">
          <cell r="F23">
            <v>4587600</v>
          </cell>
          <cell r="G23" t="str">
            <v>to HH</v>
          </cell>
          <cell r="H23" t="str">
            <v>^</v>
          </cell>
        </row>
        <row r="24">
          <cell r="F24">
            <v>13195500</v>
          </cell>
          <cell r="G24">
            <v>5312188</v>
          </cell>
          <cell r="H24">
            <v>27000</v>
          </cell>
        </row>
        <row r="25">
          <cell r="F25">
            <v>88260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 t="str">
            <v>10-2</v>
          </cell>
          <cell r="H26">
            <v>10</v>
          </cell>
        </row>
        <row r="27">
          <cell r="F27">
            <v>5464.39</v>
          </cell>
          <cell r="G27" t="str">
            <v>10</v>
          </cell>
          <cell r="H27">
            <v>540000</v>
          </cell>
        </row>
        <row r="28">
          <cell r="F28">
            <v>20640</v>
          </cell>
          <cell r="G28">
            <v>7634929</v>
          </cell>
          <cell r="H28">
            <v>38114</v>
          </cell>
        </row>
        <row r="29">
          <cell r="F29">
            <v>0</v>
          </cell>
          <cell r="G29">
            <v>5382900</v>
          </cell>
          <cell r="H29">
            <v>1431661.9800000002</v>
          </cell>
        </row>
        <row r="30">
          <cell r="F30">
            <v>4599169</v>
          </cell>
          <cell r="G30" t="str">
            <v>10-1</v>
          </cell>
          <cell r="H30">
            <v>27000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111600</v>
          </cell>
          <cell r="H33">
            <v>7741351670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 t="str">
            <v xml:space="preserve"> </v>
          </cell>
        </row>
        <row r="36">
          <cell r="F36">
            <v>2320850</v>
          </cell>
          <cell r="G36">
            <v>15</v>
          </cell>
          <cell r="H36">
            <v>7741351670</v>
          </cell>
        </row>
        <row r="37">
          <cell r="F37">
            <v>122790</v>
          </cell>
          <cell r="G37" t="str">
            <v>to HH</v>
          </cell>
          <cell r="H37" t="str">
            <v>^</v>
          </cell>
          <cell r="J37">
            <v>38145</v>
          </cell>
        </row>
        <row r="38">
          <cell r="F38">
            <v>379884188</v>
          </cell>
          <cell r="G38">
            <v>3495960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J42">
            <v>38177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G45">
            <v>15</v>
          </cell>
          <cell r="H45" t="str">
            <v xml:space="preserve"> </v>
          </cell>
        </row>
        <row r="46">
          <cell r="F46">
            <v>2719600</v>
          </cell>
          <cell r="G46">
            <v>15</v>
          </cell>
          <cell r="H46">
            <v>2100000</v>
          </cell>
        </row>
        <row r="47">
          <cell r="F47">
            <v>1758800</v>
          </cell>
          <cell r="G47">
            <v>15</v>
          </cell>
          <cell r="H47">
            <v>1530789.3</v>
          </cell>
        </row>
      </sheetData>
      <sheetData sheetId="54">
        <row r="3">
          <cell r="C3" t="str">
            <v/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265000</v>
          </cell>
          <cell r="H14">
            <v>1134011616</v>
          </cell>
          <cell r="I14">
            <v>4648751509.6000004</v>
          </cell>
          <cell r="J14">
            <v>2856045</v>
          </cell>
        </row>
        <row r="15">
          <cell r="F15">
            <v>0.5</v>
          </cell>
          <cell r="G15">
            <v>43984143</v>
          </cell>
          <cell r="H15">
            <v>26724654</v>
          </cell>
          <cell r="J15">
            <v>10813963</v>
          </cell>
        </row>
        <row r="16">
          <cell r="F16">
            <v>26724654</v>
          </cell>
          <cell r="G16">
            <v>0</v>
          </cell>
          <cell r="H16">
            <v>1134011616</v>
          </cell>
          <cell r="I16">
            <v>22973483</v>
          </cell>
          <cell r="J16">
            <v>1962295</v>
          </cell>
        </row>
        <row r="17">
          <cell r="F17">
            <v>650000</v>
          </cell>
          <cell r="G17">
            <v>0</v>
          </cell>
          <cell r="H17" t="str">
            <v>^</v>
          </cell>
          <cell r="J17">
            <v>34132000</v>
          </cell>
        </row>
        <row r="18">
          <cell r="F18">
            <v>1482311</v>
          </cell>
          <cell r="G18" t="str">
            <v xml:space="preserve">         to BB</v>
          </cell>
          <cell r="H18">
            <v>26747463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  <cell r="I22">
            <v>4672474992.6000004</v>
          </cell>
        </row>
        <row r="23">
          <cell r="F23">
            <v>321187408</v>
          </cell>
          <cell r="G23" t="str">
            <v>to HH</v>
          </cell>
          <cell r="H23" t="str">
            <v>^</v>
          </cell>
        </row>
        <row r="24">
          <cell r="F24">
            <v>1579853</v>
          </cell>
          <cell r="G24">
            <v>5312188</v>
          </cell>
          <cell r="H24">
            <v>27000</v>
          </cell>
          <cell r="J24" t="str">
            <v>Vo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 t="str">
            <v>10-2</v>
          </cell>
          <cell r="H26" t="str">
            <v>Vo</v>
          </cell>
        </row>
        <row r="27">
          <cell r="F27">
            <v>5464.39</v>
          </cell>
          <cell r="G27" t="str">
            <v>10</v>
          </cell>
          <cell r="H27">
            <v>540000</v>
          </cell>
        </row>
        <row r="28">
          <cell r="F28">
            <v>1783173</v>
          </cell>
          <cell r="G28">
            <v>7634929</v>
          </cell>
          <cell r="H28">
            <v>38114</v>
          </cell>
          <cell r="I28" t="str">
            <v>AA</v>
          </cell>
        </row>
        <row r="29">
          <cell r="F29">
            <v>0</v>
          </cell>
          <cell r="G29">
            <v>5382900</v>
          </cell>
          <cell r="H29">
            <v>1431661.9800000002</v>
          </cell>
          <cell r="I29" t="str">
            <v>AA-2</v>
          </cell>
        </row>
        <row r="30">
          <cell r="F30">
            <v>4599169</v>
          </cell>
          <cell r="G30" t="str">
            <v>10-1</v>
          </cell>
          <cell r="H30">
            <v>27000</v>
          </cell>
          <cell r="I30" t="str">
            <v>AA-1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  <cell r="I32" t="str">
            <v>AA-1-1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J34" t="str">
            <v>Vo</v>
          </cell>
        </row>
        <row r="35">
          <cell r="F35">
            <v>3213329</v>
          </cell>
          <cell r="G35">
            <v>15</v>
          </cell>
          <cell r="H35">
            <v>0</v>
          </cell>
        </row>
        <row r="36">
          <cell r="F36">
            <v>2320850</v>
          </cell>
          <cell r="G36">
            <v>15</v>
          </cell>
          <cell r="H36">
            <v>7741351670</v>
          </cell>
        </row>
        <row r="37">
          <cell r="F37">
            <v>26747463</v>
          </cell>
          <cell r="G37" t="str">
            <v>to HH</v>
          </cell>
          <cell r="H37" t="str">
            <v>^</v>
          </cell>
          <cell r="J37">
            <v>38145</v>
          </cell>
        </row>
        <row r="38">
          <cell r="F38">
            <v>379884188</v>
          </cell>
          <cell r="G38">
            <v>3495960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J42">
            <v>38177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 t="str">
            <v xml:space="preserve"> </v>
          </cell>
          <cell r="J45" t="str">
            <v>Vo</v>
          </cell>
        </row>
        <row r="46">
          <cell r="F46">
            <v>2719600</v>
          </cell>
          <cell r="G46">
            <v>15</v>
          </cell>
          <cell r="H46">
            <v>2100000</v>
          </cell>
        </row>
        <row r="47">
          <cell r="F47">
            <v>1758800</v>
          </cell>
          <cell r="G47">
            <v>15</v>
          </cell>
          <cell r="H47">
            <v>1530789.3</v>
          </cell>
        </row>
      </sheetData>
      <sheetData sheetId="55" refreshError="1">
        <row r="13">
          <cell r="F13">
            <v>1582629</v>
          </cell>
          <cell r="H13">
            <v>0</v>
          </cell>
          <cell r="I13">
            <v>0</v>
          </cell>
          <cell r="J13" t="str">
            <v/>
          </cell>
        </row>
        <row r="14">
          <cell r="F14">
            <v>3500000</v>
          </cell>
          <cell r="G14">
            <v>4828360</v>
          </cell>
          <cell r="H14">
            <v>1134011616</v>
          </cell>
          <cell r="I14">
            <v>4648751509.6000004</v>
          </cell>
          <cell r="J14">
            <v>2856045</v>
          </cell>
        </row>
        <row r="15">
          <cell r="F15">
            <v>0.5</v>
          </cell>
          <cell r="G15">
            <v>43984143</v>
          </cell>
          <cell r="H15">
            <v>26724654</v>
          </cell>
          <cell r="I15">
            <v>0</v>
          </cell>
          <cell r="J15">
            <v>10813963</v>
          </cell>
        </row>
        <row r="16">
          <cell r="F16">
            <v>26724654</v>
          </cell>
          <cell r="G16">
            <v>1961995</v>
          </cell>
          <cell r="H16">
            <v>67008067</v>
          </cell>
          <cell r="I16">
            <v>22973483</v>
          </cell>
          <cell r="J16">
            <v>1962295</v>
          </cell>
        </row>
        <row r="17">
          <cell r="F17">
            <v>9018</v>
          </cell>
          <cell r="G17">
            <v>0</v>
          </cell>
          <cell r="H17">
            <v>321187408</v>
          </cell>
          <cell r="I17">
            <v>0</v>
          </cell>
          <cell r="J17">
            <v>34132000</v>
          </cell>
        </row>
        <row r="18">
          <cell r="F18">
            <v>1482311</v>
          </cell>
          <cell r="G18" t="str">
            <v xml:space="preserve">         to BB</v>
          </cell>
          <cell r="H18">
            <v>38054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I19">
            <v>0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I20">
            <v>0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0.4</v>
          </cell>
          <cell r="G22">
            <v>67008067</v>
          </cell>
          <cell r="H22">
            <v>1303848099.0079699</v>
          </cell>
          <cell r="I22">
            <v>4672474992.6000004</v>
          </cell>
        </row>
        <row r="23">
          <cell r="F23">
            <v>321187408</v>
          </cell>
          <cell r="G23" t="str">
            <v>to HH</v>
          </cell>
          <cell r="H23">
            <v>38090</v>
          </cell>
        </row>
        <row r="24">
          <cell r="F24">
            <v>1579853</v>
          </cell>
          <cell r="G24">
            <v>15</v>
          </cell>
          <cell r="H24">
            <v>27000</v>
          </cell>
          <cell r="J24" t="str">
            <v>Vo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5464.39</v>
          </cell>
          <cell r="G26" t="str">
            <v>10-2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  <cell r="I28" t="str">
            <v>AA</v>
          </cell>
        </row>
        <row r="29">
          <cell r="F29">
            <v>0</v>
          </cell>
          <cell r="G29">
            <v>15</v>
          </cell>
          <cell r="H29">
            <v>1431661.9800000002</v>
          </cell>
          <cell r="I29" t="str">
            <v>AA-2</v>
          </cell>
        </row>
        <row r="30">
          <cell r="F30">
            <v>4599169</v>
          </cell>
          <cell r="G30">
            <v>15</v>
          </cell>
          <cell r="H30">
            <v>27000</v>
          </cell>
          <cell r="I30" t="str">
            <v>AA-1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  <cell r="I32" t="str">
            <v>AA-1-1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J34" t="str">
            <v>Vo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379884188</v>
          </cell>
          <cell r="G38">
            <v>3495960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G42" t="str">
            <v>^</v>
          </cell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  <cell r="J45" t="str">
            <v>Vo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6">
        <row r="3">
          <cell r="C3" t="str">
            <v xml:space="preserve"> 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3500000</v>
          </cell>
          <cell r="G14">
            <v>0</v>
          </cell>
          <cell r="H14">
            <v>5224663</v>
          </cell>
          <cell r="I14">
            <v>5224663</v>
          </cell>
          <cell r="J14">
            <v>24215376.597609058</v>
          </cell>
        </row>
        <row r="15">
          <cell r="F15">
            <v>0.5</v>
          </cell>
          <cell r="G15">
            <v>15</v>
          </cell>
          <cell r="H15">
            <v>26724654</v>
          </cell>
          <cell r="I15">
            <v>7703079714</v>
          </cell>
          <cell r="J15">
            <v>10813963</v>
          </cell>
        </row>
        <row r="16">
          <cell r="F16">
            <v>26724654</v>
          </cell>
          <cell r="G16">
            <v>67008067</v>
          </cell>
          <cell r="H16">
            <v>67008067</v>
          </cell>
          <cell r="J16">
            <v>24215376.597609058</v>
          </cell>
        </row>
        <row r="17">
          <cell r="F17">
            <v>0</v>
          </cell>
          <cell r="G17">
            <v>24215376.597609062</v>
          </cell>
          <cell r="H17">
            <v>321187408</v>
          </cell>
          <cell r="I17" t="str">
            <v>To AA</v>
          </cell>
          <cell r="J17">
            <v>38054</v>
          </cell>
        </row>
        <row r="18">
          <cell r="F18">
            <v>1482311</v>
          </cell>
          <cell r="G18" t="str">
            <v>C</v>
          </cell>
          <cell r="H18">
            <v>26747463</v>
          </cell>
          <cell r="I18" t="str">
            <v>To AA</v>
          </cell>
          <cell r="J18">
            <v>0</v>
          </cell>
        </row>
        <row r="19">
          <cell r="F19">
            <v>631281</v>
          </cell>
          <cell r="G19">
            <v>15</v>
          </cell>
          <cell r="H19">
            <v>810651327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F22">
            <v>0.4</v>
          </cell>
          <cell r="G22">
            <v>67008067</v>
          </cell>
          <cell r="H22">
            <v>1303848099.0079699</v>
          </cell>
        </row>
        <row r="23">
          <cell r="F23">
            <v>1649811</v>
          </cell>
          <cell r="G23">
            <v>15</v>
          </cell>
          <cell r="H23" t="str">
            <v>^</v>
          </cell>
        </row>
        <row r="24">
          <cell r="F24">
            <v>1579853</v>
          </cell>
          <cell r="G24">
            <v>15</v>
          </cell>
          <cell r="H24">
            <v>27000</v>
          </cell>
          <cell r="J24" t="str">
            <v>Vo</v>
          </cell>
        </row>
        <row r="25">
          <cell r="F25">
            <v>3229664</v>
          </cell>
          <cell r="G25">
            <v>5355102</v>
          </cell>
          <cell r="H25">
            <v>84830439.684000015</v>
          </cell>
          <cell r="J25">
            <v>38084</v>
          </cell>
        </row>
        <row r="26">
          <cell r="F26">
            <v>3500000</v>
          </cell>
          <cell r="G26">
            <v>5355102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</row>
        <row r="29">
          <cell r="F29">
            <v>2815996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F31">
            <v>3500000</v>
          </cell>
          <cell r="G31">
            <v>750000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J34" t="str">
            <v>Vo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1785365</v>
          </cell>
          <cell r="G38">
            <v>3495960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G42" t="str">
            <v>^</v>
          </cell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  <cell r="J45" t="str">
            <v>Vo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7" refreshError="1">
        <row r="3">
          <cell r="C3">
            <v>0</v>
          </cell>
        </row>
        <row r="13">
          <cell r="F13">
            <v>1582629</v>
          </cell>
          <cell r="H13">
            <v>38026</v>
          </cell>
          <cell r="I13">
            <v>38027</v>
          </cell>
          <cell r="J13" t="str">
            <v/>
          </cell>
        </row>
        <row r="14">
          <cell r="F14">
            <v>5051013</v>
          </cell>
          <cell r="G14">
            <v>265000</v>
          </cell>
          <cell r="H14">
            <v>5224663</v>
          </cell>
          <cell r="I14">
            <v>1473890377</v>
          </cell>
          <cell r="J14" t="str">
            <v>û</v>
          </cell>
        </row>
        <row r="15">
          <cell r="F15">
            <v>6633642</v>
          </cell>
          <cell r="G15">
            <v>15</v>
          </cell>
          <cell r="H15">
            <v>888750</v>
          </cell>
          <cell r="I15">
            <v>7703079714</v>
          </cell>
          <cell r="J15" t="str">
            <v>û</v>
          </cell>
        </row>
        <row r="16">
          <cell r="F16">
            <v>26724654</v>
          </cell>
          <cell r="G16" t="str">
            <v>to HH</v>
          </cell>
          <cell r="H16">
            <v>1486542.72</v>
          </cell>
          <cell r="J16">
            <v>24215376.597609058</v>
          </cell>
        </row>
        <row r="17">
          <cell r="F17">
            <v>0</v>
          </cell>
          <cell r="G17">
            <v>24215376.597609062</v>
          </cell>
          <cell r="H17">
            <v>2375292.7199999997</v>
          </cell>
          <cell r="I17" t="str">
            <v>To AA</v>
          </cell>
          <cell r="J17">
            <v>38054</v>
          </cell>
        </row>
        <row r="18">
          <cell r="F18">
            <v>1482311</v>
          </cell>
          <cell r="G18" t="str">
            <v>^</v>
          </cell>
          <cell r="H18">
            <v>38054</v>
          </cell>
          <cell r="I18">
            <v>38058</v>
          </cell>
          <cell r="J18" t="str">
            <v>^</v>
          </cell>
        </row>
        <row r="19">
          <cell r="F19">
            <v>631281</v>
          </cell>
          <cell r="G19">
            <v>15</v>
          </cell>
          <cell r="H19">
            <v>83148768.504000008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1649811</v>
          </cell>
          <cell r="G23" t="str">
            <v>to HH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G24">
            <v>15</v>
          </cell>
          <cell r="H24">
            <v>27000</v>
          </cell>
          <cell r="J24" t="str">
            <v>Vo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3500000</v>
          </cell>
          <cell r="G26" t="str">
            <v>10-2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J34" t="str">
            <v>Vo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G42" t="str">
            <v>^</v>
          </cell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  <cell r="J45" t="str">
            <v>Vo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8" refreshError="1">
        <row r="13">
          <cell r="F13">
            <v>1582629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1134011616</v>
          </cell>
          <cell r="J14">
            <v>24215376.597609058</v>
          </cell>
        </row>
        <row r="15">
          <cell r="F15">
            <v>0.5</v>
          </cell>
          <cell r="G15">
            <v>15</v>
          </cell>
          <cell r="H15">
            <v>888750</v>
          </cell>
          <cell r="J15" t="str">
            <v>û</v>
          </cell>
        </row>
        <row r="16">
          <cell r="F16">
            <v>0.4</v>
          </cell>
          <cell r="G16">
            <v>15</v>
          </cell>
          <cell r="H16">
            <v>1486542.72</v>
          </cell>
          <cell r="J16">
            <v>24215376.597609058</v>
          </cell>
        </row>
        <row r="17">
          <cell r="F17">
            <v>0</v>
          </cell>
          <cell r="G17" t="str">
            <v>^</v>
          </cell>
          <cell r="H17">
            <v>2375292.7199999997</v>
          </cell>
          <cell r="I17">
            <v>0</v>
          </cell>
          <cell r="J17">
            <v>38054</v>
          </cell>
        </row>
        <row r="18">
          <cell r="F18">
            <v>3500000</v>
          </cell>
          <cell r="G18" t="str">
            <v>^</v>
          </cell>
          <cell r="H18">
            <v>10</v>
          </cell>
          <cell r="J18" t="str">
            <v>^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I25">
            <v>0</v>
          </cell>
          <cell r="J25">
            <v>38084</v>
          </cell>
        </row>
        <row r="26">
          <cell r="F26">
            <v>3500000</v>
          </cell>
          <cell r="G26" t="str">
            <v>10-2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I31">
            <v>0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I37">
            <v>0</v>
          </cell>
          <cell r="J37">
            <v>38145</v>
          </cell>
        </row>
        <row r="38">
          <cell r="F38">
            <v>3500000</v>
          </cell>
          <cell r="H38">
            <v>10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1613868.06</v>
          </cell>
          <cell r="I42">
            <v>0</v>
          </cell>
          <cell r="J42">
            <v>38177</v>
          </cell>
        </row>
        <row r="43">
          <cell r="F43">
            <v>3500000</v>
          </cell>
          <cell r="H43">
            <v>38205</v>
          </cell>
        </row>
        <row r="44">
          <cell r="F44">
            <v>3478582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 refreshError="1">
        <row r="13">
          <cell r="F13">
            <v>13215600.902390938</v>
          </cell>
          <cell r="H13">
            <v>0</v>
          </cell>
          <cell r="I13">
            <v>38027</v>
          </cell>
          <cell r="J13">
            <v>0</v>
          </cell>
        </row>
        <row r="14">
          <cell r="F14">
            <v>3500000</v>
          </cell>
          <cell r="G14">
            <v>0</v>
          </cell>
          <cell r="H14">
            <v>10</v>
          </cell>
          <cell r="I14">
            <v>350000</v>
          </cell>
          <cell r="J14">
            <v>0</v>
          </cell>
        </row>
        <row r="15">
          <cell r="F15">
            <v>3500000</v>
          </cell>
          <cell r="G15">
            <v>37430977.5</v>
          </cell>
          <cell r="H15">
            <v>205103545</v>
          </cell>
          <cell r="I15">
            <v>350000</v>
          </cell>
          <cell r="J15">
            <v>0</v>
          </cell>
        </row>
        <row r="16">
          <cell r="F16">
            <v>26724654</v>
          </cell>
          <cell r="G16">
            <v>0</v>
          </cell>
          <cell r="H16">
            <v>66452582451</v>
          </cell>
          <cell r="J16">
            <v>6888561487</v>
          </cell>
        </row>
        <row r="17">
          <cell r="F17">
            <v>0</v>
          </cell>
          <cell r="G17">
            <v>24215376.597609062</v>
          </cell>
          <cell r="H17">
            <v>495000</v>
          </cell>
          <cell r="J17">
            <v>0</v>
          </cell>
        </row>
        <row r="18">
          <cell r="F18">
            <v>3500000</v>
          </cell>
          <cell r="G18" t="str">
            <v>^</v>
          </cell>
          <cell r="H18">
            <v>10</v>
          </cell>
          <cell r="I18">
            <v>350000</v>
          </cell>
          <cell r="J18" t="str">
            <v>^</v>
          </cell>
        </row>
        <row r="19">
          <cell r="F19">
            <v>3500000</v>
          </cell>
          <cell r="G19">
            <v>18497505</v>
          </cell>
          <cell r="H19">
            <v>83148768.504000008</v>
          </cell>
          <cell r="I19">
            <v>350000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0.5</v>
          </cell>
          <cell r="G21">
            <v>-5717871.5976090617</v>
          </cell>
          <cell r="H21">
            <v>177750</v>
          </cell>
        </row>
        <row r="22">
          <cell r="F22">
            <v>3500000</v>
          </cell>
          <cell r="G22">
            <v>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G23">
            <v>15</v>
          </cell>
          <cell r="H23">
            <v>27000</v>
          </cell>
          <cell r="I23">
            <v>350000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3500000</v>
          </cell>
          <cell r="G26" t="str">
            <v>10-2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G27" t="str">
            <v>10</v>
          </cell>
          <cell r="H27">
            <v>540000</v>
          </cell>
          <cell r="I27">
            <v>350000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3500000</v>
          </cell>
          <cell r="G30" t="str">
            <v>10-1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I31">
            <v>350000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</row>
        <row r="34">
          <cell r="F34">
            <v>3500000</v>
          </cell>
          <cell r="G34">
            <v>15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G35">
            <v>15</v>
          </cell>
          <cell r="H35" t="str">
            <v xml:space="preserve"> </v>
          </cell>
          <cell r="I35">
            <v>350000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G39">
            <v>15</v>
          </cell>
          <cell r="H39">
            <v>1559868.06</v>
          </cell>
          <cell r="I39">
            <v>350000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10</v>
          </cell>
          <cell r="I42">
            <v>350000</v>
          </cell>
          <cell r="J42">
            <v>38177</v>
          </cell>
        </row>
        <row r="43">
          <cell r="F43">
            <v>3500000</v>
          </cell>
          <cell r="H43">
            <v>38205</v>
          </cell>
          <cell r="I43">
            <v>350000</v>
          </cell>
        </row>
        <row r="44">
          <cell r="F44">
            <v>3478582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3500000</v>
          </cell>
          <cell r="G46">
            <v>15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G47">
            <v>15</v>
          </cell>
          <cell r="H47">
            <v>1530789.3</v>
          </cell>
          <cell r="I47">
            <v>350000</v>
          </cell>
        </row>
      </sheetData>
      <sheetData sheetId="60" refreshError="1">
        <row r="3">
          <cell r="C3">
            <v>0</v>
          </cell>
        </row>
        <row r="13">
          <cell r="F13">
            <v>9090</v>
          </cell>
          <cell r="H13">
            <v>0</v>
          </cell>
          <cell r="J13">
            <v>0</v>
          </cell>
        </row>
        <row r="14">
          <cell r="F14">
            <v>3500000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F15">
            <v>0.5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5410800000</v>
          </cell>
          <cell r="J16">
            <v>6888561487</v>
          </cell>
        </row>
        <row r="17">
          <cell r="F17">
            <v>0</v>
          </cell>
          <cell r="G17">
            <v>205103545</v>
          </cell>
          <cell r="H17">
            <v>32113440000</v>
          </cell>
          <cell r="I17">
            <v>32113440000</v>
          </cell>
          <cell r="J17">
            <v>0</v>
          </cell>
        </row>
        <row r="18">
          <cell r="F18">
            <v>3500000</v>
          </cell>
          <cell r="G18" t="str">
            <v>^</v>
          </cell>
          <cell r="H18">
            <v>750000</v>
          </cell>
          <cell r="I18">
            <v>0</v>
          </cell>
          <cell r="J18" t="str">
            <v>^</v>
          </cell>
        </row>
        <row r="19">
          <cell r="F19">
            <v>3500000</v>
          </cell>
          <cell r="G19">
            <v>15</v>
          </cell>
          <cell r="H19">
            <v>83148768.504000008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3500000</v>
          </cell>
          <cell r="G22">
            <v>0</v>
          </cell>
          <cell r="H22">
            <v>7741351670</v>
          </cell>
        </row>
        <row r="23">
          <cell r="F23">
            <v>3500000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F25">
            <v>88260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3500000</v>
          </cell>
          <cell r="G26" t="str">
            <v>10-2</v>
          </cell>
          <cell r="H26">
            <v>10</v>
          </cell>
        </row>
        <row r="27">
          <cell r="F27">
            <v>3500000</v>
          </cell>
          <cell r="G27" t="str">
            <v>10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3500000</v>
          </cell>
          <cell r="G30" t="str">
            <v>10-1</v>
          </cell>
          <cell r="H30">
            <v>10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 t="str">
            <v>Ë</v>
          </cell>
          <cell r="H33">
            <v>38145</v>
          </cell>
        </row>
        <row r="34">
          <cell r="F34">
            <v>3500000</v>
          </cell>
          <cell r="G34">
            <v>15</v>
          </cell>
          <cell r="H34">
            <v>10</v>
          </cell>
        </row>
        <row r="35">
          <cell r="F35">
            <v>3500000</v>
          </cell>
          <cell r="G35">
            <v>15</v>
          </cell>
          <cell r="H35" t="str">
            <v xml:space="preserve"> 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122790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3500000</v>
          </cell>
          <cell r="H38">
            <v>10</v>
          </cell>
        </row>
        <row r="39">
          <cell r="F39">
            <v>3500000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10</v>
          </cell>
          <cell r="J42">
            <v>38177</v>
          </cell>
        </row>
        <row r="43">
          <cell r="F43">
            <v>3500000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3500000</v>
          </cell>
          <cell r="G46">
            <v>15</v>
          </cell>
          <cell r="H46">
            <v>10</v>
          </cell>
        </row>
        <row r="47">
          <cell r="F47">
            <v>3500000</v>
          </cell>
          <cell r="G47">
            <v>15</v>
          </cell>
          <cell r="H47">
            <v>1530789.3</v>
          </cell>
        </row>
      </sheetData>
      <sheetData sheetId="61" refreshError="1">
        <row r="3">
          <cell r="C3" t="str">
            <v/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0</v>
          </cell>
          <cell r="H14">
            <v>5224663</v>
          </cell>
          <cell r="I14">
            <v>5410800000</v>
          </cell>
          <cell r="J14">
            <v>6888561487</v>
          </cell>
        </row>
        <row r="15">
          <cell r="F15">
            <v>1298750</v>
          </cell>
          <cell r="G15">
            <v>205103545</v>
          </cell>
          <cell r="H15">
            <v>0</v>
          </cell>
          <cell r="J15">
            <v>3218466</v>
          </cell>
        </row>
        <row r="16">
          <cell r="F16">
            <v>3000000</v>
          </cell>
          <cell r="G16">
            <v>0</v>
          </cell>
          <cell r="H16">
            <v>66452582451</v>
          </cell>
          <cell r="I16">
            <v>5410800000</v>
          </cell>
          <cell r="J16">
            <v>6888561487</v>
          </cell>
        </row>
        <row r="17">
          <cell r="F17">
            <v>650000</v>
          </cell>
          <cell r="G17" t="str">
            <v>toAA-1-1</v>
          </cell>
          <cell r="H17">
            <v>495000</v>
          </cell>
          <cell r="J17">
            <v>495000</v>
          </cell>
        </row>
        <row r="18">
          <cell r="F18">
            <v>3500000</v>
          </cell>
          <cell r="G18">
            <v>67008067</v>
          </cell>
          <cell r="H18">
            <v>750000</v>
          </cell>
          <cell r="I18">
            <v>750000</v>
          </cell>
          <cell r="J18" t="str">
            <v>^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641208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3500000</v>
          </cell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4587600</v>
          </cell>
          <cell r="G23">
            <v>15</v>
          </cell>
          <cell r="H23" t="str">
            <v>^</v>
          </cell>
        </row>
        <row r="24">
          <cell r="F24">
            <v>13195500</v>
          </cell>
          <cell r="G24">
            <v>15</v>
          </cell>
          <cell r="H24">
            <v>27000</v>
          </cell>
        </row>
        <row r="25">
          <cell r="F25">
            <v>88260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 t="str">
            <v>10-2</v>
          </cell>
          <cell r="H26">
            <v>10</v>
          </cell>
        </row>
        <row r="27">
          <cell r="F27">
            <v>3500000</v>
          </cell>
          <cell r="G27" t="str">
            <v>10</v>
          </cell>
          <cell r="H27">
            <v>540000</v>
          </cell>
        </row>
        <row r="28">
          <cell r="F28">
            <v>20640</v>
          </cell>
          <cell r="G28">
            <v>15</v>
          </cell>
          <cell r="H28">
            <v>2100000</v>
          </cell>
          <cell r="I28" t="str">
            <v>AA</v>
          </cell>
        </row>
        <row r="29">
          <cell r="F29">
            <v>0.4</v>
          </cell>
          <cell r="G29">
            <v>15</v>
          </cell>
          <cell r="H29">
            <v>1431661.9800000002</v>
          </cell>
          <cell r="I29" t="str">
            <v>AA-2</v>
          </cell>
        </row>
        <row r="30">
          <cell r="F30">
            <v>3500000</v>
          </cell>
          <cell r="G30" t="str">
            <v>10-1</v>
          </cell>
          <cell r="H30">
            <v>10</v>
          </cell>
          <cell r="I30" t="str">
            <v>AA-1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  <cell r="I32" t="str">
            <v>AA-1-1</v>
          </cell>
        </row>
        <row r="33">
          <cell r="F33">
            <v>111600</v>
          </cell>
          <cell r="H33">
            <v>38145</v>
          </cell>
        </row>
        <row r="34">
          <cell r="F34">
            <v>3500000</v>
          </cell>
          <cell r="G34">
            <v>15</v>
          </cell>
          <cell r="H34">
            <v>10</v>
          </cell>
        </row>
        <row r="35">
          <cell r="F35">
            <v>3500000</v>
          </cell>
          <cell r="G35">
            <v>15</v>
          </cell>
          <cell r="H35" t="str">
            <v xml:space="preserve"> </v>
          </cell>
        </row>
        <row r="36">
          <cell r="F36">
            <v>2320850</v>
          </cell>
          <cell r="G36">
            <v>15</v>
          </cell>
          <cell r="H36">
            <v>27000</v>
          </cell>
        </row>
        <row r="37">
          <cell r="F37">
            <v>122790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3500000</v>
          </cell>
          <cell r="H38">
            <v>10</v>
          </cell>
        </row>
        <row r="39">
          <cell r="F39">
            <v>3500000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 t="str">
            <v>BB</v>
          </cell>
        </row>
        <row r="42">
          <cell r="F42">
            <v>3500000</v>
          </cell>
          <cell r="H42" t="str">
            <v>BB-1</v>
          </cell>
          <cell r="J42">
            <v>38177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G45">
            <v>15</v>
          </cell>
          <cell r="H45">
            <v>0</v>
          </cell>
        </row>
        <row r="46">
          <cell r="F46">
            <v>2719600</v>
          </cell>
          <cell r="G46">
            <v>15</v>
          </cell>
          <cell r="H46">
            <v>10</v>
          </cell>
        </row>
        <row r="47">
          <cell r="F47">
            <v>1758800</v>
          </cell>
          <cell r="G47">
            <v>15</v>
          </cell>
          <cell r="H47">
            <v>1530789.3</v>
          </cell>
        </row>
      </sheetData>
      <sheetData sheetId="62" refreshError="1">
        <row r="13">
          <cell r="F13">
            <v>33343597</v>
          </cell>
          <cell r="H13">
            <v>0</v>
          </cell>
          <cell r="I13">
            <v>0</v>
          </cell>
          <cell r="J13" t="str">
            <v/>
          </cell>
        </row>
        <row r="14">
          <cell r="F14" t="str">
            <v>Vo</v>
          </cell>
          <cell r="G14">
            <v>0</v>
          </cell>
          <cell r="H14">
            <v>1134011616</v>
          </cell>
          <cell r="I14">
            <v>0</v>
          </cell>
          <cell r="J14">
            <v>265000</v>
          </cell>
        </row>
        <row r="15">
          <cell r="F15">
            <v>1298750</v>
          </cell>
          <cell r="G15">
            <v>43984143</v>
          </cell>
          <cell r="H15">
            <v>26724654</v>
          </cell>
          <cell r="J15">
            <v>10813963</v>
          </cell>
        </row>
        <row r="16">
          <cell r="F16">
            <v>26724654</v>
          </cell>
          <cell r="G16">
            <v>0</v>
          </cell>
          <cell r="H16">
            <v>1134011616</v>
          </cell>
          <cell r="J16">
            <v>1962295</v>
          </cell>
        </row>
        <row r="17">
          <cell r="F17">
            <v>650000</v>
          </cell>
          <cell r="G17">
            <v>0</v>
          </cell>
          <cell r="H17" t="str">
            <v>^</v>
          </cell>
          <cell r="J17">
            <v>34132000</v>
          </cell>
        </row>
        <row r="18">
          <cell r="F18">
            <v>1482311</v>
          </cell>
          <cell r="G18" t="str">
            <v xml:space="preserve">         to BB</v>
          </cell>
          <cell r="H18">
            <v>26747463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</row>
        <row r="23">
          <cell r="F23">
            <v>4587600</v>
          </cell>
          <cell r="G23" t="str">
            <v>to HH</v>
          </cell>
          <cell r="H23" t="str">
            <v>^</v>
          </cell>
        </row>
        <row r="24">
          <cell r="F24">
            <v>13195500</v>
          </cell>
          <cell r="G24">
            <v>5312188</v>
          </cell>
          <cell r="H24">
            <v>27000</v>
          </cell>
        </row>
        <row r="25">
          <cell r="F25">
            <v>88260</v>
          </cell>
          <cell r="G25" t="str">
            <v>10-1-1</v>
          </cell>
          <cell r="H25">
            <v>84830439.684000015</v>
          </cell>
        </row>
        <row r="26">
          <cell r="F26">
            <v>448372</v>
          </cell>
          <cell r="G26" t="str">
            <v>10-2</v>
          </cell>
        </row>
        <row r="27">
          <cell r="F27">
            <v>5464.39</v>
          </cell>
          <cell r="G27" t="str">
            <v>10</v>
          </cell>
          <cell r="H27">
            <v>540000</v>
          </cell>
        </row>
        <row r="28">
          <cell r="F28">
            <v>20640</v>
          </cell>
          <cell r="G28">
            <v>7634929</v>
          </cell>
          <cell r="H28">
            <v>38114</v>
          </cell>
        </row>
        <row r="29">
          <cell r="F29">
            <v>0</v>
          </cell>
          <cell r="G29">
            <v>5382900</v>
          </cell>
          <cell r="H29">
            <v>1431661.9800000002</v>
          </cell>
        </row>
        <row r="30">
          <cell r="F30">
            <v>4599169</v>
          </cell>
          <cell r="G30" t="str">
            <v>10-1</v>
          </cell>
          <cell r="H30">
            <v>27000</v>
          </cell>
        </row>
        <row r="31">
          <cell r="G31" t="str">
            <v>10-1-1</v>
          </cell>
          <cell r="H31">
            <v>4098661.9800000004</v>
          </cell>
        </row>
        <row r="32">
          <cell r="F32">
            <v>995620</v>
          </cell>
          <cell r="H32">
            <v>38271956</v>
          </cell>
        </row>
        <row r="33">
          <cell r="F33" t="str">
            <v>Ë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>
            <v>0</v>
          </cell>
        </row>
        <row r="36">
          <cell r="F36">
            <v>2320850</v>
          </cell>
          <cell r="G36">
            <v>15</v>
          </cell>
          <cell r="H36">
            <v>7741351670</v>
          </cell>
        </row>
        <row r="37">
          <cell r="F37">
            <v>122790</v>
          </cell>
          <cell r="G37" t="str">
            <v>to HH</v>
          </cell>
          <cell r="H37" t="str">
            <v>^</v>
          </cell>
        </row>
        <row r="38">
          <cell r="F38">
            <v>379884188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 t="str">
            <v>BB</v>
          </cell>
        </row>
        <row r="42">
          <cell r="H42" t="str">
            <v>BB-1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G45">
            <v>15</v>
          </cell>
          <cell r="H45" t="str">
            <v xml:space="preserve"> </v>
          </cell>
        </row>
        <row r="46">
          <cell r="F46">
            <v>2719600</v>
          </cell>
          <cell r="G46">
            <v>15</v>
          </cell>
          <cell r="H46">
            <v>2100000</v>
          </cell>
        </row>
        <row r="47">
          <cell r="F47">
            <v>1758800</v>
          </cell>
          <cell r="G47">
            <v>15</v>
          </cell>
          <cell r="H47">
            <v>1530789.3</v>
          </cell>
        </row>
      </sheetData>
      <sheetData sheetId="63">
        <row r="13">
          <cell r="F13">
            <v>9090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4828360</v>
          </cell>
          <cell r="H14">
            <v>5224663</v>
          </cell>
          <cell r="J14">
            <v>2856045</v>
          </cell>
        </row>
        <row r="15">
          <cell r="F15">
            <v>0.5</v>
          </cell>
          <cell r="G15">
            <v>43984143</v>
          </cell>
          <cell r="H15">
            <v>26724654</v>
          </cell>
          <cell r="J15">
            <v>10813963</v>
          </cell>
        </row>
        <row r="16">
          <cell r="F16">
            <v>26724654</v>
          </cell>
          <cell r="G16">
            <v>1961995</v>
          </cell>
          <cell r="H16">
            <v>67008067</v>
          </cell>
          <cell r="J16">
            <v>1962295</v>
          </cell>
        </row>
        <row r="17">
          <cell r="F17">
            <v>650000</v>
          </cell>
          <cell r="G17">
            <v>0</v>
          </cell>
          <cell r="H17">
            <v>321187408</v>
          </cell>
          <cell r="J17">
            <v>34132000</v>
          </cell>
        </row>
        <row r="18">
          <cell r="F18">
            <v>1482311</v>
          </cell>
          <cell r="G18" t="str">
            <v xml:space="preserve">         to BB</v>
          </cell>
          <cell r="H18">
            <v>26747463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F22">
            <v>0.4</v>
          </cell>
          <cell r="G22">
            <v>67008067</v>
          </cell>
          <cell r="H22">
            <v>1303848099.0079699</v>
          </cell>
        </row>
        <row r="23">
          <cell r="F23">
            <v>321187408</v>
          </cell>
          <cell r="G23" t="str">
            <v>to HH</v>
          </cell>
          <cell r="H23" t="str">
            <v>^</v>
          </cell>
        </row>
        <row r="24">
          <cell r="F24">
            <v>1579853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448372</v>
          </cell>
          <cell r="G26" t="str">
            <v>10-2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</row>
        <row r="29">
          <cell r="F29">
            <v>0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2320850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379884188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 t="str">
            <v>BB</v>
          </cell>
        </row>
        <row r="42">
          <cell r="F42">
            <v>3500000</v>
          </cell>
          <cell r="H42" t="str">
            <v>BB-1</v>
          </cell>
          <cell r="J42">
            <v>38177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 t="str">
            <v xml:space="preserve"> </v>
          </cell>
        </row>
        <row r="46">
          <cell r="F46">
            <v>2719600</v>
          </cell>
          <cell r="G46">
            <v>15</v>
          </cell>
          <cell r="H46">
            <v>2100000</v>
          </cell>
        </row>
        <row r="47">
          <cell r="F47">
            <v>1758800</v>
          </cell>
          <cell r="G47">
            <v>15</v>
          </cell>
          <cell r="H47">
            <v>1530789.3</v>
          </cell>
        </row>
      </sheetData>
      <sheetData sheetId="64" refreshError="1">
        <row r="3">
          <cell r="C3">
            <v>0</v>
          </cell>
        </row>
        <row r="13">
          <cell r="F13">
            <v>9090</v>
          </cell>
          <cell r="I13">
            <v>0</v>
          </cell>
          <cell r="J13" t="str">
            <v xml:space="preserve"> </v>
          </cell>
        </row>
        <row r="14">
          <cell r="F14" t="str">
            <v>Vo</v>
          </cell>
          <cell r="G14">
            <v>854046.32</v>
          </cell>
          <cell r="H14">
            <v>1134011616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 refreshError="1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 t="str">
            <v xml:space="preserve"> </v>
          </cell>
        </row>
        <row r="14">
          <cell r="F14">
            <v>6757620.5976090599</v>
          </cell>
          <cell r="G14">
            <v>4828360</v>
          </cell>
          <cell r="H14">
            <v>5224663</v>
          </cell>
          <cell r="I14">
            <v>5224663</v>
          </cell>
          <cell r="J14">
            <v>2856045</v>
          </cell>
        </row>
        <row r="15">
          <cell r="F15">
            <v>0.5</v>
          </cell>
          <cell r="G15">
            <v>43984143</v>
          </cell>
          <cell r="H15">
            <v>26724654</v>
          </cell>
          <cell r="J15">
            <v>10813963</v>
          </cell>
        </row>
        <row r="16">
          <cell r="F16">
            <v>26724654</v>
          </cell>
          <cell r="G16">
            <v>67008067</v>
          </cell>
          <cell r="H16">
            <v>67008067</v>
          </cell>
          <cell r="J16">
            <v>1962295</v>
          </cell>
        </row>
        <row r="17">
          <cell r="F17">
            <v>0</v>
          </cell>
          <cell r="G17">
            <v>0</v>
          </cell>
          <cell r="H17">
            <v>321187408</v>
          </cell>
          <cell r="J17">
            <v>34132000</v>
          </cell>
        </row>
        <row r="18">
          <cell r="F18">
            <v>1482311</v>
          </cell>
          <cell r="G18" t="str">
            <v xml:space="preserve">         to BB</v>
          </cell>
          <cell r="H18">
            <v>26747463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F22">
            <v>0.4</v>
          </cell>
          <cell r="G22">
            <v>67008067</v>
          </cell>
          <cell r="H22">
            <v>1303848099.0079699</v>
          </cell>
        </row>
        <row r="23">
          <cell r="F23">
            <v>321187408</v>
          </cell>
          <cell r="G23" t="str">
            <v>to HH</v>
          </cell>
          <cell r="H23" t="str">
            <v>^</v>
          </cell>
        </row>
        <row r="24">
          <cell r="F24">
            <v>1579853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G25">
            <v>5355102</v>
          </cell>
          <cell r="H25">
            <v>84830439.684000015</v>
          </cell>
          <cell r="J25">
            <v>38084</v>
          </cell>
        </row>
        <row r="26">
          <cell r="F26">
            <v>3500000</v>
          </cell>
          <cell r="G26">
            <v>5355102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</row>
        <row r="29">
          <cell r="F29">
            <v>0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F31">
            <v>3500000</v>
          </cell>
          <cell r="G31">
            <v>750000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379884188</v>
          </cell>
          <cell r="H38">
            <v>38177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66" refreshError="1">
        <row r="3">
          <cell r="C3" t="str">
            <v/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265000</v>
          </cell>
          <cell r="J14">
            <v>24215376.597609058</v>
          </cell>
        </row>
        <row r="15">
          <cell r="F15">
            <v>6633642</v>
          </cell>
          <cell r="J15">
            <v>10813963</v>
          </cell>
        </row>
        <row r="16">
          <cell r="F16">
            <v>26724654</v>
          </cell>
          <cell r="G16" t="str">
            <v>to HH</v>
          </cell>
          <cell r="J16">
            <v>24215376.597609058</v>
          </cell>
        </row>
        <row r="17">
          <cell r="J17" t="str">
            <v>^</v>
          </cell>
        </row>
        <row r="18">
          <cell r="F18">
            <v>1482311</v>
          </cell>
          <cell r="H18">
            <v>38054</v>
          </cell>
          <cell r="I18">
            <v>38058</v>
          </cell>
          <cell r="J18">
            <v>0</v>
          </cell>
        </row>
        <row r="19">
          <cell r="F19">
            <v>631281</v>
          </cell>
          <cell r="J19">
            <v>49764303</v>
          </cell>
        </row>
        <row r="20">
          <cell r="F20">
            <v>2113592</v>
          </cell>
          <cell r="J20" t="str">
            <v>^</v>
          </cell>
        </row>
        <row r="23">
          <cell r="F23">
            <v>321187408</v>
          </cell>
          <cell r="G23" t="str">
            <v>to HH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  <cell r="J25">
            <v>38084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0</v>
          </cell>
        </row>
        <row r="30">
          <cell r="F30">
            <v>4599169</v>
          </cell>
        </row>
        <row r="31">
          <cell r="J31">
            <v>38114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7">
          <cell r="F37">
            <v>26747463</v>
          </cell>
          <cell r="G37" t="str">
            <v>to HH</v>
          </cell>
          <cell r="J37">
            <v>38145</v>
          </cell>
        </row>
        <row r="38">
          <cell r="F38">
            <v>379884188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2"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67" refreshError="1"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24215376.597609058</v>
          </cell>
          <cell r="H14">
            <v>5224663</v>
          </cell>
          <cell r="I14">
            <v>0</v>
          </cell>
          <cell r="J14">
            <v>24215376.597609058</v>
          </cell>
        </row>
        <row r="15">
          <cell r="F15">
            <v>6633642</v>
          </cell>
          <cell r="G15">
            <v>15</v>
          </cell>
          <cell r="H15">
            <v>888750</v>
          </cell>
          <cell r="J15" t="str">
            <v>û</v>
          </cell>
        </row>
        <row r="16">
          <cell r="F16">
            <v>26724654</v>
          </cell>
          <cell r="G16">
            <v>24215376.597609058</v>
          </cell>
          <cell r="H16">
            <v>1486542.72</v>
          </cell>
          <cell r="I16">
            <v>0</v>
          </cell>
          <cell r="J16">
            <v>24215376.597609058</v>
          </cell>
        </row>
        <row r="17">
          <cell r="F17">
            <v>0</v>
          </cell>
          <cell r="G17" t="str">
            <v>^</v>
          </cell>
          <cell r="H17">
            <v>2375292.7199999997</v>
          </cell>
          <cell r="I17">
            <v>0</v>
          </cell>
          <cell r="J17" t="str">
            <v>^</v>
          </cell>
        </row>
        <row r="18">
          <cell r="F18">
            <v>1482311</v>
          </cell>
          <cell r="G18" t="str">
            <v>^</v>
          </cell>
          <cell r="H18">
            <v>38054</v>
          </cell>
          <cell r="I18">
            <v>38058</v>
          </cell>
          <cell r="J18" t="str">
            <v>^</v>
          </cell>
        </row>
        <row r="19">
          <cell r="F19">
            <v>631281</v>
          </cell>
          <cell r="G19">
            <v>15</v>
          </cell>
          <cell r="H19">
            <v>83148768.504000008</v>
          </cell>
          <cell r="J19">
            <v>183758429.60000002</v>
          </cell>
        </row>
        <row r="20">
          <cell r="F20">
            <v>2113592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1649811</v>
          </cell>
          <cell r="G23">
            <v>15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3500000</v>
          </cell>
          <cell r="G26" t="str">
            <v>10-2</v>
          </cell>
          <cell r="H26">
            <v>10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J31">
            <v>38114</v>
          </cell>
        </row>
        <row r="32">
          <cell r="F32">
            <v>995620</v>
          </cell>
          <cell r="H32">
            <v>38271956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F37">
            <v>26747463</v>
          </cell>
          <cell r="G37" t="str">
            <v>to HH</v>
          </cell>
          <cell r="H37">
            <v>1556366.16</v>
          </cell>
          <cell r="J37">
            <v>38145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68" refreshError="1">
        <row r="3">
          <cell r="C3" t="str">
            <v/>
          </cell>
        </row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27937440000</v>
          </cell>
          <cell r="I14">
            <v>350000</v>
          </cell>
          <cell r="J14" t="str">
            <v>û</v>
          </cell>
        </row>
        <row r="15">
          <cell r="F15">
            <v>13215600.902390938</v>
          </cell>
          <cell r="G15">
            <v>37430977.5</v>
          </cell>
          <cell r="H15">
            <v>888750</v>
          </cell>
          <cell r="I15">
            <v>350000</v>
          </cell>
          <cell r="J15" t="str">
            <v>û</v>
          </cell>
        </row>
        <row r="16">
          <cell r="F16">
            <v>26724654</v>
          </cell>
          <cell r="G16">
            <v>15</v>
          </cell>
          <cell r="H16">
            <v>1486542.72</v>
          </cell>
          <cell r="J16">
            <v>6888561487</v>
          </cell>
        </row>
        <row r="17">
          <cell r="G17">
            <v>24215376.597609062</v>
          </cell>
          <cell r="H17">
            <v>2375292.7199999997</v>
          </cell>
          <cell r="J17">
            <v>38054</v>
          </cell>
        </row>
        <row r="18">
          <cell r="F18">
            <v>3500000</v>
          </cell>
          <cell r="H18">
            <v>10</v>
          </cell>
          <cell r="I18">
            <v>350000</v>
          </cell>
          <cell r="J18" t="str">
            <v>^</v>
          </cell>
        </row>
        <row r="19">
          <cell r="F19">
            <v>3500000</v>
          </cell>
          <cell r="G19">
            <v>18497505</v>
          </cell>
          <cell r="H19">
            <v>83148768.504000008</v>
          </cell>
          <cell r="I19">
            <v>350000</v>
          </cell>
          <cell r="J19">
            <v>183758429.60000002</v>
          </cell>
        </row>
        <row r="20">
          <cell r="J20">
            <v>1611257.9</v>
          </cell>
        </row>
        <row r="21">
          <cell r="F21">
            <v>0.5</v>
          </cell>
          <cell r="G21">
            <v>-5717871.5976090617</v>
          </cell>
          <cell r="H21">
            <v>177750</v>
          </cell>
        </row>
        <row r="22">
          <cell r="F22">
            <v>3500000</v>
          </cell>
          <cell r="G22">
            <v>15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G23">
            <v>15</v>
          </cell>
          <cell r="H23">
            <v>27000</v>
          </cell>
          <cell r="I23">
            <v>350000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G27">
            <v>15</v>
          </cell>
          <cell r="H27">
            <v>540000</v>
          </cell>
          <cell r="I27">
            <v>350000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3500000</v>
          </cell>
          <cell r="G30">
            <v>15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H31">
            <v>4098661.9800000004</v>
          </cell>
          <cell r="I31">
            <v>350000</v>
          </cell>
          <cell r="J31">
            <v>38114</v>
          </cell>
        </row>
        <row r="34">
          <cell r="F34">
            <v>3500000</v>
          </cell>
          <cell r="G34">
            <v>15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G35">
            <v>15</v>
          </cell>
          <cell r="H35">
            <v>27000</v>
          </cell>
          <cell r="I35">
            <v>350000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G39">
            <v>15</v>
          </cell>
          <cell r="H39">
            <v>1559868.06</v>
          </cell>
          <cell r="I39">
            <v>350000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10</v>
          </cell>
          <cell r="I42">
            <v>350000</v>
          </cell>
          <cell r="J42">
            <v>38177</v>
          </cell>
        </row>
        <row r="43">
          <cell r="F43">
            <v>3500000</v>
          </cell>
          <cell r="I43">
            <v>350000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3500000</v>
          </cell>
          <cell r="G46">
            <v>15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G47">
            <v>15</v>
          </cell>
          <cell r="H47">
            <v>1530789.3</v>
          </cell>
          <cell r="I47">
            <v>350000</v>
          </cell>
        </row>
      </sheetData>
      <sheetData sheetId="69" refreshError="1">
        <row r="3">
          <cell r="C3">
            <v>0</v>
          </cell>
        </row>
        <row r="13">
          <cell r="F13">
            <v>13215600.902390938</v>
          </cell>
          <cell r="H13">
            <v>0</v>
          </cell>
          <cell r="I13">
            <v>0</v>
          </cell>
          <cell r="J13">
            <v>-5717868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I14">
            <v>27937440000</v>
          </cell>
          <cell r="J14" t="str">
            <v>û</v>
          </cell>
        </row>
        <row r="15">
          <cell r="F15">
            <v>3500000</v>
          </cell>
          <cell r="G15">
            <v>205103545</v>
          </cell>
          <cell r="H15">
            <v>4176000000</v>
          </cell>
          <cell r="I15">
            <v>4176000000</v>
          </cell>
          <cell r="J15" t="str">
            <v>û</v>
          </cell>
        </row>
        <row r="16">
          <cell r="F16">
            <v>26724654</v>
          </cell>
          <cell r="H16">
            <v>0</v>
          </cell>
          <cell r="J16">
            <v>6888561487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  <cell r="J17">
            <v>0</v>
          </cell>
        </row>
        <row r="18">
          <cell r="F18">
            <v>3500000</v>
          </cell>
          <cell r="G18" t="str">
            <v>^</v>
          </cell>
          <cell r="H18">
            <v>10</v>
          </cell>
          <cell r="I18">
            <v>350000</v>
          </cell>
          <cell r="J18" t="str">
            <v>^</v>
          </cell>
        </row>
        <row r="19">
          <cell r="F19">
            <v>3500000</v>
          </cell>
          <cell r="I19">
            <v>350000</v>
          </cell>
          <cell r="J19">
            <v>183758429.60000002</v>
          </cell>
        </row>
        <row r="20">
          <cell r="J20">
            <v>1611257.9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5">
          <cell r="J25">
            <v>38084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  <cell r="J31">
            <v>38114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7">
          <cell r="J37">
            <v>38145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  <cell r="J42">
            <v>38177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70" refreshError="1"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0</v>
          </cell>
          <cell r="H14">
            <v>66452582451</v>
          </cell>
          <cell r="I14">
            <v>73341143938</v>
          </cell>
          <cell r="J14">
            <v>6888561487</v>
          </cell>
        </row>
        <row r="15">
          <cell r="F15">
            <v>0.5</v>
          </cell>
          <cell r="G15">
            <v>205103545</v>
          </cell>
          <cell r="H15">
            <v>0</v>
          </cell>
          <cell r="I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F17">
            <v>650000</v>
          </cell>
          <cell r="G17">
            <v>205103545</v>
          </cell>
          <cell r="H17">
            <v>495000</v>
          </cell>
          <cell r="I17">
            <v>0</v>
          </cell>
          <cell r="J17">
            <v>495000</v>
          </cell>
        </row>
        <row r="18">
          <cell r="G18">
            <v>67008067</v>
          </cell>
          <cell r="H18">
            <v>750000</v>
          </cell>
          <cell r="I18">
            <v>750000</v>
          </cell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F21">
            <v>641208</v>
          </cell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  <cell r="G25" t="str">
            <v>10-1-1</v>
          </cell>
          <cell r="J25">
            <v>38084</v>
          </cell>
        </row>
        <row r="26">
          <cell r="F26">
            <v>448372</v>
          </cell>
          <cell r="G26" t="str">
            <v>10-2</v>
          </cell>
        </row>
        <row r="27">
          <cell r="G27" t="str">
            <v>10</v>
          </cell>
        </row>
        <row r="28">
          <cell r="F28">
            <v>20640</v>
          </cell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  <cell r="J31">
            <v>38114</v>
          </cell>
        </row>
        <row r="32">
          <cell r="F32">
            <v>995620</v>
          </cell>
          <cell r="I32" t="str">
            <v>AA-1-1</v>
          </cell>
        </row>
        <row r="33">
          <cell r="F33">
            <v>111600</v>
          </cell>
        </row>
        <row r="35">
          <cell r="H35">
            <v>0</v>
          </cell>
        </row>
        <row r="36">
          <cell r="F36">
            <v>2320850</v>
          </cell>
        </row>
        <row r="37">
          <cell r="F37">
            <v>122790</v>
          </cell>
          <cell r="J37">
            <v>38145</v>
          </cell>
        </row>
        <row r="42">
          <cell r="J42">
            <v>38177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71">
        <row r="13">
          <cell r="F13">
            <v>9090</v>
          </cell>
        </row>
      </sheetData>
      <sheetData sheetId="72">
        <row r="13">
          <cell r="F13">
            <v>13215600.902390938</v>
          </cell>
        </row>
      </sheetData>
      <sheetData sheetId="73">
        <row r="3">
          <cell r="C3">
            <v>0</v>
          </cell>
        </row>
      </sheetData>
      <sheetData sheetId="74">
        <row r="3">
          <cell r="C3">
            <v>0</v>
          </cell>
        </row>
      </sheetData>
      <sheetData sheetId="75">
        <row r="3">
          <cell r="C3" t="str">
            <v/>
          </cell>
        </row>
      </sheetData>
      <sheetData sheetId="76">
        <row r="3">
          <cell r="C3" t="str">
            <v/>
          </cell>
        </row>
      </sheetData>
      <sheetData sheetId="77">
        <row r="13">
          <cell r="F13">
            <v>1582629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3">
          <cell r="F13">
            <v>13215600.902390938</v>
          </cell>
        </row>
      </sheetData>
      <sheetData sheetId="81">
        <row r="13">
          <cell r="F13">
            <v>13215600.902390938</v>
          </cell>
        </row>
      </sheetData>
      <sheetData sheetId="82">
        <row r="13">
          <cell r="F13">
            <v>33343597</v>
          </cell>
        </row>
      </sheetData>
      <sheetData sheetId="83">
        <row r="3">
          <cell r="C3" t="str">
            <v/>
          </cell>
        </row>
      </sheetData>
      <sheetData sheetId="84">
        <row r="13">
          <cell r="F13">
            <v>9090</v>
          </cell>
        </row>
      </sheetData>
      <sheetData sheetId="85">
        <row r="13">
          <cell r="F13">
            <v>33343597</v>
          </cell>
        </row>
      </sheetData>
      <sheetData sheetId="86">
        <row r="13">
          <cell r="F13">
            <v>9090</v>
          </cell>
        </row>
      </sheetData>
      <sheetData sheetId="87">
        <row r="13">
          <cell r="F13">
            <v>33343597</v>
          </cell>
        </row>
      </sheetData>
      <sheetData sheetId="88">
        <row r="3">
          <cell r="C3" t="str">
            <v xml:space="preserve"> </v>
          </cell>
        </row>
      </sheetData>
      <sheetData sheetId="89">
        <row r="3">
          <cell r="C3" t="str">
            <v xml:space="preserve"> </v>
          </cell>
        </row>
      </sheetData>
      <sheetData sheetId="90">
        <row r="3">
          <cell r="C3">
            <v>0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1582629</v>
          </cell>
        </row>
      </sheetData>
      <sheetData sheetId="93">
        <row r="13">
          <cell r="F13">
            <v>33343597</v>
          </cell>
        </row>
      </sheetData>
      <sheetData sheetId="94">
        <row r="3">
          <cell r="C3">
            <v>0</v>
          </cell>
        </row>
      </sheetData>
      <sheetData sheetId="95">
        <row r="3">
          <cell r="C3">
            <v>0</v>
          </cell>
        </row>
      </sheetData>
      <sheetData sheetId="96">
        <row r="3">
          <cell r="C3">
            <v>0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3">
          <cell r="C3" t="str">
            <v xml:space="preserve"> </v>
          </cell>
        </row>
      </sheetData>
      <sheetData sheetId="101">
        <row r="13">
          <cell r="F13">
            <v>13215600.902390938</v>
          </cell>
        </row>
      </sheetData>
      <sheetData sheetId="102">
        <row r="13">
          <cell r="F13">
            <v>13215600.902390938</v>
          </cell>
        </row>
      </sheetData>
      <sheetData sheetId="103">
        <row r="3">
          <cell r="C3">
            <v>0</v>
          </cell>
        </row>
      </sheetData>
      <sheetData sheetId="104">
        <row r="3">
          <cell r="C3" t="str">
            <v/>
          </cell>
        </row>
      </sheetData>
      <sheetData sheetId="105">
        <row r="3">
          <cell r="C3">
            <v>0</v>
          </cell>
        </row>
      </sheetData>
      <sheetData sheetId="106">
        <row r="3">
          <cell r="C3">
            <v>0</v>
          </cell>
        </row>
      </sheetData>
      <sheetData sheetId="107">
        <row r="3">
          <cell r="C3">
            <v>0</v>
          </cell>
        </row>
      </sheetData>
      <sheetData sheetId="108">
        <row r="13">
          <cell r="F13">
            <v>1582629</v>
          </cell>
        </row>
      </sheetData>
      <sheetData sheetId="109">
        <row r="13">
          <cell r="F13">
            <v>1582629</v>
          </cell>
        </row>
      </sheetData>
      <sheetData sheetId="110">
        <row r="13">
          <cell r="F13">
            <v>9090</v>
          </cell>
        </row>
      </sheetData>
      <sheetData sheetId="111" refreshError="1"/>
      <sheetData sheetId="112" refreshError="1"/>
      <sheetData sheetId="113" refreshError="1"/>
      <sheetData sheetId="114" refreshError="1"/>
      <sheetData sheetId="115">
        <row r="13">
          <cell r="F13">
            <v>9090</v>
          </cell>
        </row>
      </sheetData>
      <sheetData sheetId="116">
        <row r="13">
          <cell r="F13">
            <v>1582629</v>
          </cell>
        </row>
      </sheetData>
      <sheetData sheetId="117">
        <row r="13">
          <cell r="F13">
            <v>33343597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33343597</v>
          </cell>
        </row>
      </sheetData>
      <sheetData sheetId="120">
        <row r="13">
          <cell r="F13">
            <v>33343597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13215600.902390938</v>
          </cell>
        </row>
      </sheetData>
      <sheetData sheetId="123">
        <row r="13">
          <cell r="F13">
            <v>9090</v>
          </cell>
        </row>
      </sheetData>
      <sheetData sheetId="124">
        <row r="13">
          <cell r="F13">
            <v>13215600.902390938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33343597</v>
          </cell>
        </row>
      </sheetData>
      <sheetData sheetId="128">
        <row r="13">
          <cell r="F13">
            <v>9090</v>
          </cell>
        </row>
      </sheetData>
      <sheetData sheetId="129">
        <row r="13">
          <cell r="F13">
            <v>33343597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13215600.902390938</v>
          </cell>
        </row>
      </sheetData>
      <sheetData sheetId="134">
        <row r="13">
          <cell r="F13">
            <v>1582629</v>
          </cell>
        </row>
      </sheetData>
      <sheetData sheetId="135">
        <row r="13">
          <cell r="F13">
            <v>33343597</v>
          </cell>
        </row>
      </sheetData>
      <sheetData sheetId="136">
        <row r="3">
          <cell r="C3">
            <v>0</v>
          </cell>
        </row>
      </sheetData>
      <sheetData sheetId="137">
        <row r="3">
          <cell r="C3">
            <v>0</v>
          </cell>
        </row>
      </sheetData>
      <sheetData sheetId="138">
        <row r="3">
          <cell r="C3" t="str">
            <v/>
          </cell>
        </row>
      </sheetData>
      <sheetData sheetId="139">
        <row r="3">
          <cell r="C3">
            <v>0</v>
          </cell>
        </row>
      </sheetData>
      <sheetData sheetId="140">
        <row r="3">
          <cell r="C3">
            <v>0</v>
          </cell>
        </row>
      </sheetData>
      <sheetData sheetId="141">
        <row r="3">
          <cell r="C3">
            <v>0</v>
          </cell>
        </row>
      </sheetData>
      <sheetData sheetId="142">
        <row r="13">
          <cell r="F13">
            <v>33343597</v>
          </cell>
        </row>
      </sheetData>
      <sheetData sheetId="143">
        <row r="13">
          <cell r="F13">
            <v>1582629</v>
          </cell>
        </row>
      </sheetData>
      <sheetData sheetId="144">
        <row r="13">
          <cell r="F13">
            <v>13215600.902390938</v>
          </cell>
        </row>
      </sheetData>
      <sheetData sheetId="145">
        <row r="13">
          <cell r="F13">
            <v>1582629</v>
          </cell>
        </row>
      </sheetData>
      <sheetData sheetId="146">
        <row r="13">
          <cell r="F13">
            <v>33343597</v>
          </cell>
        </row>
      </sheetData>
      <sheetData sheetId="147">
        <row r="13">
          <cell r="F13">
            <v>9090</v>
          </cell>
        </row>
      </sheetData>
      <sheetData sheetId="148">
        <row r="3">
          <cell r="C3">
            <v>0</v>
          </cell>
        </row>
      </sheetData>
      <sheetData sheetId="149">
        <row r="13">
          <cell r="F13">
            <v>9090</v>
          </cell>
        </row>
      </sheetData>
      <sheetData sheetId="150">
        <row r="3">
          <cell r="C3" t="str">
            <v/>
          </cell>
        </row>
      </sheetData>
      <sheetData sheetId="151">
        <row r="13">
          <cell r="F13">
            <v>33343597</v>
          </cell>
        </row>
      </sheetData>
      <sheetData sheetId="152">
        <row r="3">
          <cell r="C3">
            <v>0</v>
          </cell>
        </row>
      </sheetData>
      <sheetData sheetId="153">
        <row r="13">
          <cell r="F13">
            <v>13215600.902390938</v>
          </cell>
        </row>
      </sheetData>
      <sheetData sheetId="154">
        <row r="13">
          <cell r="F13">
            <v>1582629</v>
          </cell>
        </row>
      </sheetData>
      <sheetData sheetId="155">
        <row r="13">
          <cell r="F13">
            <v>13215600.902390938</v>
          </cell>
        </row>
      </sheetData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>
        <row r="13">
          <cell r="F13">
            <v>33343597</v>
          </cell>
        </row>
      </sheetData>
      <sheetData sheetId="162" refreshError="1"/>
      <sheetData sheetId="163">
        <row r="13">
          <cell r="F13">
            <v>1582629</v>
          </cell>
        </row>
      </sheetData>
      <sheetData sheetId="164" refreshError="1"/>
      <sheetData sheetId="165">
        <row r="13">
          <cell r="H13">
            <v>0</v>
          </cell>
        </row>
      </sheetData>
      <sheetData sheetId="166">
        <row r="13">
          <cell r="H13">
            <v>0</v>
          </cell>
        </row>
      </sheetData>
      <sheetData sheetId="167">
        <row r="13">
          <cell r="H13">
            <v>0</v>
          </cell>
        </row>
      </sheetData>
      <sheetData sheetId="168">
        <row r="13">
          <cell r="F13">
            <v>13215600.902390938</v>
          </cell>
        </row>
      </sheetData>
      <sheetData sheetId="169">
        <row r="13">
          <cell r="F13">
            <v>13215600.902390938</v>
          </cell>
        </row>
      </sheetData>
      <sheetData sheetId="170">
        <row r="13">
          <cell r="F13">
            <v>13215600.902390938</v>
          </cell>
        </row>
      </sheetData>
      <sheetData sheetId="171">
        <row r="13">
          <cell r="F13">
            <v>13215600.902390938</v>
          </cell>
        </row>
      </sheetData>
      <sheetData sheetId="172">
        <row r="3">
          <cell r="C3" t="str">
            <v/>
          </cell>
        </row>
      </sheetData>
      <sheetData sheetId="173">
        <row r="3">
          <cell r="C3" t="str">
            <v/>
          </cell>
        </row>
      </sheetData>
      <sheetData sheetId="174">
        <row r="3">
          <cell r="C3">
            <v>0</v>
          </cell>
        </row>
      </sheetData>
      <sheetData sheetId="175">
        <row r="3">
          <cell r="C3">
            <v>0</v>
          </cell>
        </row>
      </sheetData>
      <sheetData sheetId="176">
        <row r="13">
          <cell r="F13">
            <v>13215600.902390938</v>
          </cell>
        </row>
      </sheetData>
      <sheetData sheetId="177">
        <row r="13">
          <cell r="F13">
            <v>13215600.902390938</v>
          </cell>
        </row>
      </sheetData>
      <sheetData sheetId="178">
        <row r="13">
          <cell r="F13">
            <v>13215600.902390938</v>
          </cell>
        </row>
      </sheetData>
      <sheetData sheetId="179">
        <row r="13">
          <cell r="F13">
            <v>13215600.902390938</v>
          </cell>
        </row>
      </sheetData>
      <sheetData sheetId="180">
        <row r="13">
          <cell r="F13">
            <v>13215600.902390938</v>
          </cell>
        </row>
      </sheetData>
      <sheetData sheetId="181">
        <row r="3">
          <cell r="C3" t="str">
            <v/>
          </cell>
        </row>
      </sheetData>
      <sheetData sheetId="182">
        <row r="3">
          <cell r="C3" t="str">
            <v/>
          </cell>
        </row>
      </sheetData>
      <sheetData sheetId="183">
        <row r="3">
          <cell r="C3">
            <v>0</v>
          </cell>
        </row>
      </sheetData>
      <sheetData sheetId="184">
        <row r="3">
          <cell r="C3">
            <v>0</v>
          </cell>
        </row>
      </sheetData>
      <sheetData sheetId="185">
        <row r="13">
          <cell r="F13">
            <v>13215600.902390938</v>
          </cell>
        </row>
      </sheetData>
      <sheetData sheetId="186">
        <row r="13">
          <cell r="F13">
            <v>13215600.902390938</v>
          </cell>
        </row>
      </sheetData>
      <sheetData sheetId="187">
        <row r="13">
          <cell r="F13">
            <v>13215600.902390938</v>
          </cell>
        </row>
      </sheetData>
      <sheetData sheetId="188">
        <row r="13">
          <cell r="F13">
            <v>13215600.902390938</v>
          </cell>
        </row>
      </sheetData>
      <sheetData sheetId="189">
        <row r="13">
          <cell r="F13">
            <v>13215600.902390938</v>
          </cell>
        </row>
      </sheetData>
      <sheetData sheetId="190">
        <row r="13">
          <cell r="F13">
            <v>13215600.902390938</v>
          </cell>
        </row>
      </sheetData>
      <sheetData sheetId="191">
        <row r="13">
          <cell r="F13">
            <v>13215600.902390938</v>
          </cell>
        </row>
      </sheetData>
      <sheetData sheetId="192">
        <row r="13">
          <cell r="F13">
            <v>13215600.902390938</v>
          </cell>
        </row>
      </sheetData>
      <sheetData sheetId="193">
        <row r="13">
          <cell r="F13">
            <v>13215600.902390938</v>
          </cell>
        </row>
      </sheetData>
      <sheetData sheetId="194">
        <row r="13">
          <cell r="F13">
            <v>13215600.902390938</v>
          </cell>
        </row>
      </sheetData>
      <sheetData sheetId="195">
        <row r="13">
          <cell r="F13">
            <v>13215600.902390938</v>
          </cell>
        </row>
      </sheetData>
      <sheetData sheetId="196">
        <row r="13">
          <cell r="F13">
            <v>13215600.902390938</v>
          </cell>
        </row>
      </sheetData>
      <sheetData sheetId="197">
        <row r="13">
          <cell r="F13">
            <v>13215600.902390938</v>
          </cell>
        </row>
      </sheetData>
      <sheetData sheetId="198">
        <row r="13">
          <cell r="F13">
            <v>13215600.902390938</v>
          </cell>
        </row>
      </sheetData>
      <sheetData sheetId="199">
        <row r="13">
          <cell r="H13">
            <v>0</v>
          </cell>
        </row>
      </sheetData>
      <sheetData sheetId="200">
        <row r="13">
          <cell r="F13">
            <v>13215600.902390938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>
        <row r="13">
          <cell r="F13">
            <v>1582629</v>
          </cell>
        </row>
      </sheetData>
      <sheetData sheetId="239">
        <row r="13">
          <cell r="F13">
            <v>33343597</v>
          </cell>
        </row>
      </sheetData>
      <sheetData sheetId="240"/>
      <sheetData sheetId="241">
        <row r="13">
          <cell r="F13">
            <v>33343597</v>
          </cell>
        </row>
      </sheetData>
      <sheetData sheetId="242">
        <row r="13">
          <cell r="F13">
            <v>1582629</v>
          </cell>
        </row>
      </sheetData>
      <sheetData sheetId="243">
        <row r="13">
          <cell r="F13">
            <v>1582629</v>
          </cell>
        </row>
      </sheetData>
      <sheetData sheetId="244">
        <row r="3">
          <cell r="C3">
            <v>0</v>
          </cell>
        </row>
      </sheetData>
      <sheetData sheetId="245">
        <row r="13">
          <cell r="F13">
            <v>33343597</v>
          </cell>
        </row>
      </sheetData>
      <sheetData sheetId="246">
        <row r="13">
          <cell r="F13">
            <v>9090</v>
          </cell>
        </row>
      </sheetData>
      <sheetData sheetId="247">
        <row r="13">
          <cell r="F13">
            <v>33343597</v>
          </cell>
        </row>
      </sheetData>
      <sheetData sheetId="248">
        <row r="13">
          <cell r="F13">
            <v>33343597</v>
          </cell>
        </row>
      </sheetData>
      <sheetData sheetId="249">
        <row r="13">
          <cell r="F13">
            <v>13215600.902390938</v>
          </cell>
        </row>
      </sheetData>
      <sheetData sheetId="250">
        <row r="13">
          <cell r="F13">
            <v>1582629</v>
          </cell>
        </row>
      </sheetData>
      <sheetData sheetId="251">
        <row r="13">
          <cell r="F13">
            <v>33343597</v>
          </cell>
        </row>
      </sheetData>
      <sheetData sheetId="252"/>
      <sheetData sheetId="253">
        <row r="13">
          <cell r="F13">
            <v>33343597</v>
          </cell>
        </row>
      </sheetData>
      <sheetData sheetId="254">
        <row r="13">
          <cell r="F13">
            <v>1582629</v>
          </cell>
        </row>
      </sheetData>
      <sheetData sheetId="255">
        <row r="13">
          <cell r="F13">
            <v>1582629</v>
          </cell>
        </row>
      </sheetData>
      <sheetData sheetId="256">
        <row r="3">
          <cell r="C3">
            <v>0</v>
          </cell>
        </row>
      </sheetData>
      <sheetData sheetId="257">
        <row r="13">
          <cell r="F13">
            <v>33343597</v>
          </cell>
        </row>
      </sheetData>
      <sheetData sheetId="258">
        <row r="13">
          <cell r="F13">
            <v>9090</v>
          </cell>
        </row>
      </sheetData>
      <sheetData sheetId="259">
        <row r="13">
          <cell r="F13">
            <v>33343597</v>
          </cell>
        </row>
      </sheetData>
      <sheetData sheetId="260"/>
      <sheetData sheetId="261">
        <row r="13">
          <cell r="F13">
            <v>13215600.902390938</v>
          </cell>
        </row>
      </sheetData>
      <sheetData sheetId="262">
        <row r="13">
          <cell r="F13">
            <v>1582629</v>
          </cell>
        </row>
      </sheetData>
      <sheetData sheetId="263">
        <row r="13">
          <cell r="F13">
            <v>33343597</v>
          </cell>
        </row>
      </sheetData>
      <sheetData sheetId="264"/>
      <sheetData sheetId="265">
        <row r="13">
          <cell r="F13">
            <v>33343597</v>
          </cell>
        </row>
      </sheetData>
      <sheetData sheetId="266"/>
      <sheetData sheetId="267"/>
      <sheetData sheetId="268"/>
      <sheetData sheetId="269"/>
      <sheetData sheetId="270">
        <row r="13">
          <cell r="F13">
            <v>33343597</v>
          </cell>
        </row>
      </sheetData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>
        <row r="13">
          <cell r="F13">
            <v>33343597</v>
          </cell>
        </row>
      </sheetData>
      <sheetData sheetId="318" refreshError="1"/>
      <sheetData sheetId="319">
        <row r="13">
          <cell r="F13">
            <v>33343597</v>
          </cell>
        </row>
      </sheetData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>
        <row r="13">
          <cell r="J13">
            <v>0</v>
          </cell>
        </row>
      </sheetData>
      <sheetData sheetId="406">
        <row r="13">
          <cell r="F13">
            <v>1582629</v>
          </cell>
        </row>
      </sheetData>
      <sheetData sheetId="407">
        <row r="13">
          <cell r="F13">
            <v>33343597</v>
          </cell>
        </row>
      </sheetData>
      <sheetData sheetId="408">
        <row r="13">
          <cell r="F13">
            <v>13215600.902390938</v>
          </cell>
        </row>
      </sheetData>
      <sheetData sheetId="409">
        <row r="13">
          <cell r="F13">
            <v>13215600.902390938</v>
          </cell>
        </row>
      </sheetData>
      <sheetData sheetId="410">
        <row r="14">
          <cell r="G14">
            <v>854046.32</v>
          </cell>
        </row>
      </sheetData>
      <sheetData sheetId="411">
        <row r="13">
          <cell r="J13" t="str">
            <v/>
          </cell>
        </row>
      </sheetData>
      <sheetData sheetId="412"/>
      <sheetData sheetId="413">
        <row r="13">
          <cell r="F13">
            <v>1582629</v>
          </cell>
        </row>
      </sheetData>
      <sheetData sheetId="414">
        <row r="15">
          <cell r="F15">
            <v>0.5</v>
          </cell>
        </row>
      </sheetData>
      <sheetData sheetId="415">
        <row r="14">
          <cell r="F14">
            <v>3500000</v>
          </cell>
        </row>
      </sheetData>
      <sheetData sheetId="416">
        <row r="13">
          <cell r="F13">
            <v>33343597</v>
          </cell>
        </row>
      </sheetData>
      <sheetData sheetId="417">
        <row r="13">
          <cell r="J13" t="str">
            <v xml:space="preserve"> </v>
          </cell>
        </row>
      </sheetData>
      <sheetData sheetId="418">
        <row r="13">
          <cell r="F13">
            <v>13215600.902390938</v>
          </cell>
        </row>
      </sheetData>
      <sheetData sheetId="419">
        <row r="13">
          <cell r="J13">
            <v>0</v>
          </cell>
        </row>
      </sheetData>
      <sheetData sheetId="420">
        <row r="13">
          <cell r="J13" t="str">
            <v/>
          </cell>
        </row>
      </sheetData>
      <sheetData sheetId="421">
        <row r="13">
          <cell r="H13">
            <v>0</v>
          </cell>
        </row>
      </sheetData>
      <sheetData sheetId="422">
        <row r="13">
          <cell r="F13">
            <v>9090</v>
          </cell>
        </row>
      </sheetData>
      <sheetData sheetId="423">
        <row r="13">
          <cell r="J13">
            <v>0</v>
          </cell>
        </row>
      </sheetData>
      <sheetData sheetId="424">
        <row r="13">
          <cell r="J13" t="str">
            <v/>
          </cell>
        </row>
      </sheetData>
      <sheetData sheetId="425">
        <row r="13">
          <cell r="F13">
            <v>1582629</v>
          </cell>
        </row>
      </sheetData>
      <sheetData sheetId="426">
        <row r="14">
          <cell r="F14">
            <v>3500000</v>
          </cell>
        </row>
      </sheetData>
      <sheetData sheetId="427">
        <row r="13">
          <cell r="F13">
            <v>33343597</v>
          </cell>
        </row>
      </sheetData>
      <sheetData sheetId="428">
        <row r="13">
          <cell r="J13" t="str">
            <v/>
          </cell>
        </row>
      </sheetData>
      <sheetData sheetId="429">
        <row r="13">
          <cell r="J13" t="str">
            <v xml:space="preserve"> </v>
          </cell>
        </row>
      </sheetData>
      <sheetData sheetId="430">
        <row r="13">
          <cell r="J13" t="str">
            <v/>
          </cell>
        </row>
      </sheetData>
      <sheetData sheetId="431">
        <row r="13">
          <cell r="F13">
            <v>13215600.902390938</v>
          </cell>
        </row>
      </sheetData>
      <sheetData sheetId="432">
        <row r="14">
          <cell r="F14">
            <v>3500000</v>
          </cell>
        </row>
      </sheetData>
      <sheetData sheetId="433">
        <row r="13">
          <cell r="F13">
            <v>33343597</v>
          </cell>
        </row>
      </sheetData>
      <sheetData sheetId="434">
        <row r="13">
          <cell r="J13" t="str">
            <v/>
          </cell>
        </row>
      </sheetData>
      <sheetData sheetId="435">
        <row r="13">
          <cell r="F13">
            <v>13215600.902390938</v>
          </cell>
        </row>
      </sheetData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M"/>
      <sheetName val="jurnal"/>
      <sheetName val="LR"/>
      <sheetName val="ahp"/>
      <sheetName val="gby"/>
      <sheetName val="gpen"/>
      <sheetName val="grl"/>
      <sheetName val="GPP"/>
      <sheetName val="LMK"/>
      <sheetName val="BY6"/>
      <sheetName val="BY8"/>
      <sheetName val="NRC"/>
      <sheetName val="NRC 04"/>
      <sheetName val="Account Payable"/>
      <sheetName val="Revenue (10)"/>
      <sheetName val="Danamon LK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  <sheetName val="GeneralInfo"/>
      <sheetName val="PNL Statement"/>
      <sheetName val="Significant Processes"/>
      <sheetName val="rekapMM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  <sheetName val="Std-Industri"/>
      <sheetName val="Table Array"/>
      <sheetName val="F1771-2"/>
      <sheetName val="PNL Statement"/>
      <sheetName val="Details BS YTD"/>
      <sheetName val="Family"/>
      <sheetName val="P&amp;L98"/>
      <sheetName val="Permanent info"/>
      <sheetName val="rekapMM"/>
      <sheetName val="GeneralInfo"/>
      <sheetName val="B25-95"/>
      <sheetName val="Marshal"/>
      <sheetName val="data_(2)"/>
      <sheetName val="SPT_MASA"/>
      <sheetName val="SSP_(5)"/>
      <sheetName val="REKAP_BULANAN"/>
      <sheetName val="Static"/>
      <sheetName val="CAJE"/>
      <sheetName val="1-Summary DEC'16"/>
      <sheetName val="TBM"/>
      <sheetName val="d_com"/>
      <sheetName val="DH_RI_SI Exceptions"/>
      <sheetName val="panther"/>
      <sheetName val="Journal"/>
      <sheetName val="Menu"/>
      <sheetName val="ARC_SEGMENT"/>
      <sheetName val="rinci"/>
      <sheetName val="FKT_PJK"/>
      <sheetName val="Links"/>
      <sheetName val="data _2_"/>
      <sheetName val="Detail_FA"/>
      <sheetName val="Macro5"/>
      <sheetName val="Ex-Rate"/>
      <sheetName val="Lead"/>
      <sheetName val="Ex_Rate"/>
      <sheetName val="ExchRates"/>
      <sheetName val="CVR"/>
      <sheetName val="A"/>
      <sheetName val="FORM-X-1"/>
      <sheetName val="Account Payable"/>
      <sheetName val="Revenue (10)"/>
      <sheetName val="0"/>
      <sheetName val="2002"/>
      <sheetName val="Journal Template"/>
      <sheetName val="QUERY"/>
      <sheetName val="BARSdec05"/>
      <sheetName val="tabel"/>
      <sheetName val="Master"/>
      <sheetName val="COSTMAR"/>
      <sheetName val="Monat"/>
      <sheetName val="Sales Parameter"/>
      <sheetName val="Con"/>
      <sheetName val="Sheet1"/>
      <sheetName val="Customize"/>
      <sheetName val="Biaya Departemen"/>
      <sheetName val="TB"/>
      <sheetName val="MATERIALFINAL"/>
      <sheetName val="SUPPORT"/>
      <sheetName val="B1"/>
      <sheetName val="Orders"/>
      <sheetName val="ee_data"/>
      <sheetName val="Sheet3"/>
      <sheetName val="REF"/>
      <sheetName val="MASTER REAL"/>
      <sheetName val="FORMULA"/>
      <sheetName val="LabData203_204"/>
      <sheetName val="ROSS LIST"/>
      <sheetName val="K1_4 mach"/>
      <sheetName val="Exc. Rate"/>
      <sheetName val="FE_1770_P1"/>
      <sheetName val="IS"/>
      <sheetName val="KRM Cashflows by mth"/>
      <sheetName val="FS"/>
      <sheetName val="K1_3 bldg"/>
      <sheetName val="sum"/>
      <sheetName val="SKU"/>
      <sheetName val="pnl"/>
    </sheetNames>
    <sheetDataSet>
      <sheetData sheetId="0" refreshError="1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T1">
            <v>1</v>
          </cell>
        </row>
      </sheetData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  <sheetName val="DATA"/>
      <sheetName val="1770"/>
      <sheetName val="1770 "/>
      <sheetName val="1770-I"/>
      <sheetName val="1770-I "/>
      <sheetName val="1770-II"/>
      <sheetName val="1770-III"/>
      <sheetName val="1770-IV"/>
      <sheetName val="NERACA"/>
      <sheetName val="LABARUGI"/>
      <sheetName val="KELUARGA"/>
      <sheetName val="1770S"/>
      <sheetName val="1770S "/>
      <sheetName val="LAMPIRAN I"/>
      <sheetName val="LAMPIRAN II"/>
      <sheetName val="SAA"/>
      <sheetName val="data (2)"/>
      <sheetName val="Q-PC1"/>
      <sheetName val="Q-PC2"/>
      <sheetName val="PNL Statement"/>
      <sheetName val="GeneralInfo"/>
      <sheetName val="Marshal"/>
      <sheetName val="KKP"/>
      <sheetName val="Irregular Income"/>
      <sheetName val="FE-1770.P1"/>
      <sheetName val="Details BS YTD"/>
      <sheetName val="Permanent info"/>
      <sheetName val="rekapMM"/>
      <sheetName val="sum"/>
      <sheetName val="ROSS LIST"/>
      <sheetName val="Account Coding - Revise"/>
      <sheetName val="cov"/>
      <sheetName val="Sheet3"/>
      <sheetName val="NAP"/>
      <sheetName val="RATE"/>
      <sheetName val="SUMMARY"/>
      <sheetName val="PENY"/>
      <sheetName val="WBS1"/>
      <sheetName val="TB98,oct99&amp;sap99-WPL"/>
      <sheetName val="Account Payable"/>
      <sheetName val="Revenue (10)"/>
      <sheetName val="NAMA AKUN"/>
      <sheetName val="pnl"/>
      <sheetName val="ner"/>
      <sheetName val="Posting"/>
      <sheetName val="Cover"/>
    </sheetNames>
    <sheetDataSet>
      <sheetData sheetId="0" refreshError="1">
        <row r="8">
          <cell r="C8" t="str">
            <v>HB/-</v>
          </cell>
        </row>
        <row r="9">
          <cell r="C9" t="str">
            <v>HB/1</v>
          </cell>
        </row>
        <row r="10">
          <cell r="C10" t="str">
            <v>HB/2</v>
          </cell>
        </row>
        <row r="11">
          <cell r="C11" t="str">
            <v>HB/3</v>
          </cell>
        </row>
        <row r="12">
          <cell r="C12" t="str">
            <v>K /I/-</v>
          </cell>
        </row>
        <row r="13">
          <cell r="C13" t="str">
            <v>K /I/1</v>
          </cell>
        </row>
        <row r="14">
          <cell r="C14" t="str">
            <v>K /I/2</v>
          </cell>
        </row>
        <row r="15">
          <cell r="C15" t="str">
            <v>K /I/3</v>
          </cell>
        </row>
        <row r="16">
          <cell r="C16" t="str">
            <v>K/-</v>
          </cell>
        </row>
        <row r="17">
          <cell r="C17" t="str">
            <v>K/1</v>
          </cell>
        </row>
        <row r="18">
          <cell r="C18" t="str">
            <v>K/2</v>
          </cell>
        </row>
        <row r="19">
          <cell r="C19" t="str">
            <v>K/3</v>
          </cell>
        </row>
        <row r="20">
          <cell r="C20" t="str">
            <v>TK/-</v>
          </cell>
        </row>
        <row r="21">
          <cell r="C21" t="str">
            <v>TK/1</v>
          </cell>
        </row>
        <row r="22">
          <cell r="C22" t="str">
            <v>TK/2</v>
          </cell>
        </row>
        <row r="23">
          <cell r="C23" t="str">
            <v>TK/3</v>
          </cell>
        </row>
      </sheetData>
      <sheetData sheetId="1" refreshError="1">
        <row r="15">
          <cell r="P15" t="str">
            <v/>
          </cell>
          <cell r="Q15">
            <v>0</v>
          </cell>
          <cell r="R15">
            <v>1</v>
          </cell>
          <cell r="S15">
            <v>2</v>
          </cell>
          <cell r="T15">
            <v>3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ABEL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jualan"/>
      <sheetName val="F1771-2"/>
    </sheetNames>
    <sheetDataSet>
      <sheetData sheetId="0">
        <row r="32">
          <cell r="D32" t="str">
            <v>NOVEMBER</v>
          </cell>
          <cell r="E32" t="str">
            <v>DESEMBER</v>
          </cell>
          <cell r="F32" t="str">
            <v>JANUARI</v>
          </cell>
          <cell r="G32" t="str">
            <v>PEBRUARI</v>
          </cell>
          <cell r="H32" t="str">
            <v>MARET</v>
          </cell>
          <cell r="I32" t="str">
            <v>APRIL</v>
          </cell>
        </row>
      </sheetData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5"/>
      <sheetName val="1195-2A"/>
      <sheetName val="1195-2B"/>
      <sheetName val="1195 A1"/>
      <sheetName val="1195 A2"/>
      <sheetName val="1195 A3"/>
      <sheetName val="1195 B1"/>
      <sheetName val="1195-B2"/>
      <sheetName val="1195-B3"/>
      <sheetName val="MEDIA-A1"/>
      <sheetName val="1195B4"/>
      <sheetName val="MEDIA-B1"/>
      <sheetName val="NPWP"/>
      <sheetName val="DATA"/>
      <sheetName val="TABEL"/>
      <sheetName val="General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3">
          <cell r="C3" t="str">
            <v>NAMA CUSTOMER</v>
          </cell>
        </row>
        <row r="4">
          <cell r="C4" t="str">
            <v>PT. AVIA AVIAN</v>
          </cell>
        </row>
        <row r="5">
          <cell r="C5" t="str">
            <v>PT. BERKAT ANUGERAH JAYA</v>
          </cell>
        </row>
        <row r="6">
          <cell r="C6" t="str">
            <v>PT. CANDRA BUANA MANDIRI</v>
          </cell>
        </row>
        <row r="7">
          <cell r="C7" t="str">
            <v>PT. CEMERLANG PERKASA SURABAYA</v>
          </cell>
        </row>
        <row r="8">
          <cell r="C8" t="str">
            <v>PT. CIPTA MAJU SEPAKAT</v>
          </cell>
        </row>
        <row r="9">
          <cell r="C9" t="str">
            <v>PT. MAIZA</v>
          </cell>
        </row>
        <row r="10">
          <cell r="C10" t="str">
            <v>PT. MAIZA LUBRIKA</v>
          </cell>
        </row>
        <row r="11">
          <cell r="C11" t="str">
            <v>PT. PUSAKTAMA SENGINDO</v>
          </cell>
        </row>
        <row r="12">
          <cell r="C12" t="str">
            <v>PT. QUADRA PACIFIC INDONESIA</v>
          </cell>
        </row>
        <row r="13">
          <cell r="C13" t="str">
            <v>PT. THOMAS PRATAMA AGUNG DIESEL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  <sheetName val="DATA"/>
      <sheetName val="1770S"/>
      <sheetName val="1770S "/>
      <sheetName val="LAMPIRAN I"/>
      <sheetName val="LAMPIRAN II"/>
      <sheetName val="KELUARGA"/>
      <sheetName val="1770"/>
      <sheetName val="1770 "/>
      <sheetName val="1770-I"/>
      <sheetName val="1770-I "/>
      <sheetName val="1770-II"/>
      <sheetName val="1770-III"/>
      <sheetName val="1770-IV"/>
      <sheetName val="NERACA"/>
      <sheetName val="LABARUGI"/>
      <sheetName val="Permanent info"/>
      <sheetName val="A u g"/>
      <sheetName val="PNL Statement"/>
      <sheetName val="GeneralInfo"/>
      <sheetName val="Summary"/>
      <sheetName val="PO"/>
      <sheetName val="Marshal"/>
      <sheetName val="Settings"/>
    </sheetNames>
    <sheetDataSet>
      <sheetData sheetId="0" refreshError="1">
        <row r="8">
          <cell r="C8" t="str">
            <v>HB/-</v>
          </cell>
          <cell r="D8">
            <v>2880000</v>
          </cell>
          <cell r="E8">
            <v>0</v>
          </cell>
          <cell r="F8">
            <v>0</v>
          </cell>
          <cell r="G8">
            <v>0</v>
          </cell>
          <cell r="H8">
            <v>2880000</v>
          </cell>
        </row>
        <row r="9">
          <cell r="C9" t="str">
            <v>HB/1</v>
          </cell>
          <cell r="D9">
            <v>2880000</v>
          </cell>
          <cell r="E9">
            <v>0</v>
          </cell>
          <cell r="F9">
            <v>0</v>
          </cell>
          <cell r="G9">
            <v>1440000</v>
          </cell>
          <cell r="H9">
            <v>4320000</v>
          </cell>
        </row>
        <row r="10">
          <cell r="C10" t="str">
            <v>HB/2</v>
          </cell>
          <cell r="D10">
            <v>2880000</v>
          </cell>
          <cell r="E10">
            <v>0</v>
          </cell>
          <cell r="F10">
            <v>0</v>
          </cell>
          <cell r="G10">
            <v>2880000</v>
          </cell>
          <cell r="H10">
            <v>5760000</v>
          </cell>
        </row>
        <row r="11">
          <cell r="C11" t="str">
            <v>HB/3</v>
          </cell>
          <cell r="D11">
            <v>2880000</v>
          </cell>
          <cell r="E11">
            <v>0</v>
          </cell>
          <cell r="F11">
            <v>0</v>
          </cell>
          <cell r="G11">
            <v>4320000</v>
          </cell>
          <cell r="H11">
            <v>7200000</v>
          </cell>
        </row>
        <row r="12">
          <cell r="C12" t="str">
            <v>K /I/-</v>
          </cell>
          <cell r="D12">
            <v>2880000</v>
          </cell>
          <cell r="E12">
            <v>2880000</v>
          </cell>
          <cell r="F12">
            <v>1440000</v>
          </cell>
          <cell r="G12">
            <v>0</v>
          </cell>
          <cell r="H12">
            <v>7200000</v>
          </cell>
        </row>
        <row r="13">
          <cell r="C13" t="str">
            <v>K /I/1</v>
          </cell>
          <cell r="D13">
            <v>2880000</v>
          </cell>
          <cell r="E13">
            <v>2880000</v>
          </cell>
          <cell r="F13">
            <v>1440000</v>
          </cell>
          <cell r="G13">
            <v>1440000</v>
          </cell>
          <cell r="H13">
            <v>8640000</v>
          </cell>
        </row>
        <row r="14">
          <cell r="C14" t="str">
            <v>K /I/2</v>
          </cell>
          <cell r="D14">
            <v>2880000</v>
          </cell>
          <cell r="E14">
            <v>2880000</v>
          </cell>
          <cell r="F14">
            <v>1440000</v>
          </cell>
          <cell r="G14">
            <v>2880000</v>
          </cell>
          <cell r="H14">
            <v>10080000</v>
          </cell>
        </row>
        <row r="15">
          <cell r="C15" t="str">
            <v>K /I/3</v>
          </cell>
          <cell r="D15">
            <v>2880000</v>
          </cell>
          <cell r="E15">
            <v>2880000</v>
          </cell>
          <cell r="F15">
            <v>1440000</v>
          </cell>
          <cell r="G15">
            <v>4320000</v>
          </cell>
          <cell r="H15">
            <v>11520000</v>
          </cell>
        </row>
        <row r="16">
          <cell r="C16" t="str">
            <v>K/-</v>
          </cell>
          <cell r="D16">
            <v>2880000</v>
          </cell>
          <cell r="E16">
            <v>0</v>
          </cell>
          <cell r="F16">
            <v>1440000</v>
          </cell>
          <cell r="G16">
            <v>0</v>
          </cell>
          <cell r="H16">
            <v>4320000</v>
          </cell>
        </row>
        <row r="17">
          <cell r="C17" t="str">
            <v>K/1</v>
          </cell>
          <cell r="D17">
            <v>2880000</v>
          </cell>
          <cell r="E17">
            <v>0</v>
          </cell>
          <cell r="F17">
            <v>1440000</v>
          </cell>
          <cell r="G17">
            <v>1440000</v>
          </cell>
          <cell r="H17">
            <v>5760000</v>
          </cell>
        </row>
        <row r="18">
          <cell r="C18" t="str">
            <v>K/2</v>
          </cell>
          <cell r="D18">
            <v>2880000</v>
          </cell>
          <cell r="E18">
            <v>0</v>
          </cell>
          <cell r="F18">
            <v>1440000</v>
          </cell>
          <cell r="G18">
            <v>2880000</v>
          </cell>
          <cell r="H18">
            <v>7200000</v>
          </cell>
        </row>
        <row r="19">
          <cell r="C19" t="str">
            <v>K/3</v>
          </cell>
          <cell r="D19">
            <v>2880000</v>
          </cell>
          <cell r="E19">
            <v>0</v>
          </cell>
          <cell r="F19">
            <v>1440000</v>
          </cell>
          <cell r="G19">
            <v>4320000</v>
          </cell>
          <cell r="H19">
            <v>8640000</v>
          </cell>
        </row>
        <row r="20">
          <cell r="C20" t="str">
            <v>TK/-</v>
          </cell>
          <cell r="D20">
            <v>2880000</v>
          </cell>
          <cell r="E20">
            <v>0</v>
          </cell>
          <cell r="F20">
            <v>0</v>
          </cell>
          <cell r="G20">
            <v>0</v>
          </cell>
          <cell r="H20">
            <v>2880000</v>
          </cell>
        </row>
        <row r="21">
          <cell r="C21" t="str">
            <v>TK/1</v>
          </cell>
          <cell r="D21">
            <v>2880000</v>
          </cell>
          <cell r="E21">
            <v>0</v>
          </cell>
          <cell r="F21">
            <v>0</v>
          </cell>
          <cell r="G21">
            <v>1440000</v>
          </cell>
          <cell r="H21">
            <v>4320000</v>
          </cell>
        </row>
        <row r="22">
          <cell r="C22" t="str">
            <v>TK/2</v>
          </cell>
          <cell r="D22">
            <v>2880000</v>
          </cell>
          <cell r="E22">
            <v>0</v>
          </cell>
          <cell r="F22">
            <v>0</v>
          </cell>
          <cell r="G22">
            <v>2880000</v>
          </cell>
          <cell r="H22">
            <v>5760000</v>
          </cell>
        </row>
        <row r="23">
          <cell r="C23" t="str">
            <v>TK/3</v>
          </cell>
          <cell r="D23">
            <v>2880000</v>
          </cell>
          <cell r="E23">
            <v>0</v>
          </cell>
          <cell r="F23">
            <v>0</v>
          </cell>
          <cell r="G23">
            <v>4320000</v>
          </cell>
          <cell r="H23">
            <v>7200000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l"/>
      <sheetName val="sum"/>
      <sheetName val="non smt"/>
      <sheetName val="smt"/>
      <sheetName val="tool"/>
      <sheetName val="test"/>
      <sheetName val="dpe"/>
      <sheetName val="CIP Others"/>
      <sheetName val="table"/>
      <sheetName val="Dtl_PCBA_Batam_IND_132"/>
      <sheetName val="TABEL"/>
      <sheetName val="DATA"/>
      <sheetName val="ROSS LIST"/>
      <sheetName val="F1771-2"/>
      <sheetName val="Trial Bal"/>
      <sheetName val="SFKLN"/>
      <sheetName val="WPL"/>
      <sheetName val="TBM"/>
      <sheetName val="Settings"/>
      <sheetName val="cov"/>
    </sheetNames>
    <sheetDataSet>
      <sheetData sheetId="0"/>
      <sheetData sheetId="1">
        <row r="4">
          <cell r="B4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 Karyawan"/>
    </sheetNames>
    <sheetDataSet>
      <sheetData sheetId="0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 Karyawan"/>
    </sheetNames>
    <sheetDataSet>
      <sheetData sheetId="0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2)"/>
      <sheetName val="Summary"/>
      <sheetName val="transfer"/>
      <sheetName val="Issue"/>
      <sheetName val="Purchase"/>
      <sheetName val="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00006-1</v>
          </cell>
          <cell r="B4" t="str">
            <v>Yi Cheng ( HK )</v>
          </cell>
          <cell r="C4" t="str">
            <v>Double Tape</v>
          </cell>
          <cell r="D4">
            <v>66000</v>
          </cell>
          <cell r="E4" t="str">
            <v>Pcs</v>
          </cell>
          <cell r="F4">
            <v>66000</v>
          </cell>
          <cell r="G4">
            <v>0</v>
          </cell>
          <cell r="H4">
            <v>66000</v>
          </cell>
          <cell r="I4">
            <v>0</v>
          </cell>
        </row>
        <row r="5">
          <cell r="A5" t="str">
            <v>00006-2</v>
          </cell>
          <cell r="B5" t="str">
            <v>Yi Cheng ( HK )</v>
          </cell>
          <cell r="C5" t="str">
            <v>Tangga Lipat</v>
          </cell>
          <cell r="D5">
            <v>1</v>
          </cell>
          <cell r="E5" t="str">
            <v>Unit</v>
          </cell>
          <cell r="F5">
            <v>1</v>
          </cell>
          <cell r="G5">
            <v>0</v>
          </cell>
          <cell r="H5">
            <v>1</v>
          </cell>
          <cell r="I5">
            <v>0</v>
          </cell>
        </row>
        <row r="6">
          <cell r="A6" t="str">
            <v>00006-3</v>
          </cell>
          <cell r="B6" t="str">
            <v>Yi Cheng ( HK )</v>
          </cell>
          <cell r="C6" t="str">
            <v>Jarum 11</v>
          </cell>
          <cell r="D6">
            <v>5000</v>
          </cell>
          <cell r="E6" t="str">
            <v>Unit</v>
          </cell>
          <cell r="F6">
            <v>5000</v>
          </cell>
          <cell r="G6">
            <v>0</v>
          </cell>
          <cell r="H6">
            <v>5000</v>
          </cell>
          <cell r="I6">
            <v>0</v>
          </cell>
        </row>
        <row r="7">
          <cell r="A7" t="str">
            <v>00006-4</v>
          </cell>
          <cell r="B7" t="str">
            <v>Yi Cheng ( HK )</v>
          </cell>
          <cell r="C7" t="str">
            <v>Sapu Besar</v>
          </cell>
          <cell r="D7">
            <v>10</v>
          </cell>
          <cell r="E7" t="str">
            <v>Pcs</v>
          </cell>
          <cell r="F7">
            <v>10</v>
          </cell>
          <cell r="G7">
            <v>0</v>
          </cell>
          <cell r="H7">
            <v>10</v>
          </cell>
          <cell r="I7">
            <v>0</v>
          </cell>
        </row>
        <row r="8">
          <cell r="A8" t="str">
            <v>00006-5</v>
          </cell>
          <cell r="B8" t="str">
            <v>Yi Cheng ( HK )</v>
          </cell>
          <cell r="C8" t="str">
            <v>Sapu Kecil</v>
          </cell>
          <cell r="D8">
            <v>50</v>
          </cell>
          <cell r="E8" t="str">
            <v>Unit</v>
          </cell>
          <cell r="F8">
            <v>50</v>
          </cell>
          <cell r="G8">
            <v>0</v>
          </cell>
          <cell r="H8">
            <v>50</v>
          </cell>
          <cell r="I8">
            <v>0</v>
          </cell>
        </row>
        <row r="9">
          <cell r="A9" t="str">
            <v>00007-1</v>
          </cell>
          <cell r="B9" t="str">
            <v>Yi Cheng ( HK )</v>
          </cell>
          <cell r="C9" t="str">
            <v>Paris 99 - 1679</v>
          </cell>
          <cell r="D9">
            <v>6</v>
          </cell>
          <cell r="E9" t="str">
            <v>Pcs</v>
          </cell>
          <cell r="F9">
            <v>6</v>
          </cell>
          <cell r="G9">
            <v>0</v>
          </cell>
          <cell r="H9">
            <v>6</v>
          </cell>
          <cell r="I9">
            <v>0</v>
          </cell>
        </row>
        <row r="10">
          <cell r="A10" t="str">
            <v>00007-2</v>
          </cell>
          <cell r="B10" t="str">
            <v>Yi Cheng ( HK )</v>
          </cell>
          <cell r="C10" t="str">
            <v>Paris 99 - 1407</v>
          </cell>
          <cell r="D10">
            <v>4</v>
          </cell>
          <cell r="E10" t="str">
            <v>Pcs</v>
          </cell>
          <cell r="F10">
            <v>4</v>
          </cell>
          <cell r="G10">
            <v>0</v>
          </cell>
          <cell r="H10">
            <v>4</v>
          </cell>
          <cell r="I10">
            <v>0</v>
          </cell>
        </row>
        <row r="11">
          <cell r="A11" t="str">
            <v>00007-3</v>
          </cell>
          <cell r="B11" t="str">
            <v>Yi Cheng ( HK )</v>
          </cell>
          <cell r="C11" t="str">
            <v>Paris 99 - 469</v>
          </cell>
          <cell r="D11">
            <v>7</v>
          </cell>
          <cell r="E11" t="str">
            <v>Pcs</v>
          </cell>
          <cell r="F11">
            <v>7</v>
          </cell>
          <cell r="G11">
            <v>0</v>
          </cell>
          <cell r="H11">
            <v>7</v>
          </cell>
          <cell r="I11">
            <v>0</v>
          </cell>
        </row>
        <row r="12">
          <cell r="A12" t="str">
            <v>00008-1</v>
          </cell>
          <cell r="B12" t="str">
            <v>Yi Cheng ( HK )</v>
          </cell>
          <cell r="C12" t="str">
            <v>Thread SL-1 Kyototex (KSR - 150)</v>
          </cell>
          <cell r="D12">
            <v>1670</v>
          </cell>
          <cell r="E12" t="str">
            <v>PCS</v>
          </cell>
          <cell r="G12">
            <v>1670</v>
          </cell>
          <cell r="H12">
            <v>1670</v>
          </cell>
          <cell r="I12">
            <v>0</v>
          </cell>
        </row>
        <row r="13">
          <cell r="A13" t="str">
            <v>00008-2</v>
          </cell>
          <cell r="B13" t="str">
            <v>Yi Cheng ( HK )</v>
          </cell>
          <cell r="C13" t="str">
            <v>Thread 3220 / 8010</v>
          </cell>
          <cell r="D13">
            <v>317</v>
          </cell>
          <cell r="E13" t="str">
            <v>PCS</v>
          </cell>
          <cell r="G13">
            <v>317</v>
          </cell>
          <cell r="H13">
            <v>317</v>
          </cell>
          <cell r="I13">
            <v>0</v>
          </cell>
        </row>
        <row r="14">
          <cell r="A14" t="str">
            <v>00011</v>
          </cell>
          <cell r="B14" t="str">
            <v>Hong Lin</v>
          </cell>
          <cell r="C14" t="str">
            <v>Spray Bond</v>
          </cell>
          <cell r="D14">
            <v>600</v>
          </cell>
          <cell r="E14" t="str">
            <v>Pcs</v>
          </cell>
          <cell r="F14">
            <v>600</v>
          </cell>
          <cell r="G14">
            <v>0</v>
          </cell>
          <cell r="H14">
            <v>600</v>
          </cell>
          <cell r="I14">
            <v>0</v>
          </cell>
        </row>
        <row r="15">
          <cell r="A15" t="str">
            <v>00012</v>
          </cell>
          <cell r="B15" t="str">
            <v xml:space="preserve">Khai lien </v>
          </cell>
          <cell r="C15" t="str">
            <v>Table Glue 1 Drum = 20Kg</v>
          </cell>
          <cell r="D15">
            <v>69</v>
          </cell>
          <cell r="E15" t="str">
            <v>Drum</v>
          </cell>
          <cell r="F15">
            <v>69</v>
          </cell>
          <cell r="G15">
            <v>0</v>
          </cell>
          <cell r="H15">
            <v>69</v>
          </cell>
          <cell r="I15">
            <v>0</v>
          </cell>
        </row>
        <row r="16">
          <cell r="A16" t="str">
            <v>00014-1</v>
          </cell>
          <cell r="B16" t="str">
            <v>Yi Cheng ( HK )</v>
          </cell>
          <cell r="C16" t="str">
            <v>Cut Mould 1K544</v>
          </cell>
          <cell r="D16">
            <v>9</v>
          </cell>
          <cell r="E16" t="str">
            <v>PCS</v>
          </cell>
          <cell r="G16">
            <v>9</v>
          </cell>
          <cell r="H16">
            <v>9</v>
          </cell>
          <cell r="I16">
            <v>0</v>
          </cell>
        </row>
        <row r="17">
          <cell r="A17" t="str">
            <v>00014-2</v>
          </cell>
          <cell r="B17" t="str">
            <v>Yi Cheng ( HK )</v>
          </cell>
          <cell r="C17" t="str">
            <v>Cut Mould 1B402</v>
          </cell>
          <cell r="D17">
            <v>10</v>
          </cell>
          <cell r="E17" t="str">
            <v>PCS</v>
          </cell>
          <cell r="G17">
            <v>10</v>
          </cell>
          <cell r="H17">
            <v>10</v>
          </cell>
          <cell r="I17">
            <v>0</v>
          </cell>
        </row>
        <row r="18">
          <cell r="A18" t="str">
            <v>00014-3</v>
          </cell>
          <cell r="B18" t="str">
            <v>Yi Cheng ( HK )</v>
          </cell>
          <cell r="C18" t="str">
            <v>Cut Mould 1B403</v>
          </cell>
          <cell r="D18">
            <v>10</v>
          </cell>
          <cell r="E18" t="str">
            <v>PCS</v>
          </cell>
          <cell r="G18">
            <v>10</v>
          </cell>
          <cell r="H18">
            <v>10</v>
          </cell>
          <cell r="I18">
            <v>0</v>
          </cell>
        </row>
        <row r="19">
          <cell r="A19" t="str">
            <v>00014-4</v>
          </cell>
          <cell r="B19" t="str">
            <v>Yi Cheng ( HK )</v>
          </cell>
          <cell r="C19" t="str">
            <v>Cut Mould 1K509</v>
          </cell>
          <cell r="D19">
            <v>4</v>
          </cell>
          <cell r="E19" t="str">
            <v>PCS</v>
          </cell>
          <cell r="G19">
            <v>4</v>
          </cell>
          <cell r="H19">
            <v>4</v>
          </cell>
          <cell r="I19">
            <v>0</v>
          </cell>
        </row>
        <row r="20">
          <cell r="A20" t="str">
            <v>00014-5</v>
          </cell>
          <cell r="B20" t="str">
            <v>Yi Cheng ( HK )</v>
          </cell>
          <cell r="C20" t="str">
            <v>Cut Mould 1K509</v>
          </cell>
          <cell r="D20">
            <v>4</v>
          </cell>
          <cell r="E20" t="str">
            <v>PCS</v>
          </cell>
          <cell r="G20">
            <v>4</v>
          </cell>
          <cell r="H20">
            <v>4</v>
          </cell>
          <cell r="I20">
            <v>0</v>
          </cell>
        </row>
        <row r="21">
          <cell r="A21" t="str">
            <v>00014-6</v>
          </cell>
          <cell r="B21" t="str">
            <v>Yi Cheng ( HK )</v>
          </cell>
          <cell r="C21" t="str">
            <v>Thread XQ 4052 2900M/pcs 1K544/1B402</v>
          </cell>
          <cell r="D21">
            <v>6082</v>
          </cell>
          <cell r="E21" t="str">
            <v>Pcs</v>
          </cell>
          <cell r="G21">
            <v>6082</v>
          </cell>
          <cell r="H21">
            <v>6082</v>
          </cell>
          <cell r="I21">
            <v>0</v>
          </cell>
        </row>
        <row r="22">
          <cell r="A22" t="str">
            <v>00014-7</v>
          </cell>
          <cell r="B22" t="str">
            <v>Yi Cheng ( HK )</v>
          </cell>
          <cell r="C22" t="str">
            <v>Thread-White Colour 1K509</v>
          </cell>
          <cell r="D22">
            <v>83</v>
          </cell>
          <cell r="E22" t="str">
            <v>Pcs</v>
          </cell>
          <cell r="G22">
            <v>83</v>
          </cell>
          <cell r="H22">
            <v>83</v>
          </cell>
          <cell r="I22">
            <v>0</v>
          </cell>
        </row>
        <row r="23">
          <cell r="A23" t="str">
            <v>00014-8</v>
          </cell>
          <cell r="B23" t="str">
            <v>Yi Cheng ( HK )</v>
          </cell>
          <cell r="C23" t="str">
            <v>Fabric 1K509/ 1B412</v>
          </cell>
          <cell r="D23">
            <v>1000</v>
          </cell>
          <cell r="E23" t="str">
            <v>Roll</v>
          </cell>
          <cell r="G23">
            <v>1000</v>
          </cell>
          <cell r="H23">
            <v>1000</v>
          </cell>
          <cell r="I23">
            <v>0</v>
          </cell>
        </row>
        <row r="24">
          <cell r="A24" t="str">
            <v>00015-1</v>
          </cell>
          <cell r="B24" t="str">
            <v>Yi Cheng ( HK )</v>
          </cell>
          <cell r="C24" t="str">
            <v>Spray</v>
          </cell>
          <cell r="D24">
            <v>480</v>
          </cell>
          <cell r="E24" t="str">
            <v>Pcs</v>
          </cell>
          <cell r="G24">
            <v>480</v>
          </cell>
          <cell r="H24">
            <v>480</v>
          </cell>
          <cell r="I24">
            <v>0</v>
          </cell>
        </row>
        <row r="25">
          <cell r="A25" t="str">
            <v>00015-2</v>
          </cell>
          <cell r="B25" t="str">
            <v>Yi Cheng ( HK )</v>
          </cell>
          <cell r="C25" t="str">
            <v>Thread White</v>
          </cell>
          <cell r="D25">
            <v>1000</v>
          </cell>
          <cell r="E25" t="str">
            <v>Pcs</v>
          </cell>
          <cell r="G25">
            <v>1000</v>
          </cell>
          <cell r="H25">
            <v>1000</v>
          </cell>
          <cell r="I25">
            <v>0</v>
          </cell>
        </row>
        <row r="26">
          <cell r="A26" t="str">
            <v>00015-3</v>
          </cell>
          <cell r="B26" t="str">
            <v>Yi Cheng ( HK )</v>
          </cell>
          <cell r="C26" t="str">
            <v>Jarum 11</v>
          </cell>
          <cell r="D26">
            <v>1000</v>
          </cell>
          <cell r="E26" t="str">
            <v>Unit</v>
          </cell>
          <cell r="G26">
            <v>1000</v>
          </cell>
          <cell r="H26">
            <v>1000</v>
          </cell>
          <cell r="I26">
            <v>0</v>
          </cell>
        </row>
        <row r="27">
          <cell r="A27" t="str">
            <v>00015-4</v>
          </cell>
          <cell r="B27" t="str">
            <v>Yi Cheng ( HK )</v>
          </cell>
          <cell r="C27" t="str">
            <v>Jarum 9</v>
          </cell>
          <cell r="D27">
            <v>1500</v>
          </cell>
          <cell r="E27" t="str">
            <v>Pcs</v>
          </cell>
          <cell r="G27">
            <v>1500</v>
          </cell>
          <cell r="H27">
            <v>1500</v>
          </cell>
          <cell r="I27">
            <v>0</v>
          </cell>
        </row>
        <row r="28">
          <cell r="A28" t="str">
            <v>00015-5</v>
          </cell>
          <cell r="B28" t="str">
            <v>Yi Cheng ( HK )</v>
          </cell>
          <cell r="C28" t="str">
            <v>DJW-001X</v>
          </cell>
          <cell r="D28">
            <v>50</v>
          </cell>
          <cell r="E28" t="str">
            <v>Kg</v>
          </cell>
          <cell r="G28">
            <v>50</v>
          </cell>
          <cell r="H28">
            <v>50</v>
          </cell>
          <cell r="I28">
            <v>0</v>
          </cell>
        </row>
        <row r="29">
          <cell r="A29" t="str">
            <v>00015-6</v>
          </cell>
          <cell r="B29" t="str">
            <v>Yi Cheng ( HK )</v>
          </cell>
          <cell r="C29" t="str">
            <v>Swipe</v>
          </cell>
          <cell r="D29">
            <v>12</v>
          </cell>
          <cell r="E29" t="str">
            <v>Pcs</v>
          </cell>
          <cell r="G29">
            <v>12</v>
          </cell>
          <cell r="H29">
            <v>12</v>
          </cell>
          <cell r="I29">
            <v>0</v>
          </cell>
        </row>
        <row r="30">
          <cell r="A30" t="str">
            <v>00015-7</v>
          </cell>
          <cell r="B30" t="str">
            <v>Yi Cheng ( HK )</v>
          </cell>
          <cell r="C30" t="str">
            <v>Stiker 468/pcs</v>
          </cell>
          <cell r="D30">
            <v>1600</v>
          </cell>
          <cell r="E30" t="str">
            <v>Pcs</v>
          </cell>
          <cell r="G30">
            <v>1600</v>
          </cell>
          <cell r="H30">
            <v>1600</v>
          </cell>
          <cell r="I30">
            <v>0</v>
          </cell>
        </row>
        <row r="31">
          <cell r="A31" t="str">
            <v>00015-8</v>
          </cell>
          <cell r="B31" t="str">
            <v>Yi Cheng ( HK )</v>
          </cell>
          <cell r="C31" t="str">
            <v>Water Shoot / Tembak Air</v>
          </cell>
          <cell r="D31">
            <v>36</v>
          </cell>
          <cell r="E31" t="str">
            <v>Pcs</v>
          </cell>
          <cell r="G31">
            <v>36</v>
          </cell>
          <cell r="H31">
            <v>36</v>
          </cell>
          <cell r="I31">
            <v>0</v>
          </cell>
        </row>
        <row r="32">
          <cell r="A32" t="str">
            <v>00015-9</v>
          </cell>
          <cell r="B32" t="str">
            <v>Yi Cheng ( HK )</v>
          </cell>
          <cell r="C32" t="str">
            <v>Thread SL 1143 Suncoco</v>
          </cell>
          <cell r="D32">
            <v>350</v>
          </cell>
          <cell r="E32" t="str">
            <v>Pcs</v>
          </cell>
          <cell r="G32">
            <v>350</v>
          </cell>
          <cell r="H32">
            <v>350</v>
          </cell>
          <cell r="I32">
            <v>0</v>
          </cell>
        </row>
        <row r="33">
          <cell r="A33" t="str">
            <v>00017-1</v>
          </cell>
          <cell r="B33" t="str">
            <v>Yi Cheng ( HK )</v>
          </cell>
          <cell r="C33" t="str">
            <v>Thread Sakura 3535</v>
          </cell>
          <cell r="D33">
            <v>5</v>
          </cell>
          <cell r="E33" t="str">
            <v>Pcs</v>
          </cell>
          <cell r="G33">
            <v>11</v>
          </cell>
          <cell r="H33">
            <v>11</v>
          </cell>
          <cell r="I33">
            <v>-6</v>
          </cell>
        </row>
        <row r="34">
          <cell r="A34" t="str">
            <v>00017-10</v>
          </cell>
          <cell r="B34" t="str">
            <v>Yi Cheng ( HK )</v>
          </cell>
          <cell r="C34" t="str">
            <v>Thread Sakura 8473</v>
          </cell>
          <cell r="D34">
            <v>10</v>
          </cell>
          <cell r="E34" t="str">
            <v>Pcs</v>
          </cell>
          <cell r="G34">
            <v>10</v>
          </cell>
          <cell r="H34">
            <v>10</v>
          </cell>
          <cell r="I34">
            <v>0</v>
          </cell>
        </row>
        <row r="35">
          <cell r="A35" t="str">
            <v>00017-11</v>
          </cell>
          <cell r="B35" t="str">
            <v>Yi Cheng ( HK )</v>
          </cell>
          <cell r="C35" t="str">
            <v>Thread Paris 99 - 2224</v>
          </cell>
          <cell r="D35">
            <v>35</v>
          </cell>
          <cell r="E35" t="str">
            <v>Pcs</v>
          </cell>
          <cell r="G35">
            <v>35</v>
          </cell>
          <cell r="H35">
            <v>35</v>
          </cell>
          <cell r="I35">
            <v>0</v>
          </cell>
        </row>
        <row r="36">
          <cell r="A36" t="str">
            <v>00017-2</v>
          </cell>
          <cell r="B36" t="str">
            <v>Yi Cheng ( HK )</v>
          </cell>
          <cell r="C36" t="str">
            <v>Thread Sakura 3578</v>
          </cell>
          <cell r="D36">
            <v>54</v>
          </cell>
          <cell r="E36" t="str">
            <v>Pcs</v>
          </cell>
          <cell r="G36">
            <v>62</v>
          </cell>
          <cell r="H36">
            <v>62</v>
          </cell>
          <cell r="I36">
            <v>-8</v>
          </cell>
        </row>
        <row r="37">
          <cell r="A37" t="str">
            <v>00017-3</v>
          </cell>
          <cell r="B37" t="str">
            <v>Yi Cheng ( HK )</v>
          </cell>
          <cell r="C37" t="str">
            <v>Cut Mould 8652</v>
          </cell>
          <cell r="D37">
            <v>2</v>
          </cell>
          <cell r="E37" t="str">
            <v>Pcs</v>
          </cell>
          <cell r="G37">
            <v>8</v>
          </cell>
          <cell r="H37">
            <v>8</v>
          </cell>
          <cell r="I37">
            <v>-6</v>
          </cell>
        </row>
        <row r="38">
          <cell r="A38" t="str">
            <v>00017-4</v>
          </cell>
          <cell r="B38" t="str">
            <v>Yi Cheng ( HK )</v>
          </cell>
          <cell r="C38" t="str">
            <v>Thread Sakura 3179</v>
          </cell>
          <cell r="D38">
            <v>54</v>
          </cell>
          <cell r="E38" t="str">
            <v>Pcs</v>
          </cell>
          <cell r="G38">
            <v>54</v>
          </cell>
          <cell r="H38">
            <v>54</v>
          </cell>
          <cell r="I38">
            <v>0</v>
          </cell>
        </row>
        <row r="39">
          <cell r="A39" t="str">
            <v>00017-5</v>
          </cell>
          <cell r="B39" t="str">
            <v>Yi Cheng ( HK )</v>
          </cell>
          <cell r="C39" t="str">
            <v>Thread Sakura 3535</v>
          </cell>
          <cell r="D39">
            <v>35</v>
          </cell>
          <cell r="E39" t="str">
            <v>Pcs</v>
          </cell>
          <cell r="G39">
            <v>35</v>
          </cell>
          <cell r="H39">
            <v>35</v>
          </cell>
          <cell r="I39">
            <v>0</v>
          </cell>
        </row>
        <row r="40">
          <cell r="A40" t="str">
            <v>00017-6</v>
          </cell>
          <cell r="B40" t="str">
            <v>Yi Cheng ( HK )</v>
          </cell>
          <cell r="C40" t="str">
            <v>Thread Sakura 2378</v>
          </cell>
          <cell r="D40">
            <v>235</v>
          </cell>
          <cell r="E40" t="str">
            <v>Pcs</v>
          </cell>
          <cell r="G40">
            <v>235</v>
          </cell>
          <cell r="H40">
            <v>235</v>
          </cell>
          <cell r="I40">
            <v>0</v>
          </cell>
        </row>
        <row r="41">
          <cell r="A41" t="str">
            <v>00017-7</v>
          </cell>
          <cell r="B41" t="str">
            <v>Yi Cheng ( HK )</v>
          </cell>
          <cell r="C41" t="str">
            <v>Thread Sakura 2186</v>
          </cell>
          <cell r="D41">
            <v>13</v>
          </cell>
          <cell r="E41" t="str">
            <v>Pcs</v>
          </cell>
          <cell r="G41">
            <v>13</v>
          </cell>
          <cell r="H41">
            <v>13</v>
          </cell>
          <cell r="I41">
            <v>0</v>
          </cell>
        </row>
        <row r="42">
          <cell r="A42" t="str">
            <v>00017-8</v>
          </cell>
          <cell r="B42" t="str">
            <v>Yi Cheng ( HK )</v>
          </cell>
          <cell r="C42" t="str">
            <v>Thread Sakura 9795</v>
          </cell>
          <cell r="D42">
            <v>50</v>
          </cell>
          <cell r="E42" t="str">
            <v>Pcs</v>
          </cell>
          <cell r="G42">
            <v>50</v>
          </cell>
          <cell r="H42">
            <v>50</v>
          </cell>
          <cell r="I42">
            <v>0</v>
          </cell>
        </row>
        <row r="43">
          <cell r="A43" t="str">
            <v>00017-9</v>
          </cell>
          <cell r="B43" t="str">
            <v>Yi Cheng ( HK )</v>
          </cell>
          <cell r="C43" t="str">
            <v>Thread Sakura 2222</v>
          </cell>
          <cell r="D43">
            <v>12</v>
          </cell>
          <cell r="E43" t="str">
            <v>Pcs</v>
          </cell>
          <cell r="G43">
            <v>12</v>
          </cell>
          <cell r="H43">
            <v>12</v>
          </cell>
          <cell r="I43">
            <v>0</v>
          </cell>
        </row>
        <row r="44">
          <cell r="A44" t="str">
            <v>00055-1</v>
          </cell>
          <cell r="B44" t="str">
            <v>Sukses Bersama, CV</v>
          </cell>
          <cell r="C44" t="str">
            <v>Packing Tape</v>
          </cell>
          <cell r="D44">
            <v>288</v>
          </cell>
          <cell r="E44" t="str">
            <v>Pcs</v>
          </cell>
          <cell r="F44">
            <v>288</v>
          </cell>
          <cell r="G44">
            <v>0</v>
          </cell>
          <cell r="H44">
            <v>288</v>
          </cell>
          <cell r="I44">
            <v>0</v>
          </cell>
        </row>
        <row r="45">
          <cell r="A45" t="str">
            <v>00055-2</v>
          </cell>
          <cell r="B45" t="str">
            <v>Sukses Bersama, CV</v>
          </cell>
          <cell r="C45" t="str">
            <v>Masking Tape</v>
          </cell>
          <cell r="D45">
            <v>24</v>
          </cell>
          <cell r="E45" t="str">
            <v>Pcs</v>
          </cell>
          <cell r="F45">
            <v>24</v>
          </cell>
          <cell r="G45">
            <v>0</v>
          </cell>
          <cell r="H45">
            <v>24</v>
          </cell>
          <cell r="I45">
            <v>0</v>
          </cell>
        </row>
        <row r="46">
          <cell r="A46" t="str">
            <v>00055-3</v>
          </cell>
          <cell r="B46" t="str">
            <v>Sukses Bersama, CV</v>
          </cell>
          <cell r="C46" t="str">
            <v>Packing Tape</v>
          </cell>
          <cell r="D46">
            <v>288</v>
          </cell>
          <cell r="E46" t="str">
            <v>Pcs</v>
          </cell>
          <cell r="F46">
            <v>288</v>
          </cell>
          <cell r="G46">
            <v>0</v>
          </cell>
          <cell r="H46">
            <v>288</v>
          </cell>
          <cell r="I46">
            <v>0</v>
          </cell>
        </row>
        <row r="47">
          <cell r="A47" t="str">
            <v>0827-31214-1</v>
          </cell>
          <cell r="B47" t="str">
            <v>Ghim Li</v>
          </cell>
          <cell r="C47" t="str">
            <v>Fabric Floral White 31214-00/01</v>
          </cell>
          <cell r="D47">
            <v>5930.3</v>
          </cell>
          <cell r="E47" t="str">
            <v>Yards</v>
          </cell>
          <cell r="F47">
            <v>5930.3</v>
          </cell>
          <cell r="G47">
            <v>0</v>
          </cell>
          <cell r="H47">
            <v>5930.3</v>
          </cell>
          <cell r="I47">
            <v>0</v>
          </cell>
        </row>
        <row r="48">
          <cell r="A48" t="str">
            <v>0827-31214-2</v>
          </cell>
          <cell r="B48" t="str">
            <v>Ghim Li</v>
          </cell>
          <cell r="C48" t="str">
            <v>Fabric Sandstone 31214-00/01</v>
          </cell>
          <cell r="D48">
            <v>1710.9</v>
          </cell>
          <cell r="E48" t="str">
            <v>Yards</v>
          </cell>
          <cell r="F48">
            <v>1710.9</v>
          </cell>
          <cell r="G48">
            <v>0</v>
          </cell>
          <cell r="H48">
            <v>1710.9</v>
          </cell>
          <cell r="I48">
            <v>0</v>
          </cell>
        </row>
        <row r="49">
          <cell r="A49" t="str">
            <v>PO 00009-7</v>
          </cell>
          <cell r="B49" t="str">
            <v>Yi Cheng ( HK )</v>
          </cell>
          <cell r="C49" t="str">
            <v>Paris 99 - 1679</v>
          </cell>
          <cell r="D49">
            <v>2</v>
          </cell>
          <cell r="E49" t="str">
            <v>Pcs</v>
          </cell>
          <cell r="F49">
            <v>2</v>
          </cell>
          <cell r="G49">
            <v>0</v>
          </cell>
          <cell r="H49">
            <v>2</v>
          </cell>
          <cell r="I49">
            <v>0</v>
          </cell>
        </row>
        <row r="50">
          <cell r="A50" t="str">
            <v>PO 00009-8</v>
          </cell>
          <cell r="B50" t="str">
            <v>Yi Cheng ( HK )</v>
          </cell>
          <cell r="C50" t="str">
            <v>Paris 99 - 1407</v>
          </cell>
          <cell r="D50">
            <v>2</v>
          </cell>
          <cell r="E50" t="str">
            <v>Pcs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</row>
        <row r="51">
          <cell r="A51" t="str">
            <v>PO 00009-9</v>
          </cell>
          <cell r="B51" t="str">
            <v>Yi Cheng ( HK )</v>
          </cell>
          <cell r="C51" t="str">
            <v>Paris 99 - 469</v>
          </cell>
          <cell r="D51">
            <v>3</v>
          </cell>
          <cell r="E51" t="str">
            <v>Pcs</v>
          </cell>
          <cell r="F51">
            <v>3</v>
          </cell>
          <cell r="G51">
            <v>0</v>
          </cell>
          <cell r="H51">
            <v>3</v>
          </cell>
          <cell r="I51">
            <v>0</v>
          </cell>
        </row>
        <row r="52">
          <cell r="A52" t="str">
            <v>YW-000049-1</v>
          </cell>
          <cell r="B52" t="str">
            <v>Yi Cheng ( HK )</v>
          </cell>
          <cell r="C52" t="str">
            <v>Aplic A ( A.E.R.O ) Baru</v>
          </cell>
          <cell r="D52">
            <v>70500</v>
          </cell>
          <cell r="E52" t="str">
            <v>Pcs</v>
          </cell>
          <cell r="F52">
            <v>70500</v>
          </cell>
          <cell r="G52">
            <v>0</v>
          </cell>
          <cell r="H52">
            <v>70500</v>
          </cell>
          <cell r="I52">
            <v>0</v>
          </cell>
        </row>
        <row r="53">
          <cell r="A53" t="str">
            <v>YW-000049-2</v>
          </cell>
          <cell r="B53" t="str">
            <v>Yi Cheng ( HK )</v>
          </cell>
          <cell r="C53" t="str">
            <v>Aplic E ( A.E.R.O ) Baru</v>
          </cell>
          <cell r="D53">
            <v>70500</v>
          </cell>
          <cell r="E53" t="str">
            <v>Pcs</v>
          </cell>
          <cell r="F53">
            <v>70500</v>
          </cell>
          <cell r="G53">
            <v>0</v>
          </cell>
          <cell r="H53">
            <v>70500</v>
          </cell>
          <cell r="I53">
            <v>0</v>
          </cell>
        </row>
        <row r="54">
          <cell r="A54" t="str">
            <v>YW-000049-3</v>
          </cell>
          <cell r="B54" t="str">
            <v>Yi Cheng ( HK )</v>
          </cell>
          <cell r="C54" t="str">
            <v>Aplic R ( A.E.R.O ) Baru</v>
          </cell>
          <cell r="D54">
            <v>70500</v>
          </cell>
          <cell r="E54" t="str">
            <v>Pcs</v>
          </cell>
          <cell r="F54">
            <v>70500</v>
          </cell>
          <cell r="G54">
            <v>0</v>
          </cell>
          <cell r="H54">
            <v>70500</v>
          </cell>
          <cell r="I54">
            <v>0</v>
          </cell>
        </row>
        <row r="55">
          <cell r="A55" t="str">
            <v>YW-000049-4</v>
          </cell>
          <cell r="B55" t="str">
            <v>Yi Cheng ( HK )</v>
          </cell>
          <cell r="C55" t="str">
            <v>Aplic O ( A.E.R.O ) Baru</v>
          </cell>
          <cell r="D55">
            <v>70500</v>
          </cell>
          <cell r="E55" t="str">
            <v>Pcs</v>
          </cell>
          <cell r="F55">
            <v>70500</v>
          </cell>
          <cell r="G55">
            <v>0</v>
          </cell>
          <cell r="H55">
            <v>70500</v>
          </cell>
          <cell r="I55">
            <v>0</v>
          </cell>
        </row>
        <row r="56">
          <cell r="A56" t="str">
            <v>YW-000075-1</v>
          </cell>
          <cell r="B56" t="str">
            <v>Yi Cheng ( HK )</v>
          </cell>
          <cell r="C56" t="str">
            <v>SL - 52</v>
          </cell>
          <cell r="D56">
            <v>400</v>
          </cell>
          <cell r="E56" t="str">
            <v>Pcs</v>
          </cell>
          <cell r="F56">
            <v>400</v>
          </cell>
          <cell r="G56">
            <v>0</v>
          </cell>
          <cell r="H56">
            <v>400</v>
          </cell>
          <cell r="I56">
            <v>0</v>
          </cell>
        </row>
        <row r="57">
          <cell r="A57" t="str">
            <v>YW-000075-2</v>
          </cell>
          <cell r="B57" t="str">
            <v>Yi Cheng ( HK )</v>
          </cell>
          <cell r="C57" t="str">
            <v>SL - 1</v>
          </cell>
          <cell r="D57">
            <v>300</v>
          </cell>
          <cell r="E57" t="str">
            <v>Pcs</v>
          </cell>
          <cell r="F57">
            <v>300</v>
          </cell>
          <cell r="G57">
            <v>0</v>
          </cell>
          <cell r="H57">
            <v>300</v>
          </cell>
          <cell r="I57">
            <v>0</v>
          </cell>
        </row>
        <row r="58">
          <cell r="A58" t="str">
            <v>YW-000088-1</v>
          </cell>
          <cell r="B58" t="str">
            <v>Yi Cheng ( HK )</v>
          </cell>
          <cell r="C58" t="str">
            <v>Sakura 3676</v>
          </cell>
          <cell r="D58">
            <v>25</v>
          </cell>
          <cell r="E58" t="str">
            <v>Pcs</v>
          </cell>
          <cell r="F58">
            <v>25</v>
          </cell>
          <cell r="G58">
            <v>0</v>
          </cell>
          <cell r="H58">
            <v>25</v>
          </cell>
          <cell r="I58">
            <v>0</v>
          </cell>
        </row>
        <row r="59">
          <cell r="A59" t="str">
            <v>YW-000088-2</v>
          </cell>
          <cell r="B59" t="str">
            <v>Yi Cheng ( HK )</v>
          </cell>
          <cell r="C59" t="str">
            <v>Sakura 2516</v>
          </cell>
          <cell r="D59">
            <v>9</v>
          </cell>
          <cell r="E59" t="str">
            <v>Pcs</v>
          </cell>
          <cell r="F59">
            <v>9</v>
          </cell>
          <cell r="G59">
            <v>0</v>
          </cell>
          <cell r="H59">
            <v>9</v>
          </cell>
          <cell r="I59">
            <v>0</v>
          </cell>
        </row>
        <row r="60">
          <cell r="A60" t="str">
            <v>YW-000088-3</v>
          </cell>
          <cell r="B60" t="str">
            <v>Yi Cheng ( HK )</v>
          </cell>
          <cell r="C60" t="str">
            <v>Sakura 2271</v>
          </cell>
          <cell r="D60">
            <v>11</v>
          </cell>
          <cell r="E60" t="str">
            <v>Pcs</v>
          </cell>
          <cell r="F60">
            <v>11</v>
          </cell>
          <cell r="G60">
            <v>0</v>
          </cell>
          <cell r="H60">
            <v>11</v>
          </cell>
          <cell r="I60">
            <v>0</v>
          </cell>
        </row>
        <row r="61">
          <cell r="A61" t="str">
            <v>YW-000088-4</v>
          </cell>
          <cell r="B61" t="str">
            <v>Yi Cheng ( HK )</v>
          </cell>
          <cell r="C61" t="str">
            <v>Sakura 2398</v>
          </cell>
          <cell r="D61">
            <v>23</v>
          </cell>
          <cell r="E61" t="str">
            <v>Pcs</v>
          </cell>
          <cell r="F61">
            <v>23</v>
          </cell>
          <cell r="G61">
            <v>0</v>
          </cell>
          <cell r="H61">
            <v>23</v>
          </cell>
          <cell r="I61">
            <v>0</v>
          </cell>
        </row>
        <row r="62">
          <cell r="A62" t="str">
            <v>YW000089</v>
          </cell>
          <cell r="B62" t="str">
            <v xml:space="preserve">Khai lien </v>
          </cell>
          <cell r="C62" t="str">
            <v>Spray Adhesive 501Ml</v>
          </cell>
          <cell r="D62">
            <v>600</v>
          </cell>
          <cell r="E62" t="str">
            <v>Pcs</v>
          </cell>
          <cell r="F62">
            <v>600</v>
          </cell>
          <cell r="G62">
            <v>0</v>
          </cell>
          <cell r="H62">
            <v>600</v>
          </cell>
          <cell r="I62">
            <v>0</v>
          </cell>
        </row>
        <row r="63">
          <cell r="A63" t="str">
            <v>YW-000094</v>
          </cell>
          <cell r="B63" t="str">
            <v>Yi Cheng ( HK )</v>
          </cell>
          <cell r="C63" t="str">
            <v>Thread paris 99 - 810</v>
          </cell>
          <cell r="D63">
            <v>15</v>
          </cell>
          <cell r="E63" t="str">
            <v>Pcs</v>
          </cell>
          <cell r="F63">
            <v>15</v>
          </cell>
          <cell r="G63">
            <v>0</v>
          </cell>
          <cell r="H63">
            <v>15</v>
          </cell>
          <cell r="I63">
            <v>0</v>
          </cell>
        </row>
        <row r="64">
          <cell r="A64" t="str">
            <v>YW000096</v>
          </cell>
          <cell r="B64" t="str">
            <v>Nice Concept SDN BHD</v>
          </cell>
          <cell r="D64">
            <v>2000</v>
          </cell>
          <cell r="E64" t="str">
            <v>Pcs</v>
          </cell>
          <cell r="F64">
            <v>2000</v>
          </cell>
          <cell r="G64">
            <v>0</v>
          </cell>
          <cell r="H64">
            <v>2000</v>
          </cell>
          <cell r="I64">
            <v>0</v>
          </cell>
        </row>
        <row r="65">
          <cell r="A65" t="str">
            <v>00017-1</v>
          </cell>
          <cell r="B65" t="str">
            <v>Yi Cheng ( HK )</v>
          </cell>
          <cell r="C65" t="str">
            <v>Thread paris 99 - 9630</v>
          </cell>
          <cell r="D65">
            <v>6</v>
          </cell>
          <cell r="E65" t="str">
            <v>PCS</v>
          </cell>
          <cell r="F65">
            <v>0</v>
          </cell>
          <cell r="G65">
            <v>11</v>
          </cell>
          <cell r="H65">
            <v>11</v>
          </cell>
          <cell r="I65">
            <v>-5</v>
          </cell>
        </row>
        <row r="66">
          <cell r="A66" t="str">
            <v>00017-2</v>
          </cell>
          <cell r="B66" t="str">
            <v>Yi Cheng ( HK )</v>
          </cell>
          <cell r="C66" t="str">
            <v>Thread paris 99 - 9537</v>
          </cell>
          <cell r="D66">
            <v>8</v>
          </cell>
          <cell r="E66" t="str">
            <v>PCS</v>
          </cell>
          <cell r="F66">
            <v>0</v>
          </cell>
          <cell r="G66">
            <v>62</v>
          </cell>
          <cell r="H66">
            <v>62</v>
          </cell>
          <cell r="I66">
            <v>-54</v>
          </cell>
        </row>
        <row r="67">
          <cell r="A67" t="str">
            <v>00017-3</v>
          </cell>
          <cell r="B67" t="str">
            <v>Yi Cheng ( HK )</v>
          </cell>
          <cell r="C67" t="str">
            <v>Thread paris 99 - 8433</v>
          </cell>
          <cell r="D67">
            <v>6</v>
          </cell>
          <cell r="E67" t="str">
            <v>PCS</v>
          </cell>
          <cell r="F67">
            <v>0</v>
          </cell>
          <cell r="G67">
            <v>8</v>
          </cell>
          <cell r="H67">
            <v>8</v>
          </cell>
          <cell r="I67">
            <v>-2</v>
          </cell>
        </row>
        <row r="68"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2)"/>
      <sheetName val="Summary"/>
      <sheetName val="Issue"/>
      <sheetName val="Purchase"/>
      <sheetName val="transfer"/>
    </sheetNames>
    <sheetDataSet>
      <sheetData sheetId="0" refreshError="1"/>
      <sheetData sheetId="1" refreshError="1">
        <row r="5">
          <cell r="A5" t="str">
            <v>AF-00001</v>
          </cell>
          <cell r="B5" t="str">
            <v>Others Factory Supplies</v>
          </cell>
          <cell r="C5" t="str">
            <v>Tangga lipat</v>
          </cell>
          <cell r="D5" t="str">
            <v>UNIT</v>
          </cell>
          <cell r="E5">
            <v>51.1</v>
          </cell>
          <cell r="F5" t="str">
            <v>USD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M5">
            <v>1</v>
          </cell>
          <cell r="O5">
            <v>51.1</v>
          </cell>
          <cell r="P5">
            <v>0</v>
          </cell>
        </row>
        <row r="6">
          <cell r="A6" t="str">
            <v>AF-00002</v>
          </cell>
          <cell r="B6" t="str">
            <v>Others Factory Supplies</v>
          </cell>
          <cell r="F6" t="str">
            <v>USD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M6">
            <v>0</v>
          </cell>
          <cell r="O6">
            <v>0</v>
          </cell>
          <cell r="P6">
            <v>0</v>
          </cell>
        </row>
        <row r="7">
          <cell r="A7" t="str">
            <v>AF-00003</v>
          </cell>
          <cell r="B7" t="str">
            <v>Others Factory Supplies</v>
          </cell>
          <cell r="C7" t="str">
            <v>Sapu besar</v>
          </cell>
          <cell r="D7" t="str">
            <v>UNIT</v>
          </cell>
          <cell r="E7">
            <v>1.32</v>
          </cell>
          <cell r="F7" t="str">
            <v>USD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M7">
            <v>6</v>
          </cell>
          <cell r="O7">
            <v>7.92</v>
          </cell>
          <cell r="P7">
            <v>0</v>
          </cell>
        </row>
        <row r="8">
          <cell r="A8" t="str">
            <v>AF-00004</v>
          </cell>
          <cell r="B8" t="str">
            <v>Others Factory Supplies</v>
          </cell>
          <cell r="C8" t="str">
            <v>Sapu kecil</v>
          </cell>
          <cell r="D8" t="str">
            <v>UNIT</v>
          </cell>
          <cell r="E8">
            <v>0.47</v>
          </cell>
          <cell r="F8" t="str">
            <v>USD</v>
          </cell>
          <cell r="G8">
            <v>46</v>
          </cell>
          <cell r="H8">
            <v>0</v>
          </cell>
          <cell r="I8">
            <v>0</v>
          </cell>
          <cell r="J8">
            <v>0</v>
          </cell>
          <cell r="K8">
            <v>46</v>
          </cell>
          <cell r="M8">
            <v>46</v>
          </cell>
          <cell r="O8">
            <v>21.619999999999997</v>
          </cell>
          <cell r="P8">
            <v>0</v>
          </cell>
        </row>
        <row r="9">
          <cell r="A9" t="str">
            <v>AF-00005</v>
          </cell>
          <cell r="B9" t="str">
            <v>Others Factory Supplies</v>
          </cell>
          <cell r="C9" t="str">
            <v>Jarum 11</v>
          </cell>
          <cell r="D9" t="str">
            <v>PCS</v>
          </cell>
          <cell r="E9">
            <v>0.15959999999999999</v>
          </cell>
          <cell r="F9" t="str">
            <v>USD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</row>
        <row r="10">
          <cell r="A10" t="str">
            <v>AF-00006</v>
          </cell>
          <cell r="B10" t="str">
            <v>Others Factory Supplies</v>
          </cell>
          <cell r="C10" t="str">
            <v>Jarum 9</v>
          </cell>
          <cell r="D10" t="str">
            <v>PCS</v>
          </cell>
          <cell r="E10">
            <v>0.15959999999999999</v>
          </cell>
          <cell r="F10" t="str">
            <v>USD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  <cell r="O10">
            <v>0</v>
          </cell>
          <cell r="P10">
            <v>0</v>
          </cell>
        </row>
        <row r="11">
          <cell r="A11" t="str">
            <v>MC-00001</v>
          </cell>
          <cell r="B11" t="str">
            <v>Direct Material</v>
          </cell>
          <cell r="C11" t="str">
            <v>Cut Mould 1K544</v>
          </cell>
          <cell r="D11" t="str">
            <v>PCS</v>
          </cell>
          <cell r="E11">
            <v>117.4</v>
          </cell>
          <cell r="F11" t="str">
            <v>USD</v>
          </cell>
          <cell r="G11">
            <v>9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M11">
            <v>9</v>
          </cell>
          <cell r="O11">
            <v>1056.6000000000001</v>
          </cell>
          <cell r="P11">
            <v>0</v>
          </cell>
        </row>
        <row r="12">
          <cell r="A12" t="str">
            <v>MC-00002</v>
          </cell>
          <cell r="B12" t="str">
            <v>Direct Material</v>
          </cell>
          <cell r="C12" t="str">
            <v>Cut Mould 1B402</v>
          </cell>
          <cell r="D12" t="str">
            <v>PCS</v>
          </cell>
          <cell r="E12">
            <v>117.4</v>
          </cell>
          <cell r="F12" t="str">
            <v>USD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M12">
            <v>10</v>
          </cell>
          <cell r="O12">
            <v>1174</v>
          </cell>
          <cell r="P12">
            <v>0</v>
          </cell>
        </row>
        <row r="13">
          <cell r="A13" t="str">
            <v>MC-00003</v>
          </cell>
          <cell r="B13" t="str">
            <v>Direct Material</v>
          </cell>
          <cell r="C13" t="str">
            <v>Cut Mould 1B403</v>
          </cell>
          <cell r="D13" t="str">
            <v>PCS</v>
          </cell>
          <cell r="E13">
            <v>95.8</v>
          </cell>
          <cell r="F13" t="str">
            <v>USD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M13">
            <v>10</v>
          </cell>
          <cell r="O13">
            <v>958</v>
          </cell>
          <cell r="P13">
            <v>0</v>
          </cell>
        </row>
        <row r="14">
          <cell r="A14" t="str">
            <v>MC-00004</v>
          </cell>
          <cell r="B14" t="str">
            <v>Direct Material</v>
          </cell>
          <cell r="C14" t="str">
            <v>Cut Mould 1K509</v>
          </cell>
          <cell r="D14" t="str">
            <v>PCS</v>
          </cell>
          <cell r="E14">
            <v>46.9</v>
          </cell>
          <cell r="F14" t="str">
            <v>USD</v>
          </cell>
          <cell r="G14">
            <v>4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M14">
            <v>4</v>
          </cell>
          <cell r="O14">
            <v>187.6</v>
          </cell>
          <cell r="P14">
            <v>0</v>
          </cell>
        </row>
        <row r="15">
          <cell r="A15" t="str">
            <v>MC-00005</v>
          </cell>
          <cell r="B15" t="str">
            <v>Direct Material</v>
          </cell>
          <cell r="C15" t="str">
            <v>Cut Mould 1K509</v>
          </cell>
          <cell r="D15" t="str">
            <v>PCS</v>
          </cell>
          <cell r="E15">
            <v>26.4</v>
          </cell>
          <cell r="F15" t="str">
            <v>USD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M15">
            <v>4</v>
          </cell>
          <cell r="O15">
            <v>105.6</v>
          </cell>
          <cell r="P15">
            <v>0</v>
          </cell>
        </row>
        <row r="16">
          <cell r="A16" t="str">
            <v>MC-00006</v>
          </cell>
          <cell r="B16" t="str">
            <v>Direct Material</v>
          </cell>
          <cell r="C16" t="str">
            <v>Cut Mould 8652</v>
          </cell>
          <cell r="D16" t="str">
            <v>PCS</v>
          </cell>
          <cell r="E16">
            <v>77</v>
          </cell>
          <cell r="F16" t="str">
            <v>USD</v>
          </cell>
          <cell r="G16">
            <v>2</v>
          </cell>
          <cell r="H16">
            <v>0</v>
          </cell>
          <cell r="I16">
            <v>0</v>
          </cell>
          <cell r="J16">
            <v>0</v>
          </cell>
          <cell r="K16">
            <v>2</v>
          </cell>
          <cell r="M16">
            <v>2</v>
          </cell>
          <cell r="O16">
            <v>154</v>
          </cell>
          <cell r="P16">
            <v>0</v>
          </cell>
        </row>
        <row r="17">
          <cell r="A17" t="str">
            <v>MC-00007</v>
          </cell>
          <cell r="B17" t="str">
            <v>Direct Material</v>
          </cell>
          <cell r="C17" t="str">
            <v>Cut Mould D9093</v>
          </cell>
          <cell r="D17" t="str">
            <v>PCS</v>
          </cell>
          <cell r="E17">
            <v>35.4</v>
          </cell>
          <cell r="F17" t="str">
            <v>USD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  <cell r="O17">
            <v>0</v>
          </cell>
          <cell r="P17">
            <v>0</v>
          </cell>
        </row>
        <row r="18">
          <cell r="A18" t="str">
            <v>MC-00008</v>
          </cell>
          <cell r="B18" t="str">
            <v>Direct Material</v>
          </cell>
          <cell r="C18" t="str">
            <v>Cut Mould 619021</v>
          </cell>
          <cell r="D18" t="str">
            <v>PCS</v>
          </cell>
          <cell r="E18">
            <v>10.3</v>
          </cell>
          <cell r="F18" t="str">
            <v>USD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O18">
            <v>0</v>
          </cell>
          <cell r="P18">
            <v>0</v>
          </cell>
        </row>
        <row r="19">
          <cell r="A19" t="str">
            <v>MC-00009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</row>
        <row r="20">
          <cell r="A20" t="str">
            <v>MF-00001</v>
          </cell>
          <cell r="B20" t="str">
            <v>Direct Material</v>
          </cell>
          <cell r="C20" t="str">
            <v>Fabric Floral White 31214-00/01</v>
          </cell>
          <cell r="D20" t="str">
            <v>Yards</v>
          </cell>
          <cell r="E20">
            <v>0</v>
          </cell>
          <cell r="F20" t="str">
            <v>USD</v>
          </cell>
          <cell r="G20">
            <v>0</v>
          </cell>
          <cell r="H20">
            <v>73</v>
          </cell>
          <cell r="I20">
            <v>0</v>
          </cell>
          <cell r="J20">
            <v>0</v>
          </cell>
          <cell r="K20">
            <v>73</v>
          </cell>
          <cell r="M20">
            <v>73</v>
          </cell>
          <cell r="O20">
            <v>0</v>
          </cell>
          <cell r="P20">
            <v>0</v>
          </cell>
        </row>
        <row r="21">
          <cell r="A21" t="str">
            <v>MF-00002</v>
          </cell>
          <cell r="B21" t="str">
            <v>Direct Material</v>
          </cell>
          <cell r="C21" t="str">
            <v>Fabric Sandstone 31214-00/01</v>
          </cell>
          <cell r="D21" t="str">
            <v>Yards</v>
          </cell>
          <cell r="E21">
            <v>0</v>
          </cell>
          <cell r="F21" t="str">
            <v>USD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O21">
            <v>0</v>
          </cell>
          <cell r="P21">
            <v>0</v>
          </cell>
        </row>
        <row r="22">
          <cell r="A22" t="str">
            <v>MF-00003</v>
          </cell>
          <cell r="B22" t="str">
            <v>Direct Material</v>
          </cell>
          <cell r="C22" t="str">
            <v>Fabric 1K509/ 1B412</v>
          </cell>
          <cell r="D22" t="str">
            <v>Yards</v>
          </cell>
          <cell r="E22">
            <v>1.81</v>
          </cell>
          <cell r="F22" t="str">
            <v>USD</v>
          </cell>
          <cell r="G22">
            <v>175</v>
          </cell>
          <cell r="H22">
            <v>0</v>
          </cell>
          <cell r="I22">
            <v>0</v>
          </cell>
          <cell r="J22">
            <v>0</v>
          </cell>
          <cell r="K22">
            <v>175</v>
          </cell>
          <cell r="M22">
            <v>175</v>
          </cell>
          <cell r="O22">
            <v>316.75</v>
          </cell>
          <cell r="P22">
            <v>0</v>
          </cell>
        </row>
        <row r="23">
          <cell r="A23" t="str">
            <v>MF-00004</v>
          </cell>
          <cell r="B23" t="str">
            <v>Direct Material</v>
          </cell>
          <cell r="C23" t="str">
            <v xml:space="preserve">Fabric Deep Navy </v>
          </cell>
          <cell r="D23" t="str">
            <v>Yards</v>
          </cell>
          <cell r="E23">
            <v>0</v>
          </cell>
          <cell r="F23" t="str">
            <v>USD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A24" t="str">
            <v>MF-00005</v>
          </cell>
          <cell r="B24" t="str">
            <v>Direct Material</v>
          </cell>
          <cell r="C24" t="str">
            <v>Fabric 6K782 (Xie Wun Bu)</v>
          </cell>
          <cell r="D24" t="str">
            <v>Yards</v>
          </cell>
          <cell r="E24">
            <v>3.25</v>
          </cell>
          <cell r="F24" t="str">
            <v>USD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A25" t="str">
            <v>MF-00006</v>
          </cell>
          <cell r="B25" t="str">
            <v>Direct Material</v>
          </cell>
          <cell r="C25" t="str">
            <v>Fabric Htr Grey 87176- GL 31494</v>
          </cell>
          <cell r="D25" t="str">
            <v>Yards</v>
          </cell>
          <cell r="E25">
            <v>0</v>
          </cell>
          <cell r="F25" t="str">
            <v>USD</v>
          </cell>
          <cell r="G25">
            <v>0</v>
          </cell>
          <cell r="H25">
            <v>75</v>
          </cell>
          <cell r="I25">
            <v>0</v>
          </cell>
          <cell r="J25">
            <v>0</v>
          </cell>
          <cell r="K25">
            <v>75</v>
          </cell>
          <cell r="M25">
            <v>75</v>
          </cell>
          <cell r="O25">
            <v>0</v>
          </cell>
          <cell r="P25">
            <v>0</v>
          </cell>
        </row>
        <row r="26">
          <cell r="A26" t="str">
            <v>MF-00007</v>
          </cell>
          <cell r="B26" t="str">
            <v>Direct Material</v>
          </cell>
          <cell r="C26" t="str">
            <v>Fabric Charcoal Htr 87179-GL 31494</v>
          </cell>
          <cell r="D26" t="str">
            <v>Yards</v>
          </cell>
          <cell r="E26">
            <v>0</v>
          </cell>
          <cell r="F26" t="str">
            <v>USD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A27" t="str">
            <v>MF-00008</v>
          </cell>
          <cell r="B27" t="str">
            <v>Direct Material</v>
          </cell>
          <cell r="C27" t="str">
            <v>Fabric Blue Tropic GL 31489</v>
          </cell>
          <cell r="D27" t="str">
            <v>Yards</v>
          </cell>
          <cell r="E27">
            <v>0</v>
          </cell>
          <cell r="F27" t="str">
            <v>USD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A28" t="str">
            <v>MT-00001</v>
          </cell>
          <cell r="B28" t="str">
            <v>Direct Material</v>
          </cell>
          <cell r="C28" t="str">
            <v>Thread SL - 97</v>
          </cell>
          <cell r="D28" t="str">
            <v>PCS</v>
          </cell>
          <cell r="E28">
            <v>0</v>
          </cell>
          <cell r="F28" t="str">
            <v>USD</v>
          </cell>
          <cell r="G28">
            <v>213</v>
          </cell>
          <cell r="H28">
            <v>0</v>
          </cell>
          <cell r="I28">
            <v>0</v>
          </cell>
          <cell r="J28">
            <v>0</v>
          </cell>
          <cell r="K28">
            <v>213</v>
          </cell>
          <cell r="M28">
            <v>213</v>
          </cell>
          <cell r="O28">
            <v>0</v>
          </cell>
          <cell r="P28">
            <v>0</v>
          </cell>
        </row>
        <row r="29">
          <cell r="A29" t="str">
            <v>MT-00002</v>
          </cell>
          <cell r="B29" t="str">
            <v>Direct Material</v>
          </cell>
          <cell r="C29" t="str">
            <v>Thread SL - 149</v>
          </cell>
          <cell r="D29" t="str">
            <v>PCS</v>
          </cell>
          <cell r="E29">
            <v>0</v>
          </cell>
          <cell r="F29" t="str">
            <v>USD</v>
          </cell>
          <cell r="G29">
            <v>243</v>
          </cell>
          <cell r="H29">
            <v>0</v>
          </cell>
          <cell r="I29">
            <v>0</v>
          </cell>
          <cell r="J29">
            <v>0</v>
          </cell>
          <cell r="K29">
            <v>243</v>
          </cell>
          <cell r="M29">
            <v>243</v>
          </cell>
          <cell r="O29">
            <v>0</v>
          </cell>
          <cell r="P29">
            <v>0</v>
          </cell>
        </row>
        <row r="30">
          <cell r="A30" t="str">
            <v>MT-00003</v>
          </cell>
          <cell r="B30" t="str">
            <v>Direct Material</v>
          </cell>
          <cell r="C30" t="str">
            <v>Thread PSR - 1</v>
          </cell>
          <cell r="D30" t="str">
            <v>PCS</v>
          </cell>
          <cell r="E30">
            <v>0</v>
          </cell>
          <cell r="F30" t="str">
            <v>USD</v>
          </cell>
          <cell r="G30">
            <v>48</v>
          </cell>
          <cell r="H30">
            <v>0</v>
          </cell>
          <cell r="I30">
            <v>0</v>
          </cell>
          <cell r="J30">
            <v>0</v>
          </cell>
          <cell r="K30">
            <v>48</v>
          </cell>
          <cell r="M30">
            <v>48</v>
          </cell>
          <cell r="O30">
            <v>0</v>
          </cell>
          <cell r="P30">
            <v>0</v>
          </cell>
        </row>
        <row r="31">
          <cell r="A31" t="str">
            <v>MT-00004</v>
          </cell>
          <cell r="B31" t="str">
            <v>Direct Material</v>
          </cell>
          <cell r="C31" t="str">
            <v>Thread  SL - 56</v>
          </cell>
          <cell r="D31" t="str">
            <v>PCS</v>
          </cell>
          <cell r="E31">
            <v>0</v>
          </cell>
          <cell r="F31" t="str">
            <v>USD</v>
          </cell>
          <cell r="G31">
            <v>109</v>
          </cell>
          <cell r="H31">
            <v>0</v>
          </cell>
          <cell r="I31">
            <v>0</v>
          </cell>
          <cell r="J31">
            <v>0</v>
          </cell>
          <cell r="K31">
            <v>109</v>
          </cell>
          <cell r="M31">
            <v>109</v>
          </cell>
          <cell r="O31">
            <v>0</v>
          </cell>
          <cell r="P31">
            <v>0</v>
          </cell>
        </row>
        <row r="32">
          <cell r="A32" t="str">
            <v>MT-00005</v>
          </cell>
          <cell r="B32" t="str">
            <v>Direct Material</v>
          </cell>
          <cell r="C32" t="str">
            <v>Thread SL - 68</v>
          </cell>
          <cell r="D32" t="str">
            <v>PCS</v>
          </cell>
          <cell r="E32">
            <v>0</v>
          </cell>
          <cell r="F32" t="str">
            <v>USD</v>
          </cell>
          <cell r="G32">
            <v>168</v>
          </cell>
          <cell r="H32">
            <v>0</v>
          </cell>
          <cell r="I32">
            <v>0</v>
          </cell>
          <cell r="J32">
            <v>0</v>
          </cell>
          <cell r="K32">
            <v>168</v>
          </cell>
          <cell r="M32">
            <v>168</v>
          </cell>
          <cell r="O32">
            <v>0</v>
          </cell>
          <cell r="P32">
            <v>0</v>
          </cell>
        </row>
        <row r="33">
          <cell r="A33" t="str">
            <v>MT-00006</v>
          </cell>
          <cell r="B33" t="str">
            <v>Direct Material</v>
          </cell>
          <cell r="C33" t="str">
            <v>Thread-White Colour 1K509 / 6866</v>
          </cell>
          <cell r="D33" t="str">
            <v>PCS</v>
          </cell>
          <cell r="E33">
            <v>1.2</v>
          </cell>
          <cell r="F33" t="str">
            <v>USD</v>
          </cell>
          <cell r="G33">
            <v>83</v>
          </cell>
          <cell r="H33">
            <v>0</v>
          </cell>
          <cell r="I33">
            <v>0</v>
          </cell>
          <cell r="J33">
            <v>0</v>
          </cell>
          <cell r="K33">
            <v>83</v>
          </cell>
          <cell r="M33">
            <v>83</v>
          </cell>
          <cell r="O33">
            <v>99.6</v>
          </cell>
          <cell r="P33">
            <v>0</v>
          </cell>
        </row>
        <row r="34">
          <cell r="A34" t="str">
            <v>MT-00007</v>
          </cell>
          <cell r="B34" t="str">
            <v>Direct Material</v>
          </cell>
          <cell r="C34" t="str">
            <v>Thread Madeira 1733</v>
          </cell>
          <cell r="D34" t="str">
            <v>PCS</v>
          </cell>
          <cell r="E34">
            <v>0</v>
          </cell>
          <cell r="F34" t="str">
            <v>USD</v>
          </cell>
          <cell r="G34">
            <v>76</v>
          </cell>
          <cell r="H34">
            <v>0</v>
          </cell>
          <cell r="I34">
            <v>0</v>
          </cell>
          <cell r="J34">
            <v>0</v>
          </cell>
          <cell r="K34">
            <v>76</v>
          </cell>
          <cell r="M34">
            <v>76</v>
          </cell>
          <cell r="O34">
            <v>0</v>
          </cell>
          <cell r="P34">
            <v>0</v>
          </cell>
        </row>
        <row r="35">
          <cell r="A35" t="str">
            <v>MT-00008</v>
          </cell>
          <cell r="B35" t="str">
            <v>Direct Material</v>
          </cell>
          <cell r="C35" t="str">
            <v>Thread Madeira 1748</v>
          </cell>
          <cell r="D35" t="str">
            <v>PCS</v>
          </cell>
          <cell r="E35">
            <v>0</v>
          </cell>
          <cell r="F35" t="str">
            <v>USD</v>
          </cell>
          <cell r="G35">
            <v>64</v>
          </cell>
          <cell r="H35">
            <v>0</v>
          </cell>
          <cell r="I35">
            <v>0</v>
          </cell>
          <cell r="J35">
            <v>0</v>
          </cell>
          <cell r="K35">
            <v>64</v>
          </cell>
          <cell r="M35">
            <v>64</v>
          </cell>
          <cell r="O35">
            <v>0</v>
          </cell>
          <cell r="P35">
            <v>0</v>
          </cell>
        </row>
        <row r="36">
          <cell r="A36" t="str">
            <v>MT-00009</v>
          </cell>
          <cell r="B36" t="str">
            <v>Direct Material</v>
          </cell>
          <cell r="C36" t="str">
            <v>Thread Madeira 1109</v>
          </cell>
          <cell r="D36" t="str">
            <v>PCS</v>
          </cell>
          <cell r="E36">
            <v>0</v>
          </cell>
          <cell r="F36" t="str">
            <v>USD</v>
          </cell>
          <cell r="G36">
            <v>42</v>
          </cell>
          <cell r="H36">
            <v>0</v>
          </cell>
          <cell r="I36">
            <v>0</v>
          </cell>
          <cell r="J36">
            <v>0</v>
          </cell>
          <cell r="K36">
            <v>42</v>
          </cell>
          <cell r="M36">
            <v>42</v>
          </cell>
          <cell r="O36">
            <v>0</v>
          </cell>
          <cell r="P36">
            <v>0</v>
          </cell>
        </row>
        <row r="37">
          <cell r="A37" t="str">
            <v>MT-00010</v>
          </cell>
          <cell r="B37" t="str">
            <v>Direct Material</v>
          </cell>
          <cell r="C37" t="str">
            <v>Thread Madeira 1888</v>
          </cell>
          <cell r="D37" t="str">
            <v>PCS</v>
          </cell>
          <cell r="E37">
            <v>0</v>
          </cell>
          <cell r="F37" t="str">
            <v>USD</v>
          </cell>
          <cell r="G37">
            <v>20</v>
          </cell>
          <cell r="H37">
            <v>0</v>
          </cell>
          <cell r="I37">
            <v>0</v>
          </cell>
          <cell r="J37">
            <v>0</v>
          </cell>
          <cell r="K37">
            <v>20</v>
          </cell>
          <cell r="M37">
            <v>20</v>
          </cell>
          <cell r="O37">
            <v>0</v>
          </cell>
          <cell r="P37">
            <v>0</v>
          </cell>
        </row>
        <row r="38">
          <cell r="A38" t="str">
            <v>MT-00011</v>
          </cell>
          <cell r="B38" t="str">
            <v>Direct Material</v>
          </cell>
          <cell r="C38" t="str">
            <v>Thread Madeira 1892</v>
          </cell>
          <cell r="D38" t="str">
            <v>PCS</v>
          </cell>
          <cell r="E38">
            <v>0</v>
          </cell>
          <cell r="F38" t="str">
            <v>USD</v>
          </cell>
          <cell r="G38">
            <v>30</v>
          </cell>
          <cell r="H38">
            <v>0</v>
          </cell>
          <cell r="I38">
            <v>0</v>
          </cell>
          <cell r="J38">
            <v>0</v>
          </cell>
          <cell r="K38">
            <v>30</v>
          </cell>
          <cell r="M38">
            <v>30</v>
          </cell>
          <cell r="O38">
            <v>0</v>
          </cell>
          <cell r="P38">
            <v>0</v>
          </cell>
        </row>
        <row r="39">
          <cell r="A39" t="str">
            <v>MT-00012</v>
          </cell>
          <cell r="B39" t="str">
            <v>Direct Material</v>
          </cell>
          <cell r="C39" t="str">
            <v>Thread  Madeira 1144</v>
          </cell>
          <cell r="D39" t="str">
            <v>PCS</v>
          </cell>
          <cell r="E39">
            <v>0</v>
          </cell>
          <cell r="F39" t="str">
            <v>USD</v>
          </cell>
          <cell r="G39">
            <v>40</v>
          </cell>
          <cell r="H39">
            <v>0</v>
          </cell>
          <cell r="I39">
            <v>0</v>
          </cell>
          <cell r="J39">
            <v>0</v>
          </cell>
          <cell r="K39">
            <v>40</v>
          </cell>
          <cell r="M39">
            <v>40</v>
          </cell>
          <cell r="O39">
            <v>0</v>
          </cell>
          <cell r="P39">
            <v>0</v>
          </cell>
        </row>
        <row r="40">
          <cell r="A40" t="str">
            <v>MT-00013</v>
          </cell>
          <cell r="B40" t="str">
            <v>Direct Material</v>
          </cell>
          <cell r="C40" t="str">
            <v>Thread Madeira 1225</v>
          </cell>
          <cell r="D40" t="str">
            <v>PCS</v>
          </cell>
          <cell r="E40">
            <v>0</v>
          </cell>
          <cell r="F40" t="str">
            <v>USD</v>
          </cell>
          <cell r="G40">
            <v>50</v>
          </cell>
          <cell r="H40">
            <v>0</v>
          </cell>
          <cell r="I40">
            <v>0</v>
          </cell>
          <cell r="J40">
            <v>0</v>
          </cell>
          <cell r="K40">
            <v>50</v>
          </cell>
          <cell r="M40">
            <v>50</v>
          </cell>
          <cell r="O40">
            <v>0</v>
          </cell>
          <cell r="P40">
            <v>0</v>
          </cell>
        </row>
        <row r="41">
          <cell r="A41" t="str">
            <v>MT-00014</v>
          </cell>
          <cell r="B41" t="str">
            <v>Direct Material</v>
          </cell>
          <cell r="C41" t="str">
            <v>Thread Madeira 1815</v>
          </cell>
          <cell r="D41" t="str">
            <v>PCS</v>
          </cell>
          <cell r="E41">
            <v>0</v>
          </cell>
          <cell r="F41" t="str">
            <v>USD</v>
          </cell>
          <cell r="G41">
            <v>50</v>
          </cell>
          <cell r="H41">
            <v>0</v>
          </cell>
          <cell r="I41">
            <v>0</v>
          </cell>
          <cell r="J41">
            <v>0</v>
          </cell>
          <cell r="K41">
            <v>50</v>
          </cell>
          <cell r="M41">
            <v>50</v>
          </cell>
          <cell r="O41">
            <v>0</v>
          </cell>
          <cell r="P41">
            <v>0</v>
          </cell>
        </row>
        <row r="42">
          <cell r="A42" t="str">
            <v>MT-00015</v>
          </cell>
          <cell r="B42" t="str">
            <v>Direct Material</v>
          </cell>
          <cell r="C42" t="str">
            <v>Thread Madeira 1784</v>
          </cell>
          <cell r="D42" t="str">
            <v>PCS</v>
          </cell>
          <cell r="E42">
            <v>0</v>
          </cell>
          <cell r="F42" t="str">
            <v>USD</v>
          </cell>
          <cell r="G42">
            <v>70</v>
          </cell>
          <cell r="H42">
            <v>0</v>
          </cell>
          <cell r="I42">
            <v>0</v>
          </cell>
          <cell r="J42">
            <v>0</v>
          </cell>
          <cell r="K42">
            <v>70</v>
          </cell>
          <cell r="M42">
            <v>70</v>
          </cell>
          <cell r="O42">
            <v>0</v>
          </cell>
          <cell r="P42">
            <v>0</v>
          </cell>
        </row>
        <row r="43">
          <cell r="A43" t="str">
            <v>MT-00016</v>
          </cell>
          <cell r="B43" t="str">
            <v>Direct Material</v>
          </cell>
          <cell r="C43" t="str">
            <v>Thread Madeira 1254</v>
          </cell>
          <cell r="D43" t="str">
            <v>PCS</v>
          </cell>
          <cell r="E43">
            <v>0</v>
          </cell>
          <cell r="F43" t="str">
            <v>USD</v>
          </cell>
          <cell r="G43">
            <v>20</v>
          </cell>
          <cell r="H43">
            <v>0</v>
          </cell>
          <cell r="I43">
            <v>0</v>
          </cell>
          <cell r="J43">
            <v>0</v>
          </cell>
          <cell r="K43">
            <v>20</v>
          </cell>
          <cell r="M43">
            <v>20</v>
          </cell>
          <cell r="O43">
            <v>0</v>
          </cell>
          <cell r="P43">
            <v>0</v>
          </cell>
        </row>
        <row r="44">
          <cell r="A44" t="str">
            <v>MT-00017</v>
          </cell>
          <cell r="B44" t="str">
            <v>Direct Material</v>
          </cell>
          <cell r="C44" t="str">
            <v>Thread Madeira 1028</v>
          </cell>
          <cell r="D44" t="str">
            <v>PCS</v>
          </cell>
          <cell r="E44">
            <v>0</v>
          </cell>
          <cell r="F44" t="str">
            <v>USD</v>
          </cell>
          <cell r="G44">
            <v>20</v>
          </cell>
          <cell r="H44">
            <v>0</v>
          </cell>
          <cell r="I44">
            <v>0</v>
          </cell>
          <cell r="J44">
            <v>0</v>
          </cell>
          <cell r="K44">
            <v>20</v>
          </cell>
          <cell r="M44">
            <v>20</v>
          </cell>
          <cell r="O44">
            <v>0</v>
          </cell>
          <cell r="P44">
            <v>0</v>
          </cell>
        </row>
        <row r="45">
          <cell r="A45" t="str">
            <v>MT-00018</v>
          </cell>
          <cell r="B45" t="str">
            <v>Direct Material</v>
          </cell>
          <cell r="C45" t="str">
            <v>Thread Madeira 1001</v>
          </cell>
          <cell r="D45" t="str">
            <v>PCS</v>
          </cell>
          <cell r="E45">
            <v>0</v>
          </cell>
          <cell r="F45" t="str">
            <v>USD</v>
          </cell>
          <cell r="G45">
            <v>80</v>
          </cell>
          <cell r="H45">
            <v>0</v>
          </cell>
          <cell r="I45">
            <v>0</v>
          </cell>
          <cell r="J45">
            <v>0</v>
          </cell>
          <cell r="K45">
            <v>80</v>
          </cell>
          <cell r="M45">
            <v>80</v>
          </cell>
          <cell r="O45">
            <v>0</v>
          </cell>
          <cell r="P45">
            <v>0</v>
          </cell>
        </row>
        <row r="46">
          <cell r="A46" t="str">
            <v>MT-00019</v>
          </cell>
          <cell r="B46" t="str">
            <v>Direct Material</v>
          </cell>
          <cell r="C46" t="str">
            <v xml:space="preserve">Thread Madeira 1233 </v>
          </cell>
          <cell r="D46" t="str">
            <v>PCS</v>
          </cell>
          <cell r="E46">
            <v>0</v>
          </cell>
          <cell r="F46" t="str">
            <v>USD</v>
          </cell>
          <cell r="G46">
            <v>18</v>
          </cell>
          <cell r="H46">
            <v>0</v>
          </cell>
          <cell r="I46">
            <v>0</v>
          </cell>
          <cell r="J46">
            <v>0</v>
          </cell>
          <cell r="K46">
            <v>18</v>
          </cell>
          <cell r="M46">
            <v>18</v>
          </cell>
          <cell r="O46">
            <v>0</v>
          </cell>
          <cell r="P46">
            <v>0</v>
          </cell>
        </row>
        <row r="47">
          <cell r="A47" t="str">
            <v>MT-00020</v>
          </cell>
          <cell r="B47" t="str">
            <v>Direct Material</v>
          </cell>
          <cell r="C47" t="str">
            <v>Thread Madeira 1623</v>
          </cell>
          <cell r="D47" t="str">
            <v>PCS</v>
          </cell>
          <cell r="E47">
            <v>0</v>
          </cell>
          <cell r="F47" t="str">
            <v>USD</v>
          </cell>
          <cell r="G47">
            <v>24</v>
          </cell>
          <cell r="H47">
            <v>0</v>
          </cell>
          <cell r="I47">
            <v>0</v>
          </cell>
          <cell r="J47">
            <v>0</v>
          </cell>
          <cell r="K47">
            <v>24</v>
          </cell>
          <cell r="M47">
            <v>24</v>
          </cell>
          <cell r="O47">
            <v>0</v>
          </cell>
          <cell r="P47">
            <v>0</v>
          </cell>
        </row>
        <row r="48">
          <cell r="A48" t="str">
            <v>MT-00021</v>
          </cell>
          <cell r="B48" t="str">
            <v>Direct Material</v>
          </cell>
          <cell r="C48" t="str">
            <v>Thread Madeira 1375</v>
          </cell>
          <cell r="D48" t="str">
            <v>PCS</v>
          </cell>
          <cell r="E48">
            <v>0</v>
          </cell>
          <cell r="F48" t="str">
            <v>USD</v>
          </cell>
          <cell r="G48">
            <v>20</v>
          </cell>
          <cell r="H48">
            <v>0</v>
          </cell>
          <cell r="I48">
            <v>0</v>
          </cell>
          <cell r="J48">
            <v>0</v>
          </cell>
          <cell r="K48">
            <v>20</v>
          </cell>
          <cell r="M48">
            <v>20</v>
          </cell>
          <cell r="O48">
            <v>0</v>
          </cell>
          <cell r="P48">
            <v>0</v>
          </cell>
        </row>
        <row r="49">
          <cell r="A49" t="str">
            <v>MT-00022</v>
          </cell>
          <cell r="B49" t="str">
            <v>Direct Material</v>
          </cell>
          <cell r="C49" t="str">
            <v>Thread Madeira 1039</v>
          </cell>
          <cell r="D49" t="str">
            <v>PCS</v>
          </cell>
          <cell r="E49">
            <v>0</v>
          </cell>
          <cell r="F49" t="str">
            <v>USD</v>
          </cell>
          <cell r="G49">
            <v>13</v>
          </cell>
          <cell r="H49">
            <v>0</v>
          </cell>
          <cell r="I49">
            <v>0</v>
          </cell>
          <cell r="J49">
            <v>0</v>
          </cell>
          <cell r="K49">
            <v>13</v>
          </cell>
          <cell r="M49">
            <v>13</v>
          </cell>
          <cell r="O49">
            <v>0</v>
          </cell>
          <cell r="P49">
            <v>0</v>
          </cell>
        </row>
        <row r="50">
          <cell r="A50" t="str">
            <v>MT-00023</v>
          </cell>
          <cell r="B50" t="str">
            <v>Direct Material</v>
          </cell>
          <cell r="C50" t="str">
            <v>Thread Madeira 1896</v>
          </cell>
          <cell r="D50" t="str">
            <v>PCS</v>
          </cell>
          <cell r="E50">
            <v>0</v>
          </cell>
          <cell r="F50" t="str">
            <v>USD</v>
          </cell>
          <cell r="G50">
            <v>30</v>
          </cell>
          <cell r="H50">
            <v>0</v>
          </cell>
          <cell r="I50">
            <v>0</v>
          </cell>
          <cell r="J50">
            <v>0</v>
          </cell>
          <cell r="K50">
            <v>30</v>
          </cell>
          <cell r="M50">
            <v>30</v>
          </cell>
          <cell r="O50">
            <v>0</v>
          </cell>
          <cell r="P50">
            <v>0</v>
          </cell>
        </row>
        <row r="51">
          <cell r="A51" t="str">
            <v>MT-00024</v>
          </cell>
          <cell r="B51" t="str">
            <v>Direct Material</v>
          </cell>
          <cell r="C51" t="str">
            <v>Thread Madeira 1963</v>
          </cell>
          <cell r="D51" t="str">
            <v>PCS</v>
          </cell>
          <cell r="E51">
            <v>0</v>
          </cell>
          <cell r="F51" t="str">
            <v>USD</v>
          </cell>
          <cell r="G51">
            <v>18</v>
          </cell>
          <cell r="H51">
            <v>0</v>
          </cell>
          <cell r="I51">
            <v>0</v>
          </cell>
          <cell r="J51">
            <v>0</v>
          </cell>
          <cell r="K51">
            <v>18</v>
          </cell>
          <cell r="M51">
            <v>18</v>
          </cell>
          <cell r="O51">
            <v>0</v>
          </cell>
          <cell r="P51">
            <v>0</v>
          </cell>
        </row>
        <row r="52">
          <cell r="A52" t="str">
            <v>MT-00025</v>
          </cell>
          <cell r="B52" t="str">
            <v>Direct Material</v>
          </cell>
          <cell r="C52" t="str">
            <v>Thread Madeira 1626</v>
          </cell>
          <cell r="D52" t="str">
            <v>PCS</v>
          </cell>
          <cell r="E52">
            <v>0</v>
          </cell>
          <cell r="F52" t="str">
            <v>USD</v>
          </cell>
          <cell r="G52">
            <v>53</v>
          </cell>
          <cell r="H52">
            <v>0</v>
          </cell>
          <cell r="I52">
            <v>0</v>
          </cell>
          <cell r="J52">
            <v>0</v>
          </cell>
          <cell r="K52">
            <v>53</v>
          </cell>
          <cell r="M52">
            <v>53</v>
          </cell>
          <cell r="O52">
            <v>0</v>
          </cell>
          <cell r="P52">
            <v>0</v>
          </cell>
        </row>
        <row r="53">
          <cell r="A53" t="str">
            <v>MT-00026</v>
          </cell>
          <cell r="B53" t="str">
            <v>Direct Material</v>
          </cell>
          <cell r="C53" t="str">
            <v>Thread Madeira 1866</v>
          </cell>
          <cell r="D53" t="str">
            <v>PCS</v>
          </cell>
          <cell r="E53">
            <v>0</v>
          </cell>
          <cell r="F53" t="str">
            <v>USD</v>
          </cell>
          <cell r="G53">
            <v>20</v>
          </cell>
          <cell r="H53">
            <v>0</v>
          </cell>
          <cell r="I53">
            <v>0</v>
          </cell>
          <cell r="J53">
            <v>0</v>
          </cell>
          <cell r="K53">
            <v>20</v>
          </cell>
          <cell r="M53">
            <v>20</v>
          </cell>
          <cell r="O53">
            <v>0</v>
          </cell>
          <cell r="P53">
            <v>0</v>
          </cell>
        </row>
        <row r="54">
          <cell r="A54" t="str">
            <v>MT-00027</v>
          </cell>
          <cell r="B54" t="str">
            <v>Direct Material</v>
          </cell>
          <cell r="C54" t="str">
            <v>Thread Madeira 1376</v>
          </cell>
          <cell r="D54" t="str">
            <v>PCS</v>
          </cell>
          <cell r="E54">
            <v>0</v>
          </cell>
          <cell r="F54" t="str">
            <v>USD</v>
          </cell>
          <cell r="G54">
            <v>30</v>
          </cell>
          <cell r="H54">
            <v>0</v>
          </cell>
          <cell r="I54">
            <v>0</v>
          </cell>
          <cell r="J54">
            <v>0</v>
          </cell>
          <cell r="K54">
            <v>30</v>
          </cell>
          <cell r="M54">
            <v>30</v>
          </cell>
          <cell r="O54">
            <v>0</v>
          </cell>
          <cell r="P54">
            <v>0</v>
          </cell>
        </row>
        <row r="55">
          <cell r="A55" t="str">
            <v>MT-00028</v>
          </cell>
          <cell r="B55" t="str">
            <v>Direct Material</v>
          </cell>
          <cell r="C55" t="str">
            <v>Thread Madeira 1175</v>
          </cell>
          <cell r="D55" t="str">
            <v>PCS</v>
          </cell>
          <cell r="E55">
            <v>0</v>
          </cell>
          <cell r="F55" t="str">
            <v>USD</v>
          </cell>
          <cell r="G55">
            <v>28</v>
          </cell>
          <cell r="H55">
            <v>0</v>
          </cell>
          <cell r="I55">
            <v>0</v>
          </cell>
          <cell r="J55">
            <v>0</v>
          </cell>
          <cell r="K55">
            <v>28</v>
          </cell>
          <cell r="M55">
            <v>28</v>
          </cell>
          <cell r="O55">
            <v>0</v>
          </cell>
          <cell r="P55">
            <v>0</v>
          </cell>
        </row>
        <row r="56">
          <cell r="A56" t="str">
            <v>MT-00029</v>
          </cell>
          <cell r="B56" t="str">
            <v>Direct Material</v>
          </cell>
          <cell r="C56" t="str">
            <v>Thread Madeira 1226</v>
          </cell>
          <cell r="D56" t="str">
            <v>PCS</v>
          </cell>
          <cell r="E56">
            <v>0</v>
          </cell>
          <cell r="F56" t="str">
            <v>USD</v>
          </cell>
          <cell r="G56">
            <v>30</v>
          </cell>
          <cell r="H56">
            <v>0</v>
          </cell>
          <cell r="I56">
            <v>0</v>
          </cell>
          <cell r="J56">
            <v>0</v>
          </cell>
          <cell r="K56">
            <v>30</v>
          </cell>
          <cell r="M56">
            <v>30</v>
          </cell>
          <cell r="O56">
            <v>0</v>
          </cell>
          <cell r="P56">
            <v>0</v>
          </cell>
        </row>
        <row r="57">
          <cell r="A57" t="str">
            <v>MT-00030</v>
          </cell>
          <cell r="B57" t="str">
            <v>Direct Material</v>
          </cell>
          <cell r="C57" t="str">
            <v>Thread Madeira 1377</v>
          </cell>
          <cell r="D57" t="str">
            <v>PCS</v>
          </cell>
          <cell r="E57">
            <v>0</v>
          </cell>
          <cell r="F57" t="str">
            <v>USD</v>
          </cell>
          <cell r="G57">
            <v>19</v>
          </cell>
          <cell r="H57">
            <v>0</v>
          </cell>
          <cell r="I57">
            <v>0</v>
          </cell>
          <cell r="J57">
            <v>0</v>
          </cell>
          <cell r="K57">
            <v>19</v>
          </cell>
          <cell r="M57">
            <v>19</v>
          </cell>
          <cell r="O57">
            <v>0</v>
          </cell>
          <cell r="P57">
            <v>0</v>
          </cell>
        </row>
        <row r="58">
          <cell r="A58" t="str">
            <v>MT-00031</v>
          </cell>
          <cell r="B58" t="str">
            <v>Direct Material</v>
          </cell>
          <cell r="C58" t="str">
            <v>Thread Madeira 1955</v>
          </cell>
          <cell r="D58" t="str">
            <v>PCS</v>
          </cell>
          <cell r="E58">
            <v>0</v>
          </cell>
          <cell r="F58" t="str">
            <v>USD</v>
          </cell>
          <cell r="G58">
            <v>28</v>
          </cell>
          <cell r="H58">
            <v>0</v>
          </cell>
          <cell r="I58">
            <v>0</v>
          </cell>
          <cell r="J58">
            <v>0</v>
          </cell>
          <cell r="K58">
            <v>28</v>
          </cell>
          <cell r="M58">
            <v>28</v>
          </cell>
          <cell r="O58">
            <v>0</v>
          </cell>
          <cell r="P58">
            <v>0</v>
          </cell>
        </row>
        <row r="59">
          <cell r="A59" t="str">
            <v>MT-00032</v>
          </cell>
          <cell r="B59" t="str">
            <v>Direct Material</v>
          </cell>
          <cell r="C59" t="str">
            <v>Thread Madeira 1944</v>
          </cell>
          <cell r="D59" t="str">
            <v>PCS</v>
          </cell>
          <cell r="E59">
            <v>0</v>
          </cell>
          <cell r="F59" t="str">
            <v>USD</v>
          </cell>
          <cell r="G59">
            <v>34</v>
          </cell>
          <cell r="H59">
            <v>0</v>
          </cell>
          <cell r="I59">
            <v>0</v>
          </cell>
          <cell r="J59">
            <v>0</v>
          </cell>
          <cell r="K59">
            <v>34</v>
          </cell>
          <cell r="M59">
            <v>34</v>
          </cell>
          <cell r="O59">
            <v>0</v>
          </cell>
          <cell r="P59">
            <v>0</v>
          </cell>
        </row>
        <row r="60">
          <cell r="A60" t="str">
            <v>MT-00033</v>
          </cell>
          <cell r="B60" t="str">
            <v>Direct Material</v>
          </cell>
          <cell r="C60" t="str">
            <v>Thread Madeira 1116</v>
          </cell>
          <cell r="D60" t="str">
            <v>PCS</v>
          </cell>
          <cell r="E60">
            <v>0</v>
          </cell>
          <cell r="F60" t="str">
            <v>USD</v>
          </cell>
          <cell r="G60">
            <v>56</v>
          </cell>
          <cell r="H60">
            <v>0</v>
          </cell>
          <cell r="I60">
            <v>0</v>
          </cell>
          <cell r="J60">
            <v>0</v>
          </cell>
          <cell r="K60">
            <v>56</v>
          </cell>
          <cell r="M60">
            <v>56</v>
          </cell>
          <cell r="O60">
            <v>0</v>
          </cell>
          <cell r="P60">
            <v>0</v>
          </cell>
        </row>
        <row r="61">
          <cell r="A61" t="str">
            <v>MT-00034</v>
          </cell>
          <cell r="B61" t="str">
            <v>Direct Material</v>
          </cell>
          <cell r="C61" t="str">
            <v>Thread Madeira 1278</v>
          </cell>
          <cell r="D61" t="str">
            <v>PCS</v>
          </cell>
          <cell r="E61">
            <v>0</v>
          </cell>
          <cell r="F61" t="str">
            <v>USD</v>
          </cell>
          <cell r="G61">
            <v>10</v>
          </cell>
          <cell r="H61">
            <v>0</v>
          </cell>
          <cell r="I61">
            <v>0</v>
          </cell>
          <cell r="J61">
            <v>0</v>
          </cell>
          <cell r="K61">
            <v>10</v>
          </cell>
          <cell r="M61">
            <v>10</v>
          </cell>
          <cell r="O61">
            <v>0</v>
          </cell>
          <cell r="P61">
            <v>0</v>
          </cell>
        </row>
        <row r="62">
          <cell r="A62" t="str">
            <v>MT-00035</v>
          </cell>
          <cell r="B62" t="str">
            <v>Direct Material</v>
          </cell>
          <cell r="C62" t="str">
            <v>Thread Madeira 1121</v>
          </cell>
          <cell r="D62" t="str">
            <v>PCS</v>
          </cell>
          <cell r="E62">
            <v>0</v>
          </cell>
          <cell r="F62" t="str">
            <v>USD</v>
          </cell>
          <cell r="G62">
            <v>10</v>
          </cell>
          <cell r="H62">
            <v>0</v>
          </cell>
          <cell r="I62">
            <v>0</v>
          </cell>
          <cell r="J62">
            <v>0</v>
          </cell>
          <cell r="K62">
            <v>10</v>
          </cell>
          <cell r="M62">
            <v>10</v>
          </cell>
          <cell r="O62">
            <v>0</v>
          </cell>
          <cell r="P62">
            <v>0</v>
          </cell>
        </row>
        <row r="63">
          <cell r="A63" t="str">
            <v>MT-00036</v>
          </cell>
          <cell r="B63" t="str">
            <v>Direct Material</v>
          </cell>
          <cell r="C63" t="str">
            <v>Thread Madeira 1297</v>
          </cell>
          <cell r="D63" t="str">
            <v>PCS</v>
          </cell>
          <cell r="E63">
            <v>0</v>
          </cell>
          <cell r="F63" t="str">
            <v>USD</v>
          </cell>
          <cell r="G63">
            <v>5</v>
          </cell>
          <cell r="H63">
            <v>0</v>
          </cell>
          <cell r="I63">
            <v>0</v>
          </cell>
          <cell r="J63">
            <v>0</v>
          </cell>
          <cell r="K63">
            <v>5</v>
          </cell>
          <cell r="M63">
            <v>5</v>
          </cell>
          <cell r="O63">
            <v>0</v>
          </cell>
          <cell r="P63">
            <v>0</v>
          </cell>
        </row>
        <row r="64">
          <cell r="A64" t="str">
            <v>MT-00037</v>
          </cell>
          <cell r="B64" t="str">
            <v>Direct Material</v>
          </cell>
          <cell r="C64" t="str">
            <v>Thread Madeira 1702</v>
          </cell>
          <cell r="D64" t="str">
            <v>PCS</v>
          </cell>
          <cell r="E64">
            <v>0</v>
          </cell>
          <cell r="F64" t="str">
            <v>USD</v>
          </cell>
          <cell r="G64">
            <v>10</v>
          </cell>
          <cell r="H64">
            <v>0</v>
          </cell>
          <cell r="I64">
            <v>0</v>
          </cell>
          <cell r="J64">
            <v>0</v>
          </cell>
          <cell r="K64">
            <v>10</v>
          </cell>
          <cell r="M64">
            <v>10</v>
          </cell>
          <cell r="O64">
            <v>0</v>
          </cell>
          <cell r="P64">
            <v>0</v>
          </cell>
        </row>
        <row r="65">
          <cell r="A65" t="str">
            <v>MT-00038</v>
          </cell>
          <cell r="B65" t="str">
            <v>Direct Material</v>
          </cell>
          <cell r="C65" t="str">
            <v>Thread Madeira 1781</v>
          </cell>
          <cell r="D65" t="str">
            <v>PCS</v>
          </cell>
          <cell r="E65">
            <v>0</v>
          </cell>
          <cell r="F65" t="str">
            <v>USD</v>
          </cell>
          <cell r="G65">
            <v>8</v>
          </cell>
          <cell r="H65">
            <v>0</v>
          </cell>
          <cell r="I65">
            <v>0</v>
          </cell>
          <cell r="J65">
            <v>0</v>
          </cell>
          <cell r="K65">
            <v>8</v>
          </cell>
          <cell r="M65">
            <v>8</v>
          </cell>
          <cell r="O65">
            <v>0</v>
          </cell>
          <cell r="P65">
            <v>0</v>
          </cell>
        </row>
        <row r="66">
          <cell r="A66" t="str">
            <v>MT-00039</v>
          </cell>
          <cell r="B66" t="str">
            <v>Direct Material</v>
          </cell>
          <cell r="C66" t="str">
            <v>Thread Madeira 1393</v>
          </cell>
          <cell r="D66" t="str">
            <v>PCS</v>
          </cell>
          <cell r="E66">
            <v>0</v>
          </cell>
          <cell r="F66" t="str">
            <v>USD</v>
          </cell>
          <cell r="G66">
            <v>10</v>
          </cell>
          <cell r="H66">
            <v>0</v>
          </cell>
          <cell r="I66">
            <v>0</v>
          </cell>
          <cell r="J66">
            <v>0</v>
          </cell>
          <cell r="K66">
            <v>10</v>
          </cell>
          <cell r="M66">
            <v>10</v>
          </cell>
          <cell r="O66">
            <v>0</v>
          </cell>
          <cell r="P66">
            <v>0</v>
          </cell>
        </row>
        <row r="67">
          <cell r="A67" t="str">
            <v>MT-00040</v>
          </cell>
          <cell r="B67" t="str">
            <v>Direct Material</v>
          </cell>
          <cell r="C67" t="str">
            <v>Thread Madeira 1133</v>
          </cell>
          <cell r="D67" t="str">
            <v>PCS</v>
          </cell>
          <cell r="E67">
            <v>0</v>
          </cell>
          <cell r="F67" t="str">
            <v>USD</v>
          </cell>
          <cell r="G67">
            <v>10</v>
          </cell>
          <cell r="H67">
            <v>0</v>
          </cell>
          <cell r="I67">
            <v>0</v>
          </cell>
          <cell r="J67">
            <v>0</v>
          </cell>
          <cell r="K67">
            <v>10</v>
          </cell>
          <cell r="M67">
            <v>10</v>
          </cell>
          <cell r="O67">
            <v>0</v>
          </cell>
          <cell r="P67">
            <v>0</v>
          </cell>
        </row>
        <row r="68">
          <cell r="A68" t="str">
            <v>MT-00041</v>
          </cell>
          <cell r="B68" t="str">
            <v>Direct Material</v>
          </cell>
          <cell r="C68" t="str">
            <v>Thread Madeira 1395</v>
          </cell>
          <cell r="D68" t="str">
            <v>PCS</v>
          </cell>
          <cell r="E68">
            <v>0</v>
          </cell>
          <cell r="F68" t="str">
            <v>USD</v>
          </cell>
          <cell r="G68">
            <v>10</v>
          </cell>
          <cell r="H68">
            <v>0</v>
          </cell>
          <cell r="I68">
            <v>0</v>
          </cell>
          <cell r="J68">
            <v>0</v>
          </cell>
          <cell r="K68">
            <v>10</v>
          </cell>
          <cell r="M68">
            <v>10</v>
          </cell>
          <cell r="O68">
            <v>0</v>
          </cell>
          <cell r="P68">
            <v>0</v>
          </cell>
        </row>
        <row r="69">
          <cell r="A69" t="str">
            <v>MT-00042</v>
          </cell>
          <cell r="B69" t="str">
            <v>Direct Material</v>
          </cell>
          <cell r="C69" t="str">
            <v>Thread Madeira 1146</v>
          </cell>
          <cell r="D69" t="str">
            <v>PCS</v>
          </cell>
          <cell r="E69">
            <v>0</v>
          </cell>
          <cell r="F69" t="str">
            <v>USD</v>
          </cell>
          <cell r="G69">
            <v>8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M69">
            <v>8</v>
          </cell>
          <cell r="O69">
            <v>0</v>
          </cell>
          <cell r="P69">
            <v>0</v>
          </cell>
        </row>
        <row r="70">
          <cell r="A70" t="str">
            <v>MT-00043</v>
          </cell>
          <cell r="B70" t="str">
            <v>Direct Material</v>
          </cell>
          <cell r="C70" t="str">
            <v>Thread Madeira 1669</v>
          </cell>
          <cell r="D70" t="str">
            <v>PCS</v>
          </cell>
          <cell r="E70">
            <v>0</v>
          </cell>
          <cell r="F70" t="str">
            <v>USD</v>
          </cell>
          <cell r="G70">
            <v>6</v>
          </cell>
          <cell r="H70">
            <v>0</v>
          </cell>
          <cell r="I70">
            <v>0</v>
          </cell>
          <cell r="J70">
            <v>0</v>
          </cell>
          <cell r="K70">
            <v>6</v>
          </cell>
          <cell r="M70">
            <v>6</v>
          </cell>
          <cell r="O70">
            <v>0</v>
          </cell>
          <cell r="P70">
            <v>0</v>
          </cell>
        </row>
        <row r="71">
          <cell r="A71" t="str">
            <v>MT-00044</v>
          </cell>
          <cell r="B71" t="str">
            <v>Direct Material</v>
          </cell>
          <cell r="C71" t="str">
            <v xml:space="preserve">Thread Madeira 1309 </v>
          </cell>
          <cell r="D71" t="str">
            <v>PCS</v>
          </cell>
          <cell r="E71">
            <v>0</v>
          </cell>
          <cell r="F71" t="str">
            <v>USD</v>
          </cell>
          <cell r="G71">
            <v>6</v>
          </cell>
          <cell r="H71">
            <v>0</v>
          </cell>
          <cell r="I71">
            <v>0</v>
          </cell>
          <cell r="J71">
            <v>0</v>
          </cell>
          <cell r="K71">
            <v>6</v>
          </cell>
          <cell r="M71">
            <v>6</v>
          </cell>
          <cell r="O71">
            <v>0</v>
          </cell>
          <cell r="P71">
            <v>0</v>
          </cell>
        </row>
        <row r="72">
          <cell r="A72" t="str">
            <v>MT-00045</v>
          </cell>
          <cell r="B72" t="str">
            <v>Direct Material</v>
          </cell>
          <cell r="C72" t="str">
            <v>Thread Madeira 1962</v>
          </cell>
          <cell r="D72" t="str">
            <v>PCS</v>
          </cell>
          <cell r="E72">
            <v>0</v>
          </cell>
          <cell r="F72" t="str">
            <v>USD</v>
          </cell>
          <cell r="G72">
            <v>8</v>
          </cell>
          <cell r="H72">
            <v>0</v>
          </cell>
          <cell r="I72">
            <v>0</v>
          </cell>
          <cell r="J72">
            <v>0</v>
          </cell>
          <cell r="K72">
            <v>8</v>
          </cell>
          <cell r="M72">
            <v>8</v>
          </cell>
          <cell r="O72">
            <v>0</v>
          </cell>
          <cell r="P72">
            <v>0</v>
          </cell>
        </row>
        <row r="73">
          <cell r="A73" t="str">
            <v>MT-00046</v>
          </cell>
          <cell r="B73" t="str">
            <v>Direct Material</v>
          </cell>
          <cell r="C73" t="str">
            <v>Thread Madeira 1229</v>
          </cell>
          <cell r="D73" t="str">
            <v>PCS</v>
          </cell>
          <cell r="E73">
            <v>0</v>
          </cell>
          <cell r="F73" t="str">
            <v>USD</v>
          </cell>
          <cell r="G73">
            <v>5</v>
          </cell>
          <cell r="H73">
            <v>0</v>
          </cell>
          <cell r="I73">
            <v>0</v>
          </cell>
          <cell r="J73">
            <v>0</v>
          </cell>
          <cell r="K73">
            <v>5</v>
          </cell>
          <cell r="M73">
            <v>5</v>
          </cell>
          <cell r="O73">
            <v>0</v>
          </cell>
          <cell r="P73">
            <v>0</v>
          </cell>
        </row>
        <row r="74">
          <cell r="A74" t="str">
            <v>MT-00047</v>
          </cell>
          <cell r="B74" t="str">
            <v>Direct Material</v>
          </cell>
          <cell r="C74" t="str">
            <v>Thread Madeira 1676</v>
          </cell>
          <cell r="D74" t="str">
            <v>PCS</v>
          </cell>
          <cell r="E74">
            <v>0</v>
          </cell>
          <cell r="F74" t="str">
            <v>USD</v>
          </cell>
          <cell r="G74">
            <v>10</v>
          </cell>
          <cell r="H74">
            <v>0</v>
          </cell>
          <cell r="I74">
            <v>0</v>
          </cell>
          <cell r="J74">
            <v>0</v>
          </cell>
          <cell r="K74">
            <v>10</v>
          </cell>
          <cell r="M74">
            <v>10</v>
          </cell>
          <cell r="O74">
            <v>0</v>
          </cell>
          <cell r="P74">
            <v>0</v>
          </cell>
        </row>
        <row r="75">
          <cell r="A75" t="str">
            <v>MT-00048</v>
          </cell>
          <cell r="B75" t="str">
            <v>Direct Material</v>
          </cell>
          <cell r="C75" t="str">
            <v>Thread Madeira 1841</v>
          </cell>
          <cell r="D75" t="str">
            <v>PCS</v>
          </cell>
          <cell r="E75">
            <v>0</v>
          </cell>
          <cell r="F75" t="str">
            <v>USD</v>
          </cell>
          <cell r="G75">
            <v>8</v>
          </cell>
          <cell r="H75">
            <v>0</v>
          </cell>
          <cell r="I75">
            <v>0</v>
          </cell>
          <cell r="J75">
            <v>0</v>
          </cell>
          <cell r="K75">
            <v>8</v>
          </cell>
          <cell r="M75">
            <v>8</v>
          </cell>
          <cell r="O75">
            <v>0</v>
          </cell>
          <cell r="P75">
            <v>0</v>
          </cell>
        </row>
        <row r="76">
          <cell r="A76" t="str">
            <v>MT-00049</v>
          </cell>
          <cell r="B76" t="str">
            <v>Direct Material</v>
          </cell>
          <cell r="C76" t="str">
            <v>Thread Madeira 1816</v>
          </cell>
          <cell r="D76" t="str">
            <v>PCS</v>
          </cell>
          <cell r="E76">
            <v>0</v>
          </cell>
          <cell r="F76" t="str">
            <v>USD</v>
          </cell>
          <cell r="G76">
            <v>9</v>
          </cell>
          <cell r="H76">
            <v>0</v>
          </cell>
          <cell r="I76">
            <v>0</v>
          </cell>
          <cell r="J76">
            <v>0</v>
          </cell>
          <cell r="K76">
            <v>9</v>
          </cell>
          <cell r="M76">
            <v>9</v>
          </cell>
          <cell r="O76">
            <v>0</v>
          </cell>
          <cell r="P76">
            <v>0</v>
          </cell>
        </row>
        <row r="77">
          <cell r="A77" t="str">
            <v>MT-00050</v>
          </cell>
          <cell r="B77" t="str">
            <v>Direct Material</v>
          </cell>
          <cell r="C77" t="str">
            <v>Thread Madeira 1321</v>
          </cell>
          <cell r="D77" t="str">
            <v>PCS</v>
          </cell>
          <cell r="E77">
            <v>0</v>
          </cell>
          <cell r="F77" t="str">
            <v>USD</v>
          </cell>
          <cell r="G77">
            <v>4</v>
          </cell>
          <cell r="H77">
            <v>0</v>
          </cell>
          <cell r="I77">
            <v>0</v>
          </cell>
          <cell r="J77">
            <v>0</v>
          </cell>
          <cell r="K77">
            <v>4</v>
          </cell>
          <cell r="M77">
            <v>4</v>
          </cell>
          <cell r="O77">
            <v>0</v>
          </cell>
          <cell r="P77">
            <v>0</v>
          </cell>
        </row>
        <row r="78">
          <cell r="A78" t="str">
            <v>MT-00051</v>
          </cell>
          <cell r="B78" t="str">
            <v>Direct Material</v>
          </cell>
          <cell r="C78" t="str">
            <v>Thread Madeira 1078</v>
          </cell>
          <cell r="D78" t="str">
            <v>PCS</v>
          </cell>
          <cell r="E78">
            <v>0</v>
          </cell>
          <cell r="F78" t="str">
            <v>USD</v>
          </cell>
          <cell r="G78">
            <v>9</v>
          </cell>
          <cell r="H78">
            <v>0</v>
          </cell>
          <cell r="I78">
            <v>0</v>
          </cell>
          <cell r="J78">
            <v>0</v>
          </cell>
          <cell r="K78">
            <v>9</v>
          </cell>
          <cell r="M78">
            <v>9</v>
          </cell>
          <cell r="O78">
            <v>0</v>
          </cell>
          <cell r="P78">
            <v>0</v>
          </cell>
        </row>
        <row r="79">
          <cell r="A79" t="str">
            <v>MT-00052</v>
          </cell>
          <cell r="B79" t="str">
            <v>Direct Material</v>
          </cell>
          <cell r="C79" t="str">
            <v>Thread Madeira 1115</v>
          </cell>
          <cell r="D79" t="str">
            <v>PCS</v>
          </cell>
          <cell r="E79">
            <v>0</v>
          </cell>
          <cell r="F79" t="str">
            <v>USD</v>
          </cell>
          <cell r="G79">
            <v>10</v>
          </cell>
          <cell r="H79">
            <v>0</v>
          </cell>
          <cell r="I79">
            <v>0</v>
          </cell>
          <cell r="J79">
            <v>0</v>
          </cell>
          <cell r="K79">
            <v>10</v>
          </cell>
          <cell r="M79">
            <v>10</v>
          </cell>
          <cell r="O79">
            <v>0</v>
          </cell>
          <cell r="P79">
            <v>0</v>
          </cell>
        </row>
        <row r="80">
          <cell r="A80" t="str">
            <v>MT-00053</v>
          </cell>
          <cell r="B80" t="str">
            <v>Direct Material</v>
          </cell>
          <cell r="C80" t="str">
            <v>Thread Madeira 1270</v>
          </cell>
          <cell r="D80" t="str">
            <v>PCS</v>
          </cell>
          <cell r="E80">
            <v>0</v>
          </cell>
          <cell r="F80" t="str">
            <v>USD</v>
          </cell>
          <cell r="G80">
            <v>4</v>
          </cell>
          <cell r="H80">
            <v>0</v>
          </cell>
          <cell r="I80">
            <v>0</v>
          </cell>
          <cell r="J80">
            <v>0</v>
          </cell>
          <cell r="K80">
            <v>4</v>
          </cell>
          <cell r="M80">
            <v>4</v>
          </cell>
          <cell r="O80">
            <v>0</v>
          </cell>
          <cell r="P80">
            <v>0</v>
          </cell>
        </row>
        <row r="81">
          <cell r="A81" t="str">
            <v>MT-00054</v>
          </cell>
          <cell r="B81" t="str">
            <v>Direct Material</v>
          </cell>
          <cell r="C81" t="str">
            <v>Thread Madeira 1899</v>
          </cell>
          <cell r="D81" t="str">
            <v>PCS</v>
          </cell>
          <cell r="E81">
            <v>0</v>
          </cell>
          <cell r="F81" t="str">
            <v>USD</v>
          </cell>
          <cell r="G81">
            <v>8</v>
          </cell>
          <cell r="H81">
            <v>0</v>
          </cell>
          <cell r="I81">
            <v>0</v>
          </cell>
          <cell r="J81">
            <v>0</v>
          </cell>
          <cell r="K81">
            <v>8</v>
          </cell>
          <cell r="M81">
            <v>8</v>
          </cell>
          <cell r="O81">
            <v>0</v>
          </cell>
          <cell r="P81">
            <v>0</v>
          </cell>
        </row>
        <row r="82">
          <cell r="A82" t="str">
            <v>MT-00055</v>
          </cell>
          <cell r="B82" t="str">
            <v>Direct Material</v>
          </cell>
          <cell r="C82" t="str">
            <v>Thread Madeira 1217</v>
          </cell>
          <cell r="D82" t="str">
            <v>PCS</v>
          </cell>
          <cell r="E82">
            <v>0</v>
          </cell>
          <cell r="F82" t="str">
            <v>USD</v>
          </cell>
          <cell r="G82">
            <v>10</v>
          </cell>
          <cell r="H82">
            <v>0</v>
          </cell>
          <cell r="I82">
            <v>0</v>
          </cell>
          <cell r="J82">
            <v>0</v>
          </cell>
          <cell r="K82">
            <v>10</v>
          </cell>
          <cell r="M82">
            <v>10</v>
          </cell>
          <cell r="O82">
            <v>0</v>
          </cell>
          <cell r="P82">
            <v>0</v>
          </cell>
        </row>
        <row r="83">
          <cell r="A83" t="str">
            <v>MT-00056</v>
          </cell>
          <cell r="B83" t="str">
            <v>Direct Material</v>
          </cell>
          <cell r="C83" t="str">
            <v>Thread Madeira 8170</v>
          </cell>
          <cell r="D83" t="str">
            <v>PCS</v>
          </cell>
          <cell r="E83">
            <v>0</v>
          </cell>
          <cell r="F83" t="str">
            <v>USD</v>
          </cell>
          <cell r="G83">
            <v>10</v>
          </cell>
          <cell r="H83">
            <v>0</v>
          </cell>
          <cell r="I83">
            <v>0</v>
          </cell>
          <cell r="J83">
            <v>0</v>
          </cell>
          <cell r="K83">
            <v>10</v>
          </cell>
          <cell r="M83">
            <v>10</v>
          </cell>
          <cell r="O83">
            <v>0</v>
          </cell>
          <cell r="P83">
            <v>0</v>
          </cell>
        </row>
        <row r="84">
          <cell r="A84" t="str">
            <v>MT-00057</v>
          </cell>
          <cell r="B84" t="str">
            <v>Direct Material</v>
          </cell>
          <cell r="C84" t="str">
            <v>Thread Madeira 1026</v>
          </cell>
          <cell r="D84" t="str">
            <v>PCS</v>
          </cell>
          <cell r="E84">
            <v>0</v>
          </cell>
          <cell r="F84" t="str">
            <v>USD</v>
          </cell>
          <cell r="G84">
            <v>5</v>
          </cell>
          <cell r="H84">
            <v>0</v>
          </cell>
          <cell r="I84">
            <v>0</v>
          </cell>
          <cell r="J84">
            <v>0</v>
          </cell>
          <cell r="K84">
            <v>5</v>
          </cell>
          <cell r="M84">
            <v>5</v>
          </cell>
          <cell r="O84">
            <v>0</v>
          </cell>
          <cell r="P84">
            <v>0</v>
          </cell>
        </row>
        <row r="85">
          <cell r="A85" t="str">
            <v>MT-00058</v>
          </cell>
          <cell r="B85" t="str">
            <v>Direct Material</v>
          </cell>
          <cell r="C85" t="str">
            <v>Thread Madeira 1645</v>
          </cell>
          <cell r="D85" t="str">
            <v>PCS</v>
          </cell>
          <cell r="E85">
            <v>0</v>
          </cell>
          <cell r="F85" t="str">
            <v>USD</v>
          </cell>
          <cell r="G85">
            <v>10</v>
          </cell>
          <cell r="H85">
            <v>0</v>
          </cell>
          <cell r="I85">
            <v>0</v>
          </cell>
          <cell r="J85">
            <v>0</v>
          </cell>
          <cell r="K85">
            <v>10</v>
          </cell>
          <cell r="M85">
            <v>10</v>
          </cell>
          <cell r="O85">
            <v>0</v>
          </cell>
          <cell r="P85">
            <v>0</v>
          </cell>
        </row>
        <row r="86">
          <cell r="A86" t="str">
            <v>MT-00059</v>
          </cell>
          <cell r="B86" t="str">
            <v>Direct Material</v>
          </cell>
          <cell r="C86" t="str">
            <v>Thread Madeira 1061</v>
          </cell>
          <cell r="D86" t="str">
            <v>PCS</v>
          </cell>
          <cell r="E86">
            <v>0</v>
          </cell>
          <cell r="F86" t="str">
            <v>USD</v>
          </cell>
          <cell r="G86">
            <v>10</v>
          </cell>
          <cell r="H86">
            <v>0</v>
          </cell>
          <cell r="I86">
            <v>0</v>
          </cell>
          <cell r="J86">
            <v>0</v>
          </cell>
          <cell r="K86">
            <v>10</v>
          </cell>
          <cell r="M86">
            <v>10</v>
          </cell>
          <cell r="O86">
            <v>0</v>
          </cell>
          <cell r="P86">
            <v>0</v>
          </cell>
        </row>
        <row r="87">
          <cell r="A87" t="str">
            <v>MT-00060</v>
          </cell>
          <cell r="B87" t="str">
            <v>Direct Material</v>
          </cell>
          <cell r="C87" t="str">
            <v>Thread Madeira 1263</v>
          </cell>
          <cell r="D87" t="str">
            <v>PCS</v>
          </cell>
          <cell r="E87">
            <v>0</v>
          </cell>
          <cell r="F87" t="str">
            <v>USD</v>
          </cell>
          <cell r="G87">
            <v>5</v>
          </cell>
          <cell r="H87">
            <v>0</v>
          </cell>
          <cell r="I87">
            <v>0</v>
          </cell>
          <cell r="J87">
            <v>0</v>
          </cell>
          <cell r="K87">
            <v>5</v>
          </cell>
          <cell r="M87">
            <v>5</v>
          </cell>
          <cell r="O87">
            <v>0</v>
          </cell>
          <cell r="P87">
            <v>0</v>
          </cell>
        </row>
        <row r="88">
          <cell r="A88" t="str">
            <v>MT-00061</v>
          </cell>
          <cell r="B88" t="str">
            <v>Direct Material</v>
          </cell>
          <cell r="C88" t="str">
            <v>Thread Madeira 1983</v>
          </cell>
          <cell r="D88" t="str">
            <v>PCS</v>
          </cell>
          <cell r="E88">
            <v>0</v>
          </cell>
          <cell r="F88" t="str">
            <v>USD</v>
          </cell>
          <cell r="G88">
            <v>45</v>
          </cell>
          <cell r="H88">
            <v>0</v>
          </cell>
          <cell r="I88">
            <v>0</v>
          </cell>
          <cell r="J88">
            <v>0</v>
          </cell>
          <cell r="K88">
            <v>45</v>
          </cell>
          <cell r="M88">
            <v>45</v>
          </cell>
          <cell r="O88">
            <v>0</v>
          </cell>
          <cell r="P88">
            <v>0</v>
          </cell>
        </row>
        <row r="89">
          <cell r="A89" t="str">
            <v>MT-00062</v>
          </cell>
          <cell r="B89" t="str">
            <v>Direct Material</v>
          </cell>
          <cell r="C89" t="str">
            <v>Thread Madeira 1031</v>
          </cell>
          <cell r="D89" t="str">
            <v>PCS</v>
          </cell>
          <cell r="E89">
            <v>0</v>
          </cell>
          <cell r="F89" t="str">
            <v>USD</v>
          </cell>
          <cell r="G89">
            <v>30</v>
          </cell>
          <cell r="H89">
            <v>0</v>
          </cell>
          <cell r="I89">
            <v>0</v>
          </cell>
          <cell r="J89">
            <v>0</v>
          </cell>
          <cell r="K89">
            <v>30</v>
          </cell>
          <cell r="M89">
            <v>30</v>
          </cell>
          <cell r="O89">
            <v>0</v>
          </cell>
          <cell r="P89">
            <v>0</v>
          </cell>
        </row>
        <row r="90">
          <cell r="A90" t="str">
            <v>MT-00063</v>
          </cell>
          <cell r="B90" t="str">
            <v>Direct Material</v>
          </cell>
          <cell r="C90" t="str">
            <v>Thread Madeira 1319</v>
          </cell>
          <cell r="D90" t="str">
            <v>PCS</v>
          </cell>
          <cell r="E90">
            <v>0</v>
          </cell>
          <cell r="F90" t="str">
            <v>USD</v>
          </cell>
          <cell r="G90">
            <v>24</v>
          </cell>
          <cell r="H90">
            <v>0</v>
          </cell>
          <cell r="I90">
            <v>0</v>
          </cell>
          <cell r="J90">
            <v>0</v>
          </cell>
          <cell r="K90">
            <v>24</v>
          </cell>
          <cell r="M90">
            <v>24</v>
          </cell>
          <cell r="O90">
            <v>0</v>
          </cell>
          <cell r="P90">
            <v>0</v>
          </cell>
        </row>
        <row r="91">
          <cell r="A91" t="str">
            <v>MT-00064</v>
          </cell>
          <cell r="B91" t="str">
            <v>Direct Material</v>
          </cell>
          <cell r="C91" t="str">
            <v>Thread Madeira 1993</v>
          </cell>
          <cell r="D91" t="str">
            <v>PCS</v>
          </cell>
          <cell r="E91">
            <v>0</v>
          </cell>
          <cell r="F91" t="str">
            <v>USD</v>
          </cell>
          <cell r="G91">
            <v>24</v>
          </cell>
          <cell r="H91">
            <v>0</v>
          </cell>
          <cell r="I91">
            <v>0</v>
          </cell>
          <cell r="J91">
            <v>0</v>
          </cell>
          <cell r="K91">
            <v>24</v>
          </cell>
          <cell r="M91">
            <v>24</v>
          </cell>
          <cell r="O91">
            <v>0</v>
          </cell>
          <cell r="P91">
            <v>0</v>
          </cell>
        </row>
        <row r="92">
          <cell r="A92" t="str">
            <v>MT-00065</v>
          </cell>
          <cell r="B92" t="str">
            <v>Direct Material</v>
          </cell>
          <cell r="C92" t="str">
            <v>Thread Madeira 1301</v>
          </cell>
          <cell r="D92" t="str">
            <v>PCS</v>
          </cell>
          <cell r="E92">
            <v>0</v>
          </cell>
          <cell r="F92" t="str">
            <v>USD</v>
          </cell>
          <cell r="G92">
            <v>18</v>
          </cell>
          <cell r="H92">
            <v>0</v>
          </cell>
          <cell r="I92">
            <v>0</v>
          </cell>
          <cell r="J92">
            <v>0</v>
          </cell>
          <cell r="K92">
            <v>18</v>
          </cell>
          <cell r="M92">
            <v>18</v>
          </cell>
          <cell r="O92">
            <v>0</v>
          </cell>
          <cell r="P92">
            <v>0</v>
          </cell>
        </row>
        <row r="93">
          <cell r="A93" t="str">
            <v>MT-00066</v>
          </cell>
          <cell r="B93" t="str">
            <v>Direct Material</v>
          </cell>
          <cell r="C93" t="str">
            <v>Thread Madeira 1093</v>
          </cell>
          <cell r="D93" t="str">
            <v>PCS</v>
          </cell>
          <cell r="E93">
            <v>0</v>
          </cell>
          <cell r="F93" t="str">
            <v>USD</v>
          </cell>
          <cell r="G93">
            <v>16</v>
          </cell>
          <cell r="H93">
            <v>0</v>
          </cell>
          <cell r="I93">
            <v>0</v>
          </cell>
          <cell r="J93">
            <v>0</v>
          </cell>
          <cell r="K93">
            <v>16</v>
          </cell>
          <cell r="M93">
            <v>16</v>
          </cell>
          <cell r="O93">
            <v>0</v>
          </cell>
          <cell r="P93">
            <v>0</v>
          </cell>
        </row>
        <row r="94">
          <cell r="A94" t="str">
            <v>MT-00067</v>
          </cell>
          <cell r="B94" t="str">
            <v>Direct Material</v>
          </cell>
          <cell r="C94" t="str">
            <v>Thread Madeira 1307</v>
          </cell>
          <cell r="D94" t="str">
            <v>PCS</v>
          </cell>
          <cell r="E94">
            <v>0</v>
          </cell>
          <cell r="F94" t="str">
            <v>USD</v>
          </cell>
          <cell r="G94">
            <v>17</v>
          </cell>
          <cell r="H94">
            <v>0</v>
          </cell>
          <cell r="I94">
            <v>0</v>
          </cell>
          <cell r="J94">
            <v>0</v>
          </cell>
          <cell r="K94">
            <v>17</v>
          </cell>
          <cell r="M94">
            <v>17</v>
          </cell>
          <cell r="O94">
            <v>0</v>
          </cell>
          <cell r="P94">
            <v>0</v>
          </cell>
        </row>
        <row r="95">
          <cell r="A95" t="str">
            <v>MT-00068</v>
          </cell>
          <cell r="B95" t="str">
            <v>Direct Material</v>
          </cell>
          <cell r="C95" t="str">
            <v>Thread Madeira 1094</v>
          </cell>
          <cell r="D95" t="str">
            <v>PCS</v>
          </cell>
          <cell r="E95">
            <v>0</v>
          </cell>
          <cell r="F95" t="str">
            <v>USD</v>
          </cell>
          <cell r="G95">
            <v>108</v>
          </cell>
          <cell r="H95">
            <v>0</v>
          </cell>
          <cell r="I95">
            <v>0</v>
          </cell>
          <cell r="J95">
            <v>0</v>
          </cell>
          <cell r="K95">
            <v>108</v>
          </cell>
          <cell r="M95">
            <v>108</v>
          </cell>
          <cell r="O95">
            <v>0</v>
          </cell>
          <cell r="P95">
            <v>0</v>
          </cell>
        </row>
        <row r="96">
          <cell r="A96" t="str">
            <v>MT-00069</v>
          </cell>
          <cell r="B96" t="str">
            <v>Direct Material</v>
          </cell>
          <cell r="C96" t="str">
            <v>Thread Madeira 1066</v>
          </cell>
          <cell r="D96" t="str">
            <v>PCS</v>
          </cell>
          <cell r="E96">
            <v>0</v>
          </cell>
          <cell r="F96" t="str">
            <v>USD</v>
          </cell>
          <cell r="G96">
            <v>14</v>
          </cell>
          <cell r="H96">
            <v>0</v>
          </cell>
          <cell r="I96">
            <v>0</v>
          </cell>
          <cell r="J96">
            <v>0</v>
          </cell>
          <cell r="K96">
            <v>14</v>
          </cell>
          <cell r="M96">
            <v>14</v>
          </cell>
          <cell r="O96">
            <v>0</v>
          </cell>
          <cell r="P96">
            <v>0</v>
          </cell>
        </row>
        <row r="97">
          <cell r="A97" t="str">
            <v>MT-00070</v>
          </cell>
          <cell r="B97" t="str">
            <v>Direct Material</v>
          </cell>
          <cell r="C97" t="str">
            <v>Thread Madeira 1287</v>
          </cell>
          <cell r="D97" t="str">
            <v>PCS</v>
          </cell>
          <cell r="E97">
            <v>0</v>
          </cell>
          <cell r="F97" t="str">
            <v>USD</v>
          </cell>
          <cell r="G97">
            <v>13</v>
          </cell>
          <cell r="H97">
            <v>0</v>
          </cell>
          <cell r="I97">
            <v>0</v>
          </cell>
          <cell r="J97">
            <v>0</v>
          </cell>
          <cell r="K97">
            <v>13</v>
          </cell>
          <cell r="M97">
            <v>13</v>
          </cell>
          <cell r="O97">
            <v>0</v>
          </cell>
          <cell r="P97">
            <v>0</v>
          </cell>
        </row>
        <row r="98">
          <cell r="A98" t="str">
            <v>MT-00071</v>
          </cell>
          <cell r="B98" t="str">
            <v>Direct Material</v>
          </cell>
          <cell r="C98" t="str">
            <v>Thread Madeira 1647</v>
          </cell>
          <cell r="D98" t="str">
            <v>PCS</v>
          </cell>
          <cell r="E98">
            <v>0</v>
          </cell>
          <cell r="F98" t="str">
            <v>USD</v>
          </cell>
          <cell r="G98">
            <v>20</v>
          </cell>
          <cell r="H98">
            <v>0</v>
          </cell>
          <cell r="I98">
            <v>0</v>
          </cell>
          <cell r="J98">
            <v>0</v>
          </cell>
          <cell r="K98">
            <v>20</v>
          </cell>
          <cell r="M98">
            <v>20</v>
          </cell>
          <cell r="O98">
            <v>0</v>
          </cell>
          <cell r="P98">
            <v>0</v>
          </cell>
        </row>
        <row r="99">
          <cell r="A99" t="str">
            <v>MT-00072</v>
          </cell>
          <cell r="B99" t="str">
            <v>Direct Material</v>
          </cell>
          <cell r="C99" t="str">
            <v>Thread Madeira 1148</v>
          </cell>
          <cell r="D99" t="str">
            <v>PCS</v>
          </cell>
          <cell r="E99">
            <v>0</v>
          </cell>
          <cell r="F99" t="str">
            <v>USD</v>
          </cell>
          <cell r="G99">
            <v>4</v>
          </cell>
          <cell r="H99">
            <v>0</v>
          </cell>
          <cell r="I99">
            <v>0</v>
          </cell>
          <cell r="J99">
            <v>0</v>
          </cell>
          <cell r="K99">
            <v>4</v>
          </cell>
          <cell r="M99">
            <v>4</v>
          </cell>
          <cell r="O99">
            <v>0</v>
          </cell>
          <cell r="P99">
            <v>0</v>
          </cell>
        </row>
        <row r="100">
          <cell r="A100" t="str">
            <v>MT-00073</v>
          </cell>
          <cell r="B100" t="str">
            <v>Direct Material</v>
          </cell>
          <cell r="C100" t="str">
            <v>Thread Madeira 1243</v>
          </cell>
          <cell r="D100" t="str">
            <v>PCS</v>
          </cell>
          <cell r="E100">
            <v>0</v>
          </cell>
          <cell r="F100" t="str">
            <v>USD</v>
          </cell>
          <cell r="G100">
            <v>50</v>
          </cell>
          <cell r="H100">
            <v>0</v>
          </cell>
          <cell r="I100">
            <v>0</v>
          </cell>
          <cell r="J100">
            <v>0</v>
          </cell>
          <cell r="K100">
            <v>50</v>
          </cell>
          <cell r="M100">
            <v>50</v>
          </cell>
          <cell r="O100">
            <v>0</v>
          </cell>
          <cell r="P100">
            <v>0</v>
          </cell>
        </row>
        <row r="101">
          <cell r="A101" t="str">
            <v>MT-00074</v>
          </cell>
          <cell r="B101" t="str">
            <v>Direct Material</v>
          </cell>
          <cell r="C101" t="str">
            <v>Thread Madeira 1111</v>
          </cell>
          <cell r="D101" t="str">
            <v>PCS</v>
          </cell>
          <cell r="E101">
            <v>0</v>
          </cell>
          <cell r="F101" t="str">
            <v>USD</v>
          </cell>
          <cell r="G101">
            <v>49</v>
          </cell>
          <cell r="H101">
            <v>0</v>
          </cell>
          <cell r="I101">
            <v>0</v>
          </cell>
          <cell r="J101">
            <v>0</v>
          </cell>
          <cell r="K101">
            <v>49</v>
          </cell>
          <cell r="M101">
            <v>49</v>
          </cell>
          <cell r="O101">
            <v>0</v>
          </cell>
          <cell r="P101">
            <v>0</v>
          </cell>
        </row>
        <row r="102">
          <cell r="A102" t="str">
            <v>MT-00075</v>
          </cell>
          <cell r="B102" t="str">
            <v>Direct Material</v>
          </cell>
          <cell r="C102" t="str">
            <v>Thread Madeira 1630</v>
          </cell>
          <cell r="D102" t="str">
            <v>PCS</v>
          </cell>
          <cell r="E102">
            <v>0</v>
          </cell>
          <cell r="F102" t="str">
            <v>USD</v>
          </cell>
          <cell r="G102">
            <v>45</v>
          </cell>
          <cell r="H102">
            <v>0</v>
          </cell>
          <cell r="I102">
            <v>0</v>
          </cell>
          <cell r="J102">
            <v>0</v>
          </cell>
          <cell r="K102">
            <v>45</v>
          </cell>
          <cell r="M102">
            <v>45</v>
          </cell>
          <cell r="O102">
            <v>0</v>
          </cell>
          <cell r="P102">
            <v>0</v>
          </cell>
        </row>
        <row r="103">
          <cell r="A103" t="str">
            <v>MT-00076</v>
          </cell>
          <cell r="B103" t="str">
            <v>Direct Material</v>
          </cell>
          <cell r="C103" t="str">
            <v>Thread Madeira 1302</v>
          </cell>
          <cell r="D103" t="str">
            <v>PCS</v>
          </cell>
          <cell r="E103">
            <v>0</v>
          </cell>
          <cell r="F103" t="str">
            <v>USD</v>
          </cell>
          <cell r="G103">
            <v>20</v>
          </cell>
          <cell r="H103">
            <v>0</v>
          </cell>
          <cell r="I103">
            <v>0</v>
          </cell>
          <cell r="J103">
            <v>0</v>
          </cell>
          <cell r="K103">
            <v>20</v>
          </cell>
          <cell r="M103">
            <v>20</v>
          </cell>
          <cell r="O103">
            <v>0</v>
          </cell>
          <cell r="P103">
            <v>0</v>
          </cell>
        </row>
        <row r="104">
          <cell r="A104" t="str">
            <v>MT-00077</v>
          </cell>
          <cell r="B104" t="str">
            <v>Direct Material</v>
          </cell>
          <cell r="C104" t="str">
            <v>Thread Madeira 1235</v>
          </cell>
          <cell r="D104" t="str">
            <v>PCS</v>
          </cell>
          <cell r="E104">
            <v>0</v>
          </cell>
          <cell r="F104" t="str">
            <v>USD</v>
          </cell>
          <cell r="G104">
            <v>26</v>
          </cell>
          <cell r="H104">
            <v>0</v>
          </cell>
          <cell r="I104">
            <v>0</v>
          </cell>
          <cell r="J104">
            <v>0</v>
          </cell>
          <cell r="K104">
            <v>26</v>
          </cell>
          <cell r="M104">
            <v>26</v>
          </cell>
          <cell r="O104">
            <v>0</v>
          </cell>
          <cell r="P104">
            <v>0</v>
          </cell>
        </row>
        <row r="105">
          <cell r="A105" t="str">
            <v>MT-00078</v>
          </cell>
          <cell r="B105" t="str">
            <v>Direct Material</v>
          </cell>
          <cell r="C105" t="str">
            <v>Thread Madeira 1095</v>
          </cell>
          <cell r="D105" t="str">
            <v>PCS</v>
          </cell>
          <cell r="E105">
            <v>0</v>
          </cell>
          <cell r="F105" t="str">
            <v>USD</v>
          </cell>
          <cell r="G105">
            <v>13</v>
          </cell>
          <cell r="H105">
            <v>0</v>
          </cell>
          <cell r="I105">
            <v>0</v>
          </cell>
          <cell r="J105">
            <v>0</v>
          </cell>
          <cell r="K105">
            <v>13</v>
          </cell>
          <cell r="M105">
            <v>13</v>
          </cell>
          <cell r="O105">
            <v>0</v>
          </cell>
          <cell r="P105">
            <v>0</v>
          </cell>
        </row>
        <row r="106">
          <cell r="A106" t="str">
            <v>MT-00079</v>
          </cell>
          <cell r="B106" t="str">
            <v>Direct Material</v>
          </cell>
          <cell r="C106" t="str">
            <v>Thread Madeira 1752</v>
          </cell>
          <cell r="D106" t="str">
            <v>PCS</v>
          </cell>
          <cell r="E106">
            <v>0</v>
          </cell>
          <cell r="F106" t="str">
            <v>USD</v>
          </cell>
          <cell r="G106">
            <v>25</v>
          </cell>
          <cell r="H106">
            <v>0</v>
          </cell>
          <cell r="I106">
            <v>0</v>
          </cell>
          <cell r="J106">
            <v>0</v>
          </cell>
          <cell r="K106">
            <v>25</v>
          </cell>
          <cell r="M106">
            <v>25</v>
          </cell>
          <cell r="O106">
            <v>0</v>
          </cell>
          <cell r="P106">
            <v>0</v>
          </cell>
        </row>
        <row r="107">
          <cell r="A107" t="str">
            <v>MT-00080</v>
          </cell>
          <cell r="B107" t="str">
            <v>Direct Material</v>
          </cell>
          <cell r="C107" t="str">
            <v>Thread Madeira 1311</v>
          </cell>
          <cell r="D107" t="str">
            <v>PCS</v>
          </cell>
          <cell r="E107">
            <v>0</v>
          </cell>
          <cell r="F107" t="str">
            <v>USD</v>
          </cell>
          <cell r="G107">
            <v>104</v>
          </cell>
          <cell r="H107">
            <v>0</v>
          </cell>
          <cell r="I107">
            <v>0</v>
          </cell>
          <cell r="J107">
            <v>0</v>
          </cell>
          <cell r="K107">
            <v>104</v>
          </cell>
          <cell r="M107">
            <v>104</v>
          </cell>
          <cell r="O107">
            <v>0</v>
          </cell>
          <cell r="P107">
            <v>0</v>
          </cell>
        </row>
        <row r="108">
          <cell r="A108" t="str">
            <v>MT-00081</v>
          </cell>
          <cell r="B108" t="str">
            <v>Direct Material</v>
          </cell>
          <cell r="C108" t="str">
            <v>Thread Isacord 5510</v>
          </cell>
          <cell r="D108" t="str">
            <v>PCS</v>
          </cell>
          <cell r="E108">
            <v>0</v>
          </cell>
          <cell r="F108" t="str">
            <v>USD</v>
          </cell>
          <cell r="G108">
            <v>24</v>
          </cell>
          <cell r="H108">
            <v>0</v>
          </cell>
          <cell r="I108">
            <v>0</v>
          </cell>
          <cell r="J108">
            <v>0</v>
          </cell>
          <cell r="K108">
            <v>24</v>
          </cell>
          <cell r="M108">
            <v>24</v>
          </cell>
          <cell r="O108">
            <v>0</v>
          </cell>
          <cell r="P108">
            <v>0</v>
          </cell>
        </row>
        <row r="109">
          <cell r="A109" t="str">
            <v>MT-00082</v>
          </cell>
          <cell r="B109" t="str">
            <v>Direct Material</v>
          </cell>
          <cell r="C109" t="str">
            <v>Thread Isacord 0853</v>
          </cell>
          <cell r="D109" t="str">
            <v>PCS</v>
          </cell>
          <cell r="E109">
            <v>0</v>
          </cell>
          <cell r="F109" t="str">
            <v>USD</v>
          </cell>
          <cell r="G109">
            <v>12</v>
          </cell>
          <cell r="H109">
            <v>0</v>
          </cell>
          <cell r="I109">
            <v>0</v>
          </cell>
          <cell r="J109">
            <v>0</v>
          </cell>
          <cell r="K109">
            <v>12</v>
          </cell>
          <cell r="M109">
            <v>12</v>
          </cell>
          <cell r="O109">
            <v>0</v>
          </cell>
          <cell r="P109">
            <v>0</v>
          </cell>
        </row>
        <row r="110">
          <cell r="A110" t="str">
            <v>MT-00083</v>
          </cell>
          <cell r="B110" t="str">
            <v>Direct Material</v>
          </cell>
          <cell r="C110" t="str">
            <v>Thread Isacord 0151</v>
          </cell>
          <cell r="D110" t="str">
            <v>PCS</v>
          </cell>
          <cell r="E110">
            <v>0</v>
          </cell>
          <cell r="F110" t="str">
            <v>USD</v>
          </cell>
          <cell r="G110">
            <v>12</v>
          </cell>
          <cell r="H110">
            <v>0</v>
          </cell>
          <cell r="I110">
            <v>0</v>
          </cell>
          <cell r="J110">
            <v>0</v>
          </cell>
          <cell r="K110">
            <v>12</v>
          </cell>
          <cell r="M110">
            <v>12</v>
          </cell>
          <cell r="O110">
            <v>0</v>
          </cell>
          <cell r="P110">
            <v>0</v>
          </cell>
        </row>
        <row r="111">
          <cell r="A111" t="str">
            <v>MT-00084</v>
          </cell>
          <cell r="B111" t="str">
            <v>Direct Material</v>
          </cell>
          <cell r="C111" t="str">
            <v>Thread Isacord 2115</v>
          </cell>
          <cell r="D111" t="str">
            <v>PCS</v>
          </cell>
          <cell r="E111">
            <v>0</v>
          </cell>
          <cell r="F111" t="str">
            <v>USD</v>
          </cell>
          <cell r="G111">
            <v>18</v>
          </cell>
          <cell r="H111">
            <v>0</v>
          </cell>
          <cell r="I111">
            <v>0</v>
          </cell>
          <cell r="J111">
            <v>0</v>
          </cell>
          <cell r="K111">
            <v>18</v>
          </cell>
          <cell r="M111">
            <v>18</v>
          </cell>
          <cell r="O111">
            <v>0</v>
          </cell>
          <cell r="P111">
            <v>0</v>
          </cell>
        </row>
        <row r="112">
          <cell r="A112" t="str">
            <v>MT-00085</v>
          </cell>
          <cell r="B112" t="str">
            <v>Direct Material</v>
          </cell>
          <cell r="C112" t="str">
            <v>Thread Isacord 0702</v>
          </cell>
          <cell r="D112" t="str">
            <v>PCS</v>
          </cell>
          <cell r="E112">
            <v>0</v>
          </cell>
          <cell r="F112" t="str">
            <v>USD</v>
          </cell>
          <cell r="G112">
            <v>12</v>
          </cell>
          <cell r="H112">
            <v>0</v>
          </cell>
          <cell r="I112">
            <v>0</v>
          </cell>
          <cell r="J112">
            <v>0</v>
          </cell>
          <cell r="K112">
            <v>12</v>
          </cell>
          <cell r="M112">
            <v>12</v>
          </cell>
          <cell r="O112">
            <v>0</v>
          </cell>
          <cell r="P112">
            <v>0</v>
          </cell>
        </row>
        <row r="113">
          <cell r="A113" t="str">
            <v>MT-00086</v>
          </cell>
          <cell r="B113" t="str">
            <v>Direct Material</v>
          </cell>
          <cell r="C113" t="str">
            <v>Thread Isacord 3743</v>
          </cell>
          <cell r="D113" t="str">
            <v>PCS</v>
          </cell>
          <cell r="E113">
            <v>0</v>
          </cell>
          <cell r="F113" t="str">
            <v>USD</v>
          </cell>
          <cell r="G113">
            <v>42</v>
          </cell>
          <cell r="H113">
            <v>0</v>
          </cell>
          <cell r="I113">
            <v>0</v>
          </cell>
          <cell r="J113">
            <v>0</v>
          </cell>
          <cell r="K113">
            <v>42</v>
          </cell>
          <cell r="M113">
            <v>42</v>
          </cell>
          <cell r="O113">
            <v>0</v>
          </cell>
          <cell r="P113">
            <v>0</v>
          </cell>
        </row>
        <row r="114">
          <cell r="A114" t="str">
            <v>MT-00087</v>
          </cell>
          <cell r="B114" t="str">
            <v>Direct Material</v>
          </cell>
          <cell r="C114" t="str">
            <v>Thread Isacord 3810</v>
          </cell>
          <cell r="D114" t="str">
            <v>PCS</v>
          </cell>
          <cell r="E114">
            <v>0</v>
          </cell>
          <cell r="F114" t="str">
            <v>USD</v>
          </cell>
          <cell r="G114">
            <v>12</v>
          </cell>
          <cell r="H114">
            <v>0</v>
          </cell>
          <cell r="I114">
            <v>0</v>
          </cell>
          <cell r="J114">
            <v>0</v>
          </cell>
          <cell r="K114">
            <v>12</v>
          </cell>
          <cell r="M114">
            <v>12</v>
          </cell>
          <cell r="O114">
            <v>0</v>
          </cell>
          <cell r="P114">
            <v>0</v>
          </cell>
        </row>
        <row r="115">
          <cell r="A115" t="str">
            <v>MT-00088</v>
          </cell>
          <cell r="B115" t="str">
            <v>Direct Material</v>
          </cell>
          <cell r="C115" t="str">
            <v>Thread Isacord 1312</v>
          </cell>
          <cell r="D115" t="str">
            <v>PCS</v>
          </cell>
          <cell r="E115">
            <v>0</v>
          </cell>
          <cell r="F115" t="str">
            <v>USD</v>
          </cell>
          <cell r="G115">
            <v>12</v>
          </cell>
          <cell r="H115">
            <v>0</v>
          </cell>
          <cell r="I115">
            <v>0</v>
          </cell>
          <cell r="J115">
            <v>0</v>
          </cell>
          <cell r="K115">
            <v>12</v>
          </cell>
          <cell r="M115">
            <v>12</v>
          </cell>
          <cell r="O115">
            <v>0</v>
          </cell>
          <cell r="P115">
            <v>0</v>
          </cell>
        </row>
        <row r="116">
          <cell r="A116" t="str">
            <v>MT-00089</v>
          </cell>
          <cell r="B116" t="str">
            <v>Direct Material</v>
          </cell>
          <cell r="C116" t="str">
            <v>Thread Isacord 3743</v>
          </cell>
          <cell r="D116" t="str">
            <v>PCS</v>
          </cell>
          <cell r="E116">
            <v>0</v>
          </cell>
          <cell r="F116" t="str">
            <v>USD</v>
          </cell>
          <cell r="G116">
            <v>18</v>
          </cell>
          <cell r="H116">
            <v>0</v>
          </cell>
          <cell r="I116">
            <v>0</v>
          </cell>
          <cell r="J116">
            <v>0</v>
          </cell>
          <cell r="K116">
            <v>18</v>
          </cell>
          <cell r="M116">
            <v>18</v>
          </cell>
          <cell r="O116">
            <v>0</v>
          </cell>
          <cell r="P116">
            <v>0</v>
          </cell>
        </row>
        <row r="117">
          <cell r="A117" t="str">
            <v>MT-00090</v>
          </cell>
          <cell r="B117" t="str">
            <v>Direct Material</v>
          </cell>
          <cell r="C117" t="str">
            <v>Thread Isacord 1430</v>
          </cell>
          <cell r="D117" t="str">
            <v>PCS</v>
          </cell>
          <cell r="E117">
            <v>0</v>
          </cell>
          <cell r="F117" t="str">
            <v>USD</v>
          </cell>
          <cell r="G117">
            <v>50</v>
          </cell>
          <cell r="H117">
            <v>0</v>
          </cell>
          <cell r="I117">
            <v>0</v>
          </cell>
          <cell r="J117">
            <v>0</v>
          </cell>
          <cell r="K117">
            <v>50</v>
          </cell>
          <cell r="M117">
            <v>50</v>
          </cell>
          <cell r="O117">
            <v>0</v>
          </cell>
          <cell r="P117">
            <v>0</v>
          </cell>
        </row>
        <row r="118">
          <cell r="A118" t="str">
            <v>MT-00091</v>
          </cell>
          <cell r="B118" t="str">
            <v>Direct Material</v>
          </cell>
          <cell r="C118" t="str">
            <v>Thread Isacord 0108</v>
          </cell>
          <cell r="D118" t="str">
            <v>PCS</v>
          </cell>
          <cell r="E118">
            <v>0</v>
          </cell>
          <cell r="F118" t="str">
            <v>USD</v>
          </cell>
          <cell r="G118">
            <v>30</v>
          </cell>
          <cell r="H118">
            <v>0</v>
          </cell>
          <cell r="I118">
            <v>0</v>
          </cell>
          <cell r="J118">
            <v>0</v>
          </cell>
          <cell r="K118">
            <v>30</v>
          </cell>
          <cell r="M118">
            <v>30</v>
          </cell>
          <cell r="O118">
            <v>0</v>
          </cell>
          <cell r="P118">
            <v>0</v>
          </cell>
        </row>
        <row r="119">
          <cell r="A119" t="str">
            <v>MT-00092</v>
          </cell>
          <cell r="B119" t="str">
            <v>Direct Material</v>
          </cell>
          <cell r="C119" t="str">
            <v>Thread Isacord 1055</v>
          </cell>
          <cell r="D119" t="str">
            <v>PCS</v>
          </cell>
          <cell r="E119">
            <v>0</v>
          </cell>
          <cell r="F119" t="str">
            <v>USD</v>
          </cell>
          <cell r="G119">
            <v>66</v>
          </cell>
          <cell r="H119">
            <v>0</v>
          </cell>
          <cell r="I119">
            <v>0</v>
          </cell>
          <cell r="J119">
            <v>0</v>
          </cell>
          <cell r="K119">
            <v>66</v>
          </cell>
          <cell r="M119">
            <v>66</v>
          </cell>
          <cell r="O119">
            <v>0</v>
          </cell>
          <cell r="P119">
            <v>0</v>
          </cell>
        </row>
        <row r="120">
          <cell r="A120" t="str">
            <v>MT-00093</v>
          </cell>
          <cell r="B120" t="str">
            <v>Direct Material</v>
          </cell>
          <cell r="C120" t="str">
            <v>Thread Isacord 4620</v>
          </cell>
          <cell r="D120" t="str">
            <v>PCS</v>
          </cell>
          <cell r="E120">
            <v>0</v>
          </cell>
          <cell r="F120" t="str">
            <v>USD</v>
          </cell>
          <cell r="G120">
            <v>29</v>
          </cell>
          <cell r="H120">
            <v>0</v>
          </cell>
          <cell r="I120">
            <v>0</v>
          </cell>
          <cell r="J120">
            <v>0</v>
          </cell>
          <cell r="K120">
            <v>29</v>
          </cell>
          <cell r="M120">
            <v>29</v>
          </cell>
          <cell r="O120">
            <v>0</v>
          </cell>
          <cell r="P120">
            <v>0</v>
          </cell>
        </row>
        <row r="121">
          <cell r="A121" t="str">
            <v>MT-00094</v>
          </cell>
          <cell r="B121" t="str">
            <v>Direct Material</v>
          </cell>
          <cell r="C121" t="str">
            <v>Thread Isacord 2320</v>
          </cell>
          <cell r="D121" t="str">
            <v>PCS</v>
          </cell>
          <cell r="E121">
            <v>0</v>
          </cell>
          <cell r="F121" t="str">
            <v>USD</v>
          </cell>
          <cell r="G121">
            <v>17</v>
          </cell>
          <cell r="H121">
            <v>0</v>
          </cell>
          <cell r="I121">
            <v>0</v>
          </cell>
          <cell r="J121">
            <v>0</v>
          </cell>
          <cell r="K121">
            <v>17</v>
          </cell>
          <cell r="M121">
            <v>17</v>
          </cell>
          <cell r="O121">
            <v>0</v>
          </cell>
          <cell r="P121">
            <v>0</v>
          </cell>
        </row>
        <row r="122">
          <cell r="A122" t="str">
            <v>MT-00095</v>
          </cell>
          <cell r="B122" t="str">
            <v>Direct Material</v>
          </cell>
          <cell r="C122" t="str">
            <v>Thread Isacord 5422</v>
          </cell>
          <cell r="D122" t="str">
            <v>PCS</v>
          </cell>
          <cell r="E122">
            <v>0</v>
          </cell>
          <cell r="F122" t="str">
            <v>USD</v>
          </cell>
          <cell r="G122">
            <v>39</v>
          </cell>
          <cell r="H122">
            <v>0</v>
          </cell>
          <cell r="I122">
            <v>0</v>
          </cell>
          <cell r="J122">
            <v>0</v>
          </cell>
          <cell r="K122">
            <v>39</v>
          </cell>
          <cell r="M122">
            <v>39</v>
          </cell>
          <cell r="O122">
            <v>0</v>
          </cell>
          <cell r="P122">
            <v>0</v>
          </cell>
        </row>
        <row r="123">
          <cell r="A123" t="str">
            <v>MT-00096</v>
          </cell>
          <cell r="B123" t="str">
            <v>Direct Material</v>
          </cell>
          <cell r="C123" t="str">
            <v>Thread Isacord 0651</v>
          </cell>
          <cell r="D123" t="str">
            <v>PCS</v>
          </cell>
          <cell r="E123">
            <v>0</v>
          </cell>
          <cell r="F123" t="str">
            <v>USD</v>
          </cell>
          <cell r="G123">
            <v>12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  <cell r="M123">
            <v>12</v>
          </cell>
          <cell r="O123">
            <v>0</v>
          </cell>
          <cell r="P123">
            <v>0</v>
          </cell>
        </row>
        <row r="124">
          <cell r="A124" t="str">
            <v>MT-00097</v>
          </cell>
          <cell r="B124" t="str">
            <v>Direct Material</v>
          </cell>
          <cell r="C124" t="str">
            <v>Thread Isacord 1805</v>
          </cell>
          <cell r="D124" t="str">
            <v>PCS</v>
          </cell>
          <cell r="E124">
            <v>0</v>
          </cell>
          <cell r="F124" t="str">
            <v>USD</v>
          </cell>
          <cell r="G124">
            <v>2</v>
          </cell>
          <cell r="H124">
            <v>0</v>
          </cell>
          <cell r="I124">
            <v>0</v>
          </cell>
          <cell r="J124">
            <v>0</v>
          </cell>
          <cell r="K124">
            <v>2</v>
          </cell>
          <cell r="M124">
            <v>2</v>
          </cell>
          <cell r="O124">
            <v>0</v>
          </cell>
          <cell r="P124">
            <v>0</v>
          </cell>
        </row>
        <row r="125">
          <cell r="A125" t="str">
            <v>MT-00098</v>
          </cell>
          <cell r="B125" t="str">
            <v>Direct Material</v>
          </cell>
          <cell r="C125" t="str">
            <v>Thread Isacord 0713</v>
          </cell>
          <cell r="D125" t="str">
            <v>PCS</v>
          </cell>
          <cell r="E125">
            <v>0</v>
          </cell>
          <cell r="F125" t="str">
            <v>USD</v>
          </cell>
          <cell r="G125">
            <v>12</v>
          </cell>
          <cell r="H125">
            <v>0</v>
          </cell>
          <cell r="I125">
            <v>0</v>
          </cell>
          <cell r="J125">
            <v>0</v>
          </cell>
          <cell r="K125">
            <v>12</v>
          </cell>
          <cell r="M125">
            <v>12</v>
          </cell>
          <cell r="O125">
            <v>0</v>
          </cell>
          <cell r="P125">
            <v>0</v>
          </cell>
        </row>
        <row r="126">
          <cell r="A126" t="str">
            <v>MT-00099</v>
          </cell>
          <cell r="B126" t="str">
            <v>Direct Material</v>
          </cell>
          <cell r="C126" t="str">
            <v>Thread Isacord 0132</v>
          </cell>
          <cell r="D126" t="str">
            <v>PCS</v>
          </cell>
          <cell r="E126">
            <v>0</v>
          </cell>
          <cell r="F126" t="str">
            <v>USD</v>
          </cell>
          <cell r="G126">
            <v>24</v>
          </cell>
          <cell r="H126">
            <v>0</v>
          </cell>
          <cell r="I126">
            <v>0</v>
          </cell>
          <cell r="J126">
            <v>0</v>
          </cell>
          <cell r="K126">
            <v>24</v>
          </cell>
          <cell r="M126">
            <v>24</v>
          </cell>
          <cell r="O126">
            <v>0</v>
          </cell>
          <cell r="P126">
            <v>0</v>
          </cell>
        </row>
        <row r="127">
          <cell r="A127" t="str">
            <v>MT-00100</v>
          </cell>
          <cell r="B127" t="str">
            <v>Direct Material</v>
          </cell>
          <cell r="C127" t="str">
            <v>Thread Isacord 1600</v>
          </cell>
          <cell r="D127" t="str">
            <v>PCS</v>
          </cell>
          <cell r="E127">
            <v>0</v>
          </cell>
          <cell r="F127" t="str">
            <v>USD</v>
          </cell>
          <cell r="G127">
            <v>16</v>
          </cell>
          <cell r="H127">
            <v>0</v>
          </cell>
          <cell r="I127">
            <v>0</v>
          </cell>
          <cell r="J127">
            <v>0</v>
          </cell>
          <cell r="K127">
            <v>16</v>
          </cell>
          <cell r="M127">
            <v>16</v>
          </cell>
          <cell r="O127">
            <v>0</v>
          </cell>
          <cell r="P127">
            <v>0</v>
          </cell>
        </row>
        <row r="128">
          <cell r="A128" t="str">
            <v>MT-00101</v>
          </cell>
          <cell r="B128" t="str">
            <v>Direct Material</v>
          </cell>
          <cell r="C128" t="str">
            <v>Thread Isacord 5513</v>
          </cell>
          <cell r="D128" t="str">
            <v>PCS</v>
          </cell>
          <cell r="E128">
            <v>0</v>
          </cell>
          <cell r="F128" t="str">
            <v>USD</v>
          </cell>
          <cell r="G128">
            <v>18</v>
          </cell>
          <cell r="H128">
            <v>0</v>
          </cell>
          <cell r="I128">
            <v>0</v>
          </cell>
          <cell r="J128">
            <v>0</v>
          </cell>
          <cell r="K128">
            <v>18</v>
          </cell>
          <cell r="M128">
            <v>18</v>
          </cell>
          <cell r="O128">
            <v>0</v>
          </cell>
          <cell r="P128">
            <v>0</v>
          </cell>
        </row>
        <row r="129">
          <cell r="A129" t="str">
            <v>MT-00102</v>
          </cell>
          <cell r="B129" t="str">
            <v>Direct Material</v>
          </cell>
          <cell r="C129" t="str">
            <v>Thread Isacord 3444</v>
          </cell>
          <cell r="D129" t="str">
            <v>PCS</v>
          </cell>
          <cell r="E129">
            <v>0</v>
          </cell>
          <cell r="F129" t="str">
            <v>USD</v>
          </cell>
          <cell r="G129">
            <v>54</v>
          </cell>
          <cell r="H129">
            <v>0</v>
          </cell>
          <cell r="I129">
            <v>0</v>
          </cell>
          <cell r="J129">
            <v>0</v>
          </cell>
          <cell r="K129">
            <v>54</v>
          </cell>
          <cell r="M129">
            <v>54</v>
          </cell>
          <cell r="O129">
            <v>0</v>
          </cell>
          <cell r="P129">
            <v>0</v>
          </cell>
        </row>
        <row r="130">
          <cell r="A130" t="str">
            <v>MT-00103</v>
          </cell>
          <cell r="B130" t="str">
            <v>Direct Material</v>
          </cell>
          <cell r="C130" t="str">
            <v>Thread Isacord 0630</v>
          </cell>
          <cell r="D130" t="str">
            <v>PCS</v>
          </cell>
          <cell r="E130">
            <v>0</v>
          </cell>
          <cell r="F130" t="str">
            <v>USD</v>
          </cell>
          <cell r="G130">
            <v>44</v>
          </cell>
          <cell r="H130">
            <v>0</v>
          </cell>
          <cell r="I130">
            <v>0</v>
          </cell>
          <cell r="J130">
            <v>0</v>
          </cell>
          <cell r="K130">
            <v>44</v>
          </cell>
          <cell r="M130">
            <v>44</v>
          </cell>
          <cell r="O130">
            <v>0</v>
          </cell>
          <cell r="P130">
            <v>0</v>
          </cell>
        </row>
        <row r="131">
          <cell r="A131" t="str">
            <v>MT-00104</v>
          </cell>
          <cell r="B131" t="str">
            <v>Direct Material</v>
          </cell>
          <cell r="C131" t="str">
            <v>Thread Isacord 2250</v>
          </cell>
          <cell r="D131" t="str">
            <v>PCS</v>
          </cell>
          <cell r="E131">
            <v>0</v>
          </cell>
          <cell r="F131" t="str">
            <v>USD</v>
          </cell>
          <cell r="G131">
            <v>58</v>
          </cell>
          <cell r="H131">
            <v>0</v>
          </cell>
          <cell r="I131">
            <v>0</v>
          </cell>
          <cell r="J131">
            <v>0</v>
          </cell>
          <cell r="K131">
            <v>58</v>
          </cell>
          <cell r="M131">
            <v>58</v>
          </cell>
          <cell r="O131">
            <v>0</v>
          </cell>
          <cell r="P131">
            <v>0</v>
          </cell>
        </row>
        <row r="132">
          <cell r="A132" t="str">
            <v>MT-00105</v>
          </cell>
          <cell r="B132" t="str">
            <v>Direct Material</v>
          </cell>
          <cell r="C132" t="str">
            <v>Thread Isacord 1805</v>
          </cell>
          <cell r="D132" t="str">
            <v>PCS</v>
          </cell>
          <cell r="E132">
            <v>0</v>
          </cell>
          <cell r="F132" t="str">
            <v>USD</v>
          </cell>
          <cell r="G132">
            <v>33</v>
          </cell>
          <cell r="H132">
            <v>0</v>
          </cell>
          <cell r="I132">
            <v>0</v>
          </cell>
          <cell r="J132">
            <v>0</v>
          </cell>
          <cell r="K132">
            <v>33</v>
          </cell>
          <cell r="M132">
            <v>33</v>
          </cell>
          <cell r="O132">
            <v>0</v>
          </cell>
          <cell r="P132">
            <v>0</v>
          </cell>
        </row>
        <row r="133">
          <cell r="A133" t="str">
            <v>MT-00106</v>
          </cell>
          <cell r="B133" t="str">
            <v>Direct Material</v>
          </cell>
          <cell r="C133" t="str">
            <v>Thread Isacord 0672</v>
          </cell>
          <cell r="D133" t="str">
            <v>PCS</v>
          </cell>
          <cell r="E133">
            <v>0</v>
          </cell>
          <cell r="F133" t="str">
            <v>USD</v>
          </cell>
          <cell r="G133">
            <v>5</v>
          </cell>
          <cell r="H133">
            <v>0</v>
          </cell>
          <cell r="I133">
            <v>0</v>
          </cell>
          <cell r="J133">
            <v>0</v>
          </cell>
          <cell r="K133">
            <v>5</v>
          </cell>
          <cell r="M133">
            <v>5</v>
          </cell>
          <cell r="O133">
            <v>0</v>
          </cell>
          <cell r="P133">
            <v>0</v>
          </cell>
        </row>
        <row r="134">
          <cell r="A134" t="str">
            <v>MT-00107</v>
          </cell>
          <cell r="B134" t="str">
            <v>Direct Material</v>
          </cell>
          <cell r="C134" t="str">
            <v>Thread Isacord 0152</v>
          </cell>
          <cell r="D134" t="str">
            <v>PCS</v>
          </cell>
          <cell r="E134">
            <v>0</v>
          </cell>
          <cell r="F134" t="str">
            <v>USD</v>
          </cell>
          <cell r="G134">
            <v>42</v>
          </cell>
          <cell r="H134">
            <v>0</v>
          </cell>
          <cell r="I134">
            <v>0</v>
          </cell>
          <cell r="J134">
            <v>0</v>
          </cell>
          <cell r="K134">
            <v>42</v>
          </cell>
          <cell r="M134">
            <v>42</v>
          </cell>
          <cell r="O134">
            <v>0</v>
          </cell>
          <cell r="P134">
            <v>0</v>
          </cell>
        </row>
        <row r="135">
          <cell r="A135" t="str">
            <v>MT-00108</v>
          </cell>
          <cell r="B135" t="str">
            <v>Direct Material</v>
          </cell>
          <cell r="C135" t="str">
            <v>Thread Isacord 3820</v>
          </cell>
          <cell r="D135" t="str">
            <v>PCS</v>
          </cell>
          <cell r="E135">
            <v>0</v>
          </cell>
          <cell r="F135" t="str">
            <v>USD</v>
          </cell>
          <cell r="G135">
            <v>10</v>
          </cell>
          <cell r="H135">
            <v>0</v>
          </cell>
          <cell r="I135">
            <v>0</v>
          </cell>
          <cell r="J135">
            <v>0</v>
          </cell>
          <cell r="K135">
            <v>10</v>
          </cell>
          <cell r="M135">
            <v>10</v>
          </cell>
          <cell r="O135">
            <v>0</v>
          </cell>
          <cell r="P135">
            <v>0</v>
          </cell>
        </row>
        <row r="136">
          <cell r="A136" t="str">
            <v>MT-00109</v>
          </cell>
          <cell r="B136" t="str">
            <v>Direct Material</v>
          </cell>
          <cell r="C136" t="str">
            <v>Thread Isacord 5650</v>
          </cell>
          <cell r="D136" t="str">
            <v>PCS</v>
          </cell>
          <cell r="E136">
            <v>0</v>
          </cell>
          <cell r="F136" t="str">
            <v>USD</v>
          </cell>
          <cell r="G136">
            <v>12</v>
          </cell>
          <cell r="H136">
            <v>0</v>
          </cell>
          <cell r="I136">
            <v>0</v>
          </cell>
          <cell r="J136">
            <v>0</v>
          </cell>
          <cell r="K136">
            <v>12</v>
          </cell>
          <cell r="M136">
            <v>12</v>
          </cell>
          <cell r="O136">
            <v>0</v>
          </cell>
          <cell r="P136">
            <v>0</v>
          </cell>
        </row>
        <row r="137">
          <cell r="A137" t="str">
            <v>MT-00110</v>
          </cell>
          <cell r="B137" t="str">
            <v>Direct Material</v>
          </cell>
          <cell r="C137" t="str">
            <v>Thread Isacord 3641</v>
          </cell>
          <cell r="D137" t="str">
            <v>PCS</v>
          </cell>
          <cell r="E137">
            <v>0</v>
          </cell>
          <cell r="F137" t="str">
            <v>USD</v>
          </cell>
          <cell r="G137">
            <v>18</v>
          </cell>
          <cell r="H137">
            <v>0</v>
          </cell>
          <cell r="I137">
            <v>0</v>
          </cell>
          <cell r="J137">
            <v>0</v>
          </cell>
          <cell r="K137">
            <v>18</v>
          </cell>
          <cell r="M137">
            <v>18</v>
          </cell>
          <cell r="O137">
            <v>0</v>
          </cell>
          <cell r="P137">
            <v>0</v>
          </cell>
        </row>
        <row r="138">
          <cell r="A138" t="str">
            <v>MT-00111</v>
          </cell>
          <cell r="B138" t="str">
            <v>Direct Material</v>
          </cell>
          <cell r="C138" t="str">
            <v>Thread Isacord 5500</v>
          </cell>
          <cell r="D138" t="str">
            <v>PCS</v>
          </cell>
          <cell r="E138">
            <v>0</v>
          </cell>
          <cell r="F138" t="str">
            <v>USD</v>
          </cell>
          <cell r="G138">
            <v>18</v>
          </cell>
          <cell r="H138">
            <v>0</v>
          </cell>
          <cell r="I138">
            <v>0</v>
          </cell>
          <cell r="J138">
            <v>0</v>
          </cell>
          <cell r="K138">
            <v>18</v>
          </cell>
          <cell r="M138">
            <v>18</v>
          </cell>
          <cell r="O138">
            <v>0</v>
          </cell>
          <cell r="P138">
            <v>0</v>
          </cell>
        </row>
        <row r="139">
          <cell r="A139" t="str">
            <v>MT-00112</v>
          </cell>
          <cell r="B139" t="str">
            <v>Direct Material</v>
          </cell>
          <cell r="C139" t="str">
            <v>Thread Isacord 5230</v>
          </cell>
          <cell r="D139" t="str">
            <v>PCS</v>
          </cell>
          <cell r="E139">
            <v>0</v>
          </cell>
          <cell r="F139" t="str">
            <v>USD</v>
          </cell>
          <cell r="G139">
            <v>32</v>
          </cell>
          <cell r="H139">
            <v>0</v>
          </cell>
          <cell r="I139">
            <v>0</v>
          </cell>
          <cell r="J139">
            <v>0</v>
          </cell>
          <cell r="K139">
            <v>32</v>
          </cell>
          <cell r="M139">
            <v>32</v>
          </cell>
          <cell r="O139">
            <v>0</v>
          </cell>
          <cell r="P139">
            <v>0</v>
          </cell>
        </row>
        <row r="140">
          <cell r="A140" t="str">
            <v>MT-00113</v>
          </cell>
          <cell r="B140" t="str">
            <v>Direct Material</v>
          </cell>
          <cell r="C140" t="str">
            <v>Thread Isacord 2336</v>
          </cell>
          <cell r="D140" t="str">
            <v>PCS</v>
          </cell>
          <cell r="E140">
            <v>0</v>
          </cell>
          <cell r="F140" t="str">
            <v>USD</v>
          </cell>
          <cell r="G140">
            <v>12</v>
          </cell>
          <cell r="H140">
            <v>0</v>
          </cell>
          <cell r="I140">
            <v>0</v>
          </cell>
          <cell r="J140">
            <v>0</v>
          </cell>
          <cell r="K140">
            <v>12</v>
          </cell>
          <cell r="M140">
            <v>12</v>
          </cell>
          <cell r="O140">
            <v>0</v>
          </cell>
          <cell r="P140">
            <v>0</v>
          </cell>
        </row>
        <row r="141">
          <cell r="A141" t="str">
            <v>MT-00114</v>
          </cell>
          <cell r="B141" t="str">
            <v>Direct Material</v>
          </cell>
          <cell r="C141" t="str">
            <v>Thread Isacord 3750</v>
          </cell>
          <cell r="D141" t="str">
            <v>PCS</v>
          </cell>
          <cell r="E141">
            <v>0</v>
          </cell>
          <cell r="F141" t="str">
            <v>USD</v>
          </cell>
          <cell r="G141">
            <v>5</v>
          </cell>
          <cell r="H141">
            <v>0</v>
          </cell>
          <cell r="I141">
            <v>0</v>
          </cell>
          <cell r="J141">
            <v>0</v>
          </cell>
          <cell r="K141">
            <v>5</v>
          </cell>
          <cell r="M141">
            <v>5</v>
          </cell>
          <cell r="O141">
            <v>0</v>
          </cell>
          <cell r="P141">
            <v>0</v>
          </cell>
        </row>
        <row r="142">
          <cell r="A142" t="str">
            <v>MT-00115</v>
          </cell>
          <cell r="B142" t="str">
            <v>Direct Material</v>
          </cell>
          <cell r="C142" t="str">
            <v>Thread Isacord 1911</v>
          </cell>
          <cell r="D142" t="str">
            <v>PCS</v>
          </cell>
          <cell r="E142">
            <v>0</v>
          </cell>
          <cell r="F142" t="str">
            <v>USD</v>
          </cell>
          <cell r="G142">
            <v>6</v>
          </cell>
          <cell r="H142">
            <v>0</v>
          </cell>
          <cell r="I142">
            <v>0</v>
          </cell>
          <cell r="J142">
            <v>0</v>
          </cell>
          <cell r="K142">
            <v>6</v>
          </cell>
          <cell r="M142">
            <v>6</v>
          </cell>
          <cell r="O142">
            <v>0</v>
          </cell>
          <cell r="P142">
            <v>0</v>
          </cell>
        </row>
        <row r="143">
          <cell r="A143" t="str">
            <v>MT-00116</v>
          </cell>
          <cell r="B143" t="str">
            <v>Direct Material</v>
          </cell>
          <cell r="C143" t="str">
            <v>Thread Isacord 0542</v>
          </cell>
          <cell r="D143" t="str">
            <v>PCS</v>
          </cell>
          <cell r="E143">
            <v>0</v>
          </cell>
          <cell r="F143" t="str">
            <v>USD</v>
          </cell>
          <cell r="G143">
            <v>6</v>
          </cell>
          <cell r="H143">
            <v>0</v>
          </cell>
          <cell r="I143">
            <v>0</v>
          </cell>
          <cell r="J143">
            <v>0</v>
          </cell>
          <cell r="K143">
            <v>6</v>
          </cell>
          <cell r="M143">
            <v>6</v>
          </cell>
          <cell r="O143">
            <v>0</v>
          </cell>
          <cell r="P143">
            <v>0</v>
          </cell>
        </row>
        <row r="144">
          <cell r="A144" t="str">
            <v>MT-00117</v>
          </cell>
          <cell r="B144" t="str">
            <v>Direct Material</v>
          </cell>
          <cell r="C144" t="str">
            <v>Thread Isacord 2123</v>
          </cell>
          <cell r="D144" t="str">
            <v>PCS</v>
          </cell>
          <cell r="E144">
            <v>0</v>
          </cell>
          <cell r="F144" t="str">
            <v>USD</v>
          </cell>
          <cell r="G144">
            <v>6</v>
          </cell>
          <cell r="H144">
            <v>0</v>
          </cell>
          <cell r="I144">
            <v>0</v>
          </cell>
          <cell r="J144">
            <v>0</v>
          </cell>
          <cell r="K144">
            <v>6</v>
          </cell>
          <cell r="M144">
            <v>6</v>
          </cell>
          <cell r="O144">
            <v>0</v>
          </cell>
          <cell r="P144">
            <v>0</v>
          </cell>
        </row>
        <row r="145">
          <cell r="A145" t="str">
            <v>MT-00118</v>
          </cell>
          <cell r="B145" t="str">
            <v>Direct Material</v>
          </cell>
          <cell r="C145" t="str">
            <v>Thread Isacord 1972</v>
          </cell>
          <cell r="D145" t="str">
            <v>PCS</v>
          </cell>
          <cell r="E145">
            <v>0</v>
          </cell>
          <cell r="F145" t="str">
            <v>USD</v>
          </cell>
          <cell r="G145">
            <v>12</v>
          </cell>
          <cell r="H145">
            <v>0</v>
          </cell>
          <cell r="I145">
            <v>0</v>
          </cell>
          <cell r="J145">
            <v>0</v>
          </cell>
          <cell r="K145">
            <v>12</v>
          </cell>
          <cell r="M145">
            <v>12</v>
          </cell>
          <cell r="O145">
            <v>0</v>
          </cell>
          <cell r="P145">
            <v>0</v>
          </cell>
        </row>
        <row r="146">
          <cell r="A146" t="str">
            <v>MT-00119</v>
          </cell>
          <cell r="B146" t="str">
            <v>Direct Material</v>
          </cell>
          <cell r="C146" t="str">
            <v>Thread Isacord 3842</v>
          </cell>
          <cell r="D146" t="str">
            <v>PCS</v>
          </cell>
          <cell r="E146">
            <v>0</v>
          </cell>
          <cell r="F146" t="str">
            <v>USD</v>
          </cell>
          <cell r="G146">
            <v>12</v>
          </cell>
          <cell r="H146">
            <v>0</v>
          </cell>
          <cell r="I146">
            <v>0</v>
          </cell>
          <cell r="J146">
            <v>0</v>
          </cell>
          <cell r="K146">
            <v>12</v>
          </cell>
          <cell r="M146">
            <v>12</v>
          </cell>
          <cell r="O146">
            <v>0</v>
          </cell>
          <cell r="P146">
            <v>0</v>
          </cell>
        </row>
        <row r="147">
          <cell r="A147" t="str">
            <v>MT-00120</v>
          </cell>
          <cell r="B147" t="str">
            <v>Direct Material</v>
          </cell>
          <cell r="C147" t="str">
            <v>Thread Isacord 2153</v>
          </cell>
          <cell r="D147" t="str">
            <v>PCS</v>
          </cell>
          <cell r="E147">
            <v>0</v>
          </cell>
          <cell r="F147" t="str">
            <v>USD</v>
          </cell>
          <cell r="G147">
            <v>46</v>
          </cell>
          <cell r="H147">
            <v>0</v>
          </cell>
          <cell r="I147">
            <v>0</v>
          </cell>
          <cell r="J147">
            <v>0</v>
          </cell>
          <cell r="K147">
            <v>46</v>
          </cell>
          <cell r="M147">
            <v>46</v>
          </cell>
          <cell r="O147">
            <v>0</v>
          </cell>
          <cell r="P147">
            <v>0</v>
          </cell>
        </row>
        <row r="148">
          <cell r="A148" t="str">
            <v>MT-00121</v>
          </cell>
          <cell r="B148" t="str">
            <v>Direct Material</v>
          </cell>
          <cell r="C148" t="str">
            <v>Thread Isacord 1903</v>
          </cell>
          <cell r="D148" t="str">
            <v>PCS</v>
          </cell>
          <cell r="E148">
            <v>0</v>
          </cell>
          <cell r="F148" t="str">
            <v>USD</v>
          </cell>
          <cell r="G148">
            <v>23</v>
          </cell>
          <cell r="H148">
            <v>0</v>
          </cell>
          <cell r="I148">
            <v>0</v>
          </cell>
          <cell r="J148">
            <v>0</v>
          </cell>
          <cell r="K148">
            <v>23</v>
          </cell>
          <cell r="M148">
            <v>23</v>
          </cell>
          <cell r="O148">
            <v>0</v>
          </cell>
          <cell r="P148">
            <v>0</v>
          </cell>
        </row>
        <row r="149">
          <cell r="A149" t="str">
            <v>MT-00122</v>
          </cell>
          <cell r="B149" t="str">
            <v>Direct Material</v>
          </cell>
          <cell r="C149" t="str">
            <v>Thread Isacord 5220</v>
          </cell>
          <cell r="D149" t="str">
            <v>PCS</v>
          </cell>
          <cell r="E149">
            <v>0</v>
          </cell>
          <cell r="F149" t="str">
            <v>USD</v>
          </cell>
          <cell r="G149">
            <v>36</v>
          </cell>
          <cell r="H149">
            <v>0</v>
          </cell>
          <cell r="I149">
            <v>0</v>
          </cell>
          <cell r="J149">
            <v>0</v>
          </cell>
          <cell r="K149">
            <v>36</v>
          </cell>
          <cell r="M149">
            <v>36</v>
          </cell>
          <cell r="O149">
            <v>0</v>
          </cell>
          <cell r="P149">
            <v>0</v>
          </cell>
        </row>
        <row r="150">
          <cell r="A150" t="str">
            <v>MT-00123</v>
          </cell>
          <cell r="B150" t="str">
            <v>Direct Material</v>
          </cell>
          <cell r="C150" t="str">
            <v>Thread Isacord 0722</v>
          </cell>
          <cell r="D150" t="str">
            <v>PCS</v>
          </cell>
          <cell r="E150">
            <v>0</v>
          </cell>
          <cell r="F150" t="str">
            <v>USD</v>
          </cell>
          <cell r="G150">
            <v>36</v>
          </cell>
          <cell r="H150">
            <v>0</v>
          </cell>
          <cell r="I150">
            <v>0</v>
          </cell>
          <cell r="J150">
            <v>0</v>
          </cell>
          <cell r="K150">
            <v>36</v>
          </cell>
          <cell r="M150">
            <v>36</v>
          </cell>
          <cell r="O150">
            <v>0</v>
          </cell>
          <cell r="P150">
            <v>0</v>
          </cell>
        </row>
        <row r="151">
          <cell r="A151" t="str">
            <v>MT-00124</v>
          </cell>
          <cell r="B151" t="str">
            <v>Direct Material</v>
          </cell>
          <cell r="C151" t="str">
            <v>Thread Isacord 1123</v>
          </cell>
          <cell r="D151" t="str">
            <v>PCS</v>
          </cell>
          <cell r="E151">
            <v>0</v>
          </cell>
          <cell r="F151" t="str">
            <v>USD</v>
          </cell>
          <cell r="G151">
            <v>72</v>
          </cell>
          <cell r="H151">
            <v>0</v>
          </cell>
          <cell r="I151">
            <v>0</v>
          </cell>
          <cell r="J151">
            <v>0</v>
          </cell>
          <cell r="K151">
            <v>72</v>
          </cell>
          <cell r="M151">
            <v>72</v>
          </cell>
          <cell r="O151">
            <v>0</v>
          </cell>
          <cell r="P151">
            <v>0</v>
          </cell>
        </row>
        <row r="152">
          <cell r="A152" t="str">
            <v>MT-00125</v>
          </cell>
          <cell r="B152" t="str">
            <v>Direct Material</v>
          </cell>
          <cell r="C152" t="str">
            <v>Thread Isacord 0600</v>
          </cell>
          <cell r="D152" t="str">
            <v>PCS</v>
          </cell>
          <cell r="E152">
            <v>0</v>
          </cell>
          <cell r="F152" t="str">
            <v>USD</v>
          </cell>
          <cell r="G152">
            <v>30</v>
          </cell>
          <cell r="H152">
            <v>0</v>
          </cell>
          <cell r="I152">
            <v>0</v>
          </cell>
          <cell r="J152">
            <v>0</v>
          </cell>
          <cell r="K152">
            <v>30</v>
          </cell>
          <cell r="M152">
            <v>30</v>
          </cell>
          <cell r="O152">
            <v>0</v>
          </cell>
          <cell r="P152">
            <v>0</v>
          </cell>
        </row>
        <row r="153">
          <cell r="A153" t="str">
            <v>MT-00126</v>
          </cell>
          <cell r="B153" t="str">
            <v>Direct Material</v>
          </cell>
          <cell r="C153" t="str">
            <v>Thread Isacord 0970</v>
          </cell>
          <cell r="D153" t="str">
            <v>PCS</v>
          </cell>
          <cell r="E153">
            <v>0</v>
          </cell>
          <cell r="F153" t="str">
            <v>USD</v>
          </cell>
          <cell r="G153">
            <v>60</v>
          </cell>
          <cell r="H153">
            <v>0</v>
          </cell>
          <cell r="I153">
            <v>0</v>
          </cell>
          <cell r="J153">
            <v>0</v>
          </cell>
          <cell r="K153">
            <v>60</v>
          </cell>
          <cell r="M153">
            <v>60</v>
          </cell>
          <cell r="O153">
            <v>0</v>
          </cell>
          <cell r="P153">
            <v>0</v>
          </cell>
        </row>
        <row r="154">
          <cell r="A154" t="str">
            <v>MT-00127</v>
          </cell>
          <cell r="B154" t="str">
            <v>Direct Material</v>
          </cell>
          <cell r="C154" t="str">
            <v>Thread Isacord 6156</v>
          </cell>
          <cell r="D154" t="str">
            <v>PCS</v>
          </cell>
          <cell r="E154">
            <v>0</v>
          </cell>
          <cell r="F154" t="str">
            <v>USD</v>
          </cell>
          <cell r="G154">
            <v>12</v>
          </cell>
          <cell r="H154">
            <v>0</v>
          </cell>
          <cell r="I154">
            <v>0</v>
          </cell>
          <cell r="J154">
            <v>0</v>
          </cell>
          <cell r="K154">
            <v>12</v>
          </cell>
          <cell r="M154">
            <v>12</v>
          </cell>
          <cell r="O154">
            <v>0</v>
          </cell>
          <cell r="P154">
            <v>0</v>
          </cell>
        </row>
        <row r="155">
          <cell r="A155" t="str">
            <v>MT-00128</v>
          </cell>
          <cell r="B155" t="str">
            <v>Direct Material</v>
          </cell>
          <cell r="C155" t="str">
            <v>Thread Isacord 5610</v>
          </cell>
          <cell r="D155" t="str">
            <v>PCS</v>
          </cell>
          <cell r="E155">
            <v>0</v>
          </cell>
          <cell r="F155" t="str">
            <v>USD</v>
          </cell>
          <cell r="G155">
            <v>48</v>
          </cell>
          <cell r="H155">
            <v>0</v>
          </cell>
          <cell r="I155">
            <v>0</v>
          </cell>
          <cell r="J155">
            <v>0</v>
          </cell>
          <cell r="K155">
            <v>48</v>
          </cell>
          <cell r="M155">
            <v>48</v>
          </cell>
          <cell r="O155">
            <v>0</v>
          </cell>
          <cell r="P155">
            <v>0</v>
          </cell>
        </row>
        <row r="156">
          <cell r="A156" t="str">
            <v>MT-00129</v>
          </cell>
          <cell r="B156" t="str">
            <v>Direct Material</v>
          </cell>
          <cell r="C156" t="str">
            <v>Thread Isacord 2520</v>
          </cell>
          <cell r="D156" t="str">
            <v>PCS</v>
          </cell>
          <cell r="E156">
            <v>0</v>
          </cell>
          <cell r="F156" t="str">
            <v>USD</v>
          </cell>
          <cell r="G156">
            <v>90</v>
          </cell>
          <cell r="H156">
            <v>0</v>
          </cell>
          <cell r="I156">
            <v>0</v>
          </cell>
          <cell r="J156">
            <v>0</v>
          </cell>
          <cell r="K156">
            <v>90</v>
          </cell>
          <cell r="M156">
            <v>90</v>
          </cell>
          <cell r="O156">
            <v>0</v>
          </cell>
          <cell r="P156">
            <v>0</v>
          </cell>
        </row>
        <row r="157">
          <cell r="A157" t="str">
            <v>MT-00130</v>
          </cell>
          <cell r="B157" t="str">
            <v>Direct Material</v>
          </cell>
          <cell r="C157" t="str">
            <v>Thread Isacord 3815</v>
          </cell>
          <cell r="D157" t="str">
            <v>PCS</v>
          </cell>
          <cell r="E157">
            <v>0</v>
          </cell>
          <cell r="F157" t="str">
            <v>USD</v>
          </cell>
          <cell r="G157">
            <v>48</v>
          </cell>
          <cell r="H157">
            <v>0</v>
          </cell>
          <cell r="I157">
            <v>0</v>
          </cell>
          <cell r="J157">
            <v>0</v>
          </cell>
          <cell r="K157">
            <v>48</v>
          </cell>
          <cell r="M157">
            <v>48</v>
          </cell>
          <cell r="O157">
            <v>0</v>
          </cell>
          <cell r="P157">
            <v>0</v>
          </cell>
        </row>
        <row r="158">
          <cell r="A158" t="str">
            <v>MT-00131</v>
          </cell>
          <cell r="B158" t="str">
            <v>Direct Material</v>
          </cell>
          <cell r="C158" t="str">
            <v>Thread Isacord 6051</v>
          </cell>
          <cell r="D158" t="str">
            <v>PCS</v>
          </cell>
          <cell r="E158">
            <v>0</v>
          </cell>
          <cell r="F158" t="str">
            <v>USD</v>
          </cell>
          <cell r="G158">
            <v>18</v>
          </cell>
          <cell r="H158">
            <v>0</v>
          </cell>
          <cell r="I158">
            <v>0</v>
          </cell>
          <cell r="J158">
            <v>0</v>
          </cell>
          <cell r="K158">
            <v>18</v>
          </cell>
          <cell r="M158">
            <v>18</v>
          </cell>
          <cell r="O158">
            <v>0</v>
          </cell>
          <cell r="P158">
            <v>0</v>
          </cell>
        </row>
        <row r="159">
          <cell r="A159" t="str">
            <v>MT-00132</v>
          </cell>
          <cell r="B159" t="str">
            <v>Direct Material</v>
          </cell>
          <cell r="C159" t="str">
            <v>Thread Isacord 1362</v>
          </cell>
          <cell r="D159" t="str">
            <v>PCS</v>
          </cell>
          <cell r="E159">
            <v>0</v>
          </cell>
          <cell r="F159" t="str">
            <v>USD</v>
          </cell>
          <cell r="G159">
            <v>12</v>
          </cell>
          <cell r="H159">
            <v>0</v>
          </cell>
          <cell r="I159">
            <v>0</v>
          </cell>
          <cell r="J159">
            <v>0</v>
          </cell>
          <cell r="K159">
            <v>12</v>
          </cell>
          <cell r="M159">
            <v>12</v>
          </cell>
          <cell r="O159">
            <v>0</v>
          </cell>
          <cell r="P159">
            <v>0</v>
          </cell>
        </row>
        <row r="160">
          <cell r="A160" t="str">
            <v>MT-00133</v>
          </cell>
          <cell r="B160" t="str">
            <v>Direct Material</v>
          </cell>
          <cell r="C160" t="str">
            <v>Thread Isacord 1114</v>
          </cell>
          <cell r="D160" t="str">
            <v>PCS</v>
          </cell>
          <cell r="E160">
            <v>0</v>
          </cell>
          <cell r="F160" t="str">
            <v>USD</v>
          </cell>
          <cell r="G160">
            <v>23</v>
          </cell>
          <cell r="H160">
            <v>0</v>
          </cell>
          <cell r="I160">
            <v>0</v>
          </cell>
          <cell r="J160">
            <v>0</v>
          </cell>
          <cell r="K160">
            <v>23</v>
          </cell>
          <cell r="M160">
            <v>23</v>
          </cell>
          <cell r="O160">
            <v>0</v>
          </cell>
          <cell r="P160">
            <v>0</v>
          </cell>
        </row>
        <row r="161">
          <cell r="A161" t="str">
            <v>MT-00134</v>
          </cell>
          <cell r="B161" t="str">
            <v>Direct Material</v>
          </cell>
          <cell r="C161" t="str">
            <v>Thread Isacord 4113</v>
          </cell>
          <cell r="D161" t="str">
            <v>PCS</v>
          </cell>
          <cell r="E161">
            <v>0</v>
          </cell>
          <cell r="F161" t="str">
            <v>USD</v>
          </cell>
          <cell r="G161">
            <v>28</v>
          </cell>
          <cell r="H161">
            <v>0</v>
          </cell>
          <cell r="I161">
            <v>0</v>
          </cell>
          <cell r="J161">
            <v>0</v>
          </cell>
          <cell r="K161">
            <v>28</v>
          </cell>
          <cell r="M161">
            <v>28</v>
          </cell>
          <cell r="O161">
            <v>0</v>
          </cell>
          <cell r="P161">
            <v>0</v>
          </cell>
        </row>
        <row r="162">
          <cell r="A162" t="str">
            <v>MT-00135</v>
          </cell>
          <cell r="B162" t="str">
            <v>Direct Material</v>
          </cell>
          <cell r="C162" t="str">
            <v>Thread Isacord 4032</v>
          </cell>
          <cell r="D162" t="str">
            <v>PCS</v>
          </cell>
          <cell r="E162">
            <v>0</v>
          </cell>
          <cell r="F162" t="str">
            <v>USD</v>
          </cell>
          <cell r="G162">
            <v>30</v>
          </cell>
          <cell r="H162">
            <v>0</v>
          </cell>
          <cell r="I162">
            <v>0</v>
          </cell>
          <cell r="J162">
            <v>0</v>
          </cell>
          <cell r="K162">
            <v>30</v>
          </cell>
          <cell r="M162">
            <v>30</v>
          </cell>
          <cell r="O162">
            <v>0</v>
          </cell>
          <cell r="P162">
            <v>0</v>
          </cell>
        </row>
        <row r="163">
          <cell r="A163" t="str">
            <v>MT-00136</v>
          </cell>
          <cell r="B163" t="str">
            <v>Direct Material</v>
          </cell>
          <cell r="C163" t="str">
            <v>Thread Isacord 3902</v>
          </cell>
          <cell r="D163" t="str">
            <v>PCS</v>
          </cell>
          <cell r="E163">
            <v>0</v>
          </cell>
          <cell r="F163" t="str">
            <v>USD</v>
          </cell>
          <cell r="G163">
            <v>17</v>
          </cell>
          <cell r="H163">
            <v>0</v>
          </cell>
          <cell r="I163">
            <v>0</v>
          </cell>
          <cell r="J163">
            <v>0</v>
          </cell>
          <cell r="K163">
            <v>17</v>
          </cell>
          <cell r="M163">
            <v>17</v>
          </cell>
          <cell r="O163">
            <v>0</v>
          </cell>
          <cell r="P163">
            <v>0</v>
          </cell>
        </row>
        <row r="164">
          <cell r="A164" t="str">
            <v>MT-00137</v>
          </cell>
          <cell r="B164" t="str">
            <v>Direct Material</v>
          </cell>
          <cell r="C164" t="str">
            <v>Thread Isacord 0111</v>
          </cell>
          <cell r="D164" t="str">
            <v>PCS</v>
          </cell>
          <cell r="E164">
            <v>0</v>
          </cell>
          <cell r="F164" t="str">
            <v>USD</v>
          </cell>
          <cell r="G164">
            <v>266</v>
          </cell>
          <cell r="H164">
            <v>0</v>
          </cell>
          <cell r="I164">
            <v>0</v>
          </cell>
          <cell r="J164">
            <v>0</v>
          </cell>
          <cell r="K164">
            <v>266</v>
          </cell>
          <cell r="M164">
            <v>266</v>
          </cell>
          <cell r="O164">
            <v>0</v>
          </cell>
          <cell r="P164">
            <v>0</v>
          </cell>
        </row>
        <row r="165">
          <cell r="A165" t="str">
            <v>MT-00138</v>
          </cell>
          <cell r="B165" t="str">
            <v>Direct Material</v>
          </cell>
          <cell r="C165" t="str">
            <v>Thread Isacord 1220</v>
          </cell>
          <cell r="D165" t="str">
            <v>PCS</v>
          </cell>
          <cell r="E165">
            <v>0</v>
          </cell>
          <cell r="F165" t="str">
            <v>USD</v>
          </cell>
          <cell r="G165">
            <v>29</v>
          </cell>
          <cell r="H165">
            <v>0</v>
          </cell>
          <cell r="I165">
            <v>0</v>
          </cell>
          <cell r="J165">
            <v>0</v>
          </cell>
          <cell r="K165">
            <v>29</v>
          </cell>
          <cell r="M165">
            <v>29</v>
          </cell>
          <cell r="O165">
            <v>0</v>
          </cell>
          <cell r="P165">
            <v>0</v>
          </cell>
        </row>
        <row r="166">
          <cell r="A166" t="str">
            <v>MT-00139</v>
          </cell>
          <cell r="B166" t="str">
            <v>Direct Material</v>
          </cell>
          <cell r="C166" t="str">
            <v>Thread Isacord 1876</v>
          </cell>
          <cell r="D166" t="str">
            <v>PCS</v>
          </cell>
          <cell r="E166">
            <v>0</v>
          </cell>
          <cell r="F166" t="str">
            <v>USD</v>
          </cell>
          <cell r="G166">
            <v>54</v>
          </cell>
          <cell r="H166">
            <v>0</v>
          </cell>
          <cell r="I166">
            <v>0</v>
          </cell>
          <cell r="J166">
            <v>0</v>
          </cell>
          <cell r="K166">
            <v>54</v>
          </cell>
          <cell r="M166">
            <v>54</v>
          </cell>
          <cell r="O166">
            <v>0</v>
          </cell>
          <cell r="P166">
            <v>0</v>
          </cell>
        </row>
        <row r="167">
          <cell r="A167" t="str">
            <v>MT-00140</v>
          </cell>
          <cell r="B167" t="str">
            <v>Direct Material</v>
          </cell>
          <cell r="C167" t="str">
            <v>Thread Isacord 2550</v>
          </cell>
          <cell r="D167" t="str">
            <v>PCS</v>
          </cell>
          <cell r="E167">
            <v>0</v>
          </cell>
          <cell r="F167" t="str">
            <v>USD</v>
          </cell>
          <cell r="G167">
            <v>29</v>
          </cell>
          <cell r="H167">
            <v>0</v>
          </cell>
          <cell r="I167">
            <v>0</v>
          </cell>
          <cell r="J167">
            <v>0</v>
          </cell>
          <cell r="K167">
            <v>29</v>
          </cell>
          <cell r="M167">
            <v>29</v>
          </cell>
          <cell r="O167">
            <v>0</v>
          </cell>
          <cell r="P167">
            <v>0</v>
          </cell>
        </row>
        <row r="168">
          <cell r="A168" t="str">
            <v>MT-00141</v>
          </cell>
          <cell r="B168" t="str">
            <v>Direct Material</v>
          </cell>
          <cell r="C168" t="str">
            <v>Thread Isacord 1172</v>
          </cell>
          <cell r="D168" t="str">
            <v>PCS</v>
          </cell>
          <cell r="E168">
            <v>0</v>
          </cell>
          <cell r="F168" t="str">
            <v>USD</v>
          </cell>
          <cell r="G168">
            <v>18</v>
          </cell>
          <cell r="H168">
            <v>0</v>
          </cell>
          <cell r="I168">
            <v>0</v>
          </cell>
          <cell r="J168">
            <v>0</v>
          </cell>
          <cell r="K168">
            <v>18</v>
          </cell>
          <cell r="M168">
            <v>18</v>
          </cell>
          <cell r="O168">
            <v>0</v>
          </cell>
          <cell r="P168">
            <v>0</v>
          </cell>
        </row>
        <row r="169">
          <cell r="A169" t="str">
            <v>MT-00142</v>
          </cell>
          <cell r="B169" t="str">
            <v>Direct Material</v>
          </cell>
          <cell r="C169" t="str">
            <v>Thread Isacord 0131</v>
          </cell>
          <cell r="D169" t="str">
            <v>PCS</v>
          </cell>
          <cell r="E169">
            <v>0</v>
          </cell>
          <cell r="F169" t="str">
            <v>USD</v>
          </cell>
          <cell r="G169">
            <v>28</v>
          </cell>
          <cell r="H169">
            <v>0</v>
          </cell>
          <cell r="I169">
            <v>0</v>
          </cell>
          <cell r="J169">
            <v>0</v>
          </cell>
          <cell r="K169">
            <v>28</v>
          </cell>
          <cell r="M169">
            <v>28</v>
          </cell>
          <cell r="O169">
            <v>0</v>
          </cell>
          <cell r="P169">
            <v>0</v>
          </cell>
        </row>
        <row r="170">
          <cell r="A170" t="str">
            <v>MT-00143</v>
          </cell>
          <cell r="B170" t="str">
            <v>Direct Material</v>
          </cell>
          <cell r="C170" t="str">
            <v>Thread Isacord 1840</v>
          </cell>
          <cell r="D170" t="str">
            <v>PCS</v>
          </cell>
          <cell r="E170">
            <v>0</v>
          </cell>
          <cell r="F170" t="str">
            <v>USD</v>
          </cell>
          <cell r="G170">
            <v>12</v>
          </cell>
          <cell r="H170">
            <v>0</v>
          </cell>
          <cell r="I170">
            <v>0</v>
          </cell>
          <cell r="J170">
            <v>0</v>
          </cell>
          <cell r="K170">
            <v>12</v>
          </cell>
          <cell r="M170">
            <v>12</v>
          </cell>
          <cell r="O170">
            <v>0</v>
          </cell>
          <cell r="P170">
            <v>0</v>
          </cell>
        </row>
        <row r="171">
          <cell r="A171" t="str">
            <v>MT-00144</v>
          </cell>
          <cell r="B171" t="str">
            <v>Direct Material</v>
          </cell>
          <cell r="C171" t="str">
            <v>Thread Isacord 1375</v>
          </cell>
          <cell r="D171" t="str">
            <v>PCS</v>
          </cell>
          <cell r="E171">
            <v>0</v>
          </cell>
          <cell r="F171" t="str">
            <v>USD</v>
          </cell>
          <cell r="G171">
            <v>18</v>
          </cell>
          <cell r="H171">
            <v>0</v>
          </cell>
          <cell r="I171">
            <v>0</v>
          </cell>
          <cell r="J171">
            <v>0</v>
          </cell>
          <cell r="K171">
            <v>18</v>
          </cell>
          <cell r="M171">
            <v>18</v>
          </cell>
          <cell r="O171">
            <v>0</v>
          </cell>
          <cell r="P171">
            <v>0</v>
          </cell>
        </row>
        <row r="172">
          <cell r="A172" t="str">
            <v>MT-00145</v>
          </cell>
          <cell r="B172" t="str">
            <v>Direct Material</v>
          </cell>
          <cell r="C172" t="str">
            <v>Thread Isacord 5115</v>
          </cell>
          <cell r="D172" t="str">
            <v>PCS</v>
          </cell>
          <cell r="E172">
            <v>0</v>
          </cell>
          <cell r="F172" t="str">
            <v>USD</v>
          </cell>
          <cell r="G172">
            <v>44</v>
          </cell>
          <cell r="H172">
            <v>0</v>
          </cell>
          <cell r="I172">
            <v>0</v>
          </cell>
          <cell r="J172">
            <v>0</v>
          </cell>
          <cell r="K172">
            <v>44</v>
          </cell>
          <cell r="M172">
            <v>44</v>
          </cell>
          <cell r="O172">
            <v>0</v>
          </cell>
          <cell r="P172">
            <v>0</v>
          </cell>
        </row>
        <row r="173">
          <cell r="A173" t="str">
            <v>MT-00146</v>
          </cell>
          <cell r="B173" t="str">
            <v>Direct Material</v>
          </cell>
          <cell r="C173" t="str">
            <v>Thread Isacord 2222</v>
          </cell>
          <cell r="D173" t="str">
            <v>PCS</v>
          </cell>
          <cell r="E173">
            <v>0</v>
          </cell>
          <cell r="F173" t="str">
            <v>USD</v>
          </cell>
          <cell r="G173">
            <v>24</v>
          </cell>
          <cell r="H173">
            <v>0</v>
          </cell>
          <cell r="I173">
            <v>0</v>
          </cell>
          <cell r="J173">
            <v>0</v>
          </cell>
          <cell r="K173">
            <v>24</v>
          </cell>
          <cell r="M173">
            <v>24</v>
          </cell>
          <cell r="O173">
            <v>0</v>
          </cell>
          <cell r="P173">
            <v>0</v>
          </cell>
        </row>
        <row r="174">
          <cell r="A174" t="str">
            <v>MT-00147</v>
          </cell>
          <cell r="B174" t="str">
            <v>Direct Material</v>
          </cell>
          <cell r="C174" t="str">
            <v>Thread Isacord 0861</v>
          </cell>
          <cell r="D174" t="str">
            <v>PCS</v>
          </cell>
          <cell r="E174">
            <v>0</v>
          </cell>
          <cell r="F174" t="str">
            <v>USD</v>
          </cell>
          <cell r="G174">
            <v>23</v>
          </cell>
          <cell r="H174">
            <v>0</v>
          </cell>
          <cell r="I174">
            <v>0</v>
          </cell>
          <cell r="J174">
            <v>0</v>
          </cell>
          <cell r="K174">
            <v>23</v>
          </cell>
          <cell r="M174">
            <v>23</v>
          </cell>
          <cell r="O174">
            <v>0</v>
          </cell>
          <cell r="P174">
            <v>0</v>
          </cell>
        </row>
        <row r="175">
          <cell r="A175" t="str">
            <v>MT-00148</v>
          </cell>
          <cell r="B175" t="str">
            <v>Direct Material</v>
          </cell>
          <cell r="C175" t="str">
            <v>Thread Isacord 3652</v>
          </cell>
          <cell r="D175" t="str">
            <v>PCS</v>
          </cell>
          <cell r="E175">
            <v>0</v>
          </cell>
          <cell r="F175" t="str">
            <v>USD</v>
          </cell>
          <cell r="G175">
            <v>12</v>
          </cell>
          <cell r="H175">
            <v>0</v>
          </cell>
          <cell r="I175">
            <v>0</v>
          </cell>
          <cell r="J175">
            <v>0</v>
          </cell>
          <cell r="K175">
            <v>12</v>
          </cell>
          <cell r="M175">
            <v>12</v>
          </cell>
          <cell r="O175">
            <v>0</v>
          </cell>
          <cell r="P175">
            <v>0</v>
          </cell>
        </row>
        <row r="176">
          <cell r="A176" t="str">
            <v>MT-00149</v>
          </cell>
          <cell r="B176" t="str">
            <v>Direct Material</v>
          </cell>
          <cell r="C176" t="str">
            <v>Thread Isacord 5833</v>
          </cell>
          <cell r="D176" t="str">
            <v>PCS</v>
          </cell>
          <cell r="E176">
            <v>0</v>
          </cell>
          <cell r="F176" t="str">
            <v>USD</v>
          </cell>
          <cell r="G176">
            <v>18</v>
          </cell>
          <cell r="H176">
            <v>0</v>
          </cell>
          <cell r="I176">
            <v>0</v>
          </cell>
          <cell r="J176">
            <v>0</v>
          </cell>
          <cell r="K176">
            <v>18</v>
          </cell>
          <cell r="M176">
            <v>18</v>
          </cell>
          <cell r="O176">
            <v>0</v>
          </cell>
          <cell r="P176">
            <v>0</v>
          </cell>
        </row>
        <row r="177">
          <cell r="A177" t="str">
            <v>MT-00150</v>
          </cell>
          <cell r="B177" t="str">
            <v>Direct Material</v>
          </cell>
          <cell r="C177" t="str">
            <v>Thread Isacord 3554</v>
          </cell>
          <cell r="D177" t="str">
            <v>PCS</v>
          </cell>
          <cell r="E177">
            <v>0</v>
          </cell>
          <cell r="F177" t="str">
            <v>USD</v>
          </cell>
          <cell r="G177">
            <v>78</v>
          </cell>
          <cell r="H177">
            <v>0</v>
          </cell>
          <cell r="I177">
            <v>0</v>
          </cell>
          <cell r="J177">
            <v>0</v>
          </cell>
          <cell r="K177">
            <v>78</v>
          </cell>
          <cell r="M177">
            <v>78</v>
          </cell>
          <cell r="O177">
            <v>0</v>
          </cell>
          <cell r="P177">
            <v>0</v>
          </cell>
        </row>
        <row r="178">
          <cell r="A178" t="str">
            <v>MT-00151</v>
          </cell>
          <cell r="B178" t="str">
            <v>Direct Material</v>
          </cell>
          <cell r="C178" t="str">
            <v>Thread Fufus 20254</v>
          </cell>
          <cell r="D178" t="str">
            <v>PCS</v>
          </cell>
          <cell r="E178">
            <v>0</v>
          </cell>
          <cell r="F178" t="str">
            <v>USD</v>
          </cell>
          <cell r="G178">
            <v>5</v>
          </cell>
          <cell r="H178">
            <v>0</v>
          </cell>
          <cell r="I178">
            <v>0</v>
          </cell>
          <cell r="J178">
            <v>0</v>
          </cell>
          <cell r="K178">
            <v>5</v>
          </cell>
          <cell r="M178">
            <v>5</v>
          </cell>
          <cell r="O178">
            <v>0</v>
          </cell>
          <cell r="P178">
            <v>0</v>
          </cell>
        </row>
        <row r="179">
          <cell r="A179" t="str">
            <v>MT-00152</v>
          </cell>
          <cell r="B179" t="str">
            <v>Direct Material</v>
          </cell>
          <cell r="C179" t="str">
            <v>Thread Fufus 29223</v>
          </cell>
          <cell r="D179" t="str">
            <v>PCS</v>
          </cell>
          <cell r="E179">
            <v>0</v>
          </cell>
          <cell r="F179" t="str">
            <v>USD</v>
          </cell>
          <cell r="G179">
            <v>28</v>
          </cell>
          <cell r="H179">
            <v>0</v>
          </cell>
          <cell r="I179">
            <v>0</v>
          </cell>
          <cell r="J179">
            <v>0</v>
          </cell>
          <cell r="K179">
            <v>28</v>
          </cell>
          <cell r="M179">
            <v>28</v>
          </cell>
          <cell r="O179">
            <v>0</v>
          </cell>
          <cell r="P179">
            <v>0</v>
          </cell>
        </row>
        <row r="180">
          <cell r="A180" t="str">
            <v>MT-00153</v>
          </cell>
          <cell r="B180" t="str">
            <v>Direct Material</v>
          </cell>
          <cell r="C180" t="str">
            <v>Thread Fufus 26355</v>
          </cell>
          <cell r="D180" t="str">
            <v>PCS</v>
          </cell>
          <cell r="E180">
            <v>0</v>
          </cell>
          <cell r="F180" t="str">
            <v>USD</v>
          </cell>
          <cell r="G180">
            <v>11</v>
          </cell>
          <cell r="H180">
            <v>0</v>
          </cell>
          <cell r="I180">
            <v>0</v>
          </cell>
          <cell r="J180">
            <v>0</v>
          </cell>
          <cell r="K180">
            <v>11</v>
          </cell>
          <cell r="M180">
            <v>11</v>
          </cell>
          <cell r="O180">
            <v>0</v>
          </cell>
          <cell r="P180">
            <v>0</v>
          </cell>
        </row>
        <row r="181">
          <cell r="A181" t="str">
            <v>MT-00154</v>
          </cell>
          <cell r="B181" t="str">
            <v>Direct Material</v>
          </cell>
          <cell r="C181" t="str">
            <v>Thread Fufus 22333</v>
          </cell>
          <cell r="D181" t="str">
            <v>PCS</v>
          </cell>
          <cell r="E181">
            <v>0</v>
          </cell>
          <cell r="F181" t="str">
            <v>USD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8</v>
          </cell>
          <cell r="M181">
            <v>8</v>
          </cell>
          <cell r="O181">
            <v>0</v>
          </cell>
          <cell r="P181">
            <v>0</v>
          </cell>
        </row>
        <row r="182">
          <cell r="A182" t="str">
            <v>MT-00155</v>
          </cell>
          <cell r="B182" t="str">
            <v>Direct Material</v>
          </cell>
          <cell r="C182" t="str">
            <v>Thread Isacord 3933</v>
          </cell>
          <cell r="D182" t="str">
            <v>PCS</v>
          </cell>
          <cell r="E182">
            <v>0</v>
          </cell>
          <cell r="F182" t="str">
            <v>USD</v>
          </cell>
          <cell r="G182">
            <v>72</v>
          </cell>
          <cell r="H182">
            <v>0</v>
          </cell>
          <cell r="I182">
            <v>0</v>
          </cell>
          <cell r="J182">
            <v>0</v>
          </cell>
          <cell r="K182">
            <v>72</v>
          </cell>
          <cell r="M182">
            <v>72</v>
          </cell>
          <cell r="O182">
            <v>0</v>
          </cell>
          <cell r="P182">
            <v>0</v>
          </cell>
        </row>
        <row r="183">
          <cell r="A183" t="str">
            <v>MT-00156</v>
          </cell>
          <cell r="B183" t="str">
            <v>Direct Material</v>
          </cell>
          <cell r="C183" t="str">
            <v>Thread Isacord 4220</v>
          </cell>
          <cell r="D183" t="str">
            <v>PCS</v>
          </cell>
          <cell r="E183">
            <v>0</v>
          </cell>
          <cell r="F183" t="str">
            <v>USD</v>
          </cell>
          <cell r="G183">
            <v>77</v>
          </cell>
          <cell r="H183">
            <v>0</v>
          </cell>
          <cell r="I183">
            <v>0</v>
          </cell>
          <cell r="J183">
            <v>0</v>
          </cell>
          <cell r="K183">
            <v>77</v>
          </cell>
          <cell r="M183">
            <v>77</v>
          </cell>
          <cell r="O183">
            <v>0</v>
          </cell>
          <cell r="P183">
            <v>0</v>
          </cell>
        </row>
        <row r="184">
          <cell r="A184" t="str">
            <v>MT-00157</v>
          </cell>
          <cell r="B184" t="str">
            <v>Direct Material</v>
          </cell>
          <cell r="C184" t="str">
            <v>Thread Isacord 0640</v>
          </cell>
          <cell r="D184" t="str">
            <v>PCS</v>
          </cell>
          <cell r="E184">
            <v>0</v>
          </cell>
          <cell r="F184" t="str">
            <v>USD</v>
          </cell>
          <cell r="G184">
            <v>48</v>
          </cell>
          <cell r="H184">
            <v>0</v>
          </cell>
          <cell r="I184">
            <v>0</v>
          </cell>
          <cell r="J184">
            <v>0</v>
          </cell>
          <cell r="K184">
            <v>48</v>
          </cell>
          <cell r="M184">
            <v>48</v>
          </cell>
          <cell r="O184">
            <v>0</v>
          </cell>
          <cell r="P184">
            <v>0</v>
          </cell>
        </row>
        <row r="185">
          <cell r="A185" t="str">
            <v>MT-00158</v>
          </cell>
          <cell r="B185" t="str">
            <v>Direct Material</v>
          </cell>
          <cell r="C185" t="str">
            <v>Thread Isacord 4240</v>
          </cell>
          <cell r="D185" t="str">
            <v>PCS</v>
          </cell>
          <cell r="E185">
            <v>0</v>
          </cell>
          <cell r="F185" t="str">
            <v>USD</v>
          </cell>
          <cell r="G185">
            <v>18</v>
          </cell>
          <cell r="H185">
            <v>0</v>
          </cell>
          <cell r="I185">
            <v>0</v>
          </cell>
          <cell r="J185">
            <v>0</v>
          </cell>
          <cell r="K185">
            <v>18</v>
          </cell>
          <cell r="M185">
            <v>18</v>
          </cell>
          <cell r="O185">
            <v>0</v>
          </cell>
          <cell r="P185">
            <v>0</v>
          </cell>
        </row>
        <row r="186">
          <cell r="A186" t="str">
            <v>MT-00159</v>
          </cell>
          <cell r="B186" t="str">
            <v>Direct Material</v>
          </cell>
          <cell r="C186" t="str">
            <v>Thread Isacord 4220</v>
          </cell>
          <cell r="D186" t="str">
            <v>PCS</v>
          </cell>
          <cell r="E186">
            <v>0</v>
          </cell>
          <cell r="F186" t="str">
            <v>USD</v>
          </cell>
          <cell r="G186">
            <v>53</v>
          </cell>
          <cell r="H186">
            <v>0</v>
          </cell>
          <cell r="I186">
            <v>0</v>
          </cell>
          <cell r="J186">
            <v>0</v>
          </cell>
          <cell r="K186">
            <v>53</v>
          </cell>
          <cell r="M186">
            <v>53</v>
          </cell>
          <cell r="O186">
            <v>0</v>
          </cell>
          <cell r="P186">
            <v>0</v>
          </cell>
        </row>
        <row r="187">
          <cell r="A187" t="str">
            <v>MT-00160</v>
          </cell>
          <cell r="B187" t="str">
            <v>Direct Material</v>
          </cell>
          <cell r="C187" t="str">
            <v>Thread Isacord 0142</v>
          </cell>
          <cell r="D187" t="str">
            <v>PCS</v>
          </cell>
          <cell r="E187">
            <v>0</v>
          </cell>
          <cell r="F187" t="str">
            <v>USD</v>
          </cell>
          <cell r="G187">
            <v>129</v>
          </cell>
          <cell r="H187">
            <v>0</v>
          </cell>
          <cell r="I187">
            <v>0</v>
          </cell>
          <cell r="J187">
            <v>0</v>
          </cell>
          <cell r="K187">
            <v>129</v>
          </cell>
          <cell r="M187">
            <v>129</v>
          </cell>
          <cell r="O187">
            <v>0</v>
          </cell>
          <cell r="P187">
            <v>0</v>
          </cell>
        </row>
        <row r="188">
          <cell r="A188" t="str">
            <v>MT-00161</v>
          </cell>
          <cell r="B188" t="str">
            <v>Direct Material</v>
          </cell>
          <cell r="C188" t="str">
            <v>Thread Fufus PF 1910</v>
          </cell>
          <cell r="D188" t="str">
            <v>PCS</v>
          </cell>
          <cell r="E188">
            <v>0</v>
          </cell>
          <cell r="F188" t="str">
            <v>USD</v>
          </cell>
          <cell r="G188">
            <v>132</v>
          </cell>
          <cell r="H188">
            <v>0</v>
          </cell>
          <cell r="I188">
            <v>0</v>
          </cell>
          <cell r="J188">
            <v>0</v>
          </cell>
          <cell r="K188">
            <v>132</v>
          </cell>
          <cell r="M188">
            <v>132</v>
          </cell>
          <cell r="O188">
            <v>0</v>
          </cell>
          <cell r="P188">
            <v>0</v>
          </cell>
        </row>
        <row r="189">
          <cell r="A189" t="str">
            <v>MT-00162</v>
          </cell>
          <cell r="B189" t="str">
            <v>Direct Material</v>
          </cell>
          <cell r="C189" t="str">
            <v>Thread Fufus PF 2413</v>
          </cell>
          <cell r="D189" t="str">
            <v>PCS</v>
          </cell>
          <cell r="E189">
            <v>0</v>
          </cell>
          <cell r="F189" t="str">
            <v>USD</v>
          </cell>
          <cell r="G189">
            <v>96</v>
          </cell>
          <cell r="H189">
            <v>0</v>
          </cell>
          <cell r="I189">
            <v>0</v>
          </cell>
          <cell r="J189">
            <v>0</v>
          </cell>
          <cell r="K189">
            <v>96</v>
          </cell>
          <cell r="M189">
            <v>96</v>
          </cell>
          <cell r="O189">
            <v>0</v>
          </cell>
          <cell r="P189">
            <v>0</v>
          </cell>
        </row>
        <row r="190">
          <cell r="A190" t="str">
            <v>MT-00163</v>
          </cell>
          <cell r="B190" t="str">
            <v>Direct Material</v>
          </cell>
          <cell r="C190" t="str">
            <v>Thread Fufus PF 531</v>
          </cell>
          <cell r="D190" t="str">
            <v>PCS</v>
          </cell>
          <cell r="E190">
            <v>0</v>
          </cell>
          <cell r="F190" t="str">
            <v>USD</v>
          </cell>
          <cell r="G190">
            <v>53</v>
          </cell>
          <cell r="H190">
            <v>0</v>
          </cell>
          <cell r="I190">
            <v>0</v>
          </cell>
          <cell r="J190">
            <v>0</v>
          </cell>
          <cell r="K190">
            <v>53</v>
          </cell>
          <cell r="M190">
            <v>53</v>
          </cell>
          <cell r="O190">
            <v>0</v>
          </cell>
          <cell r="P190">
            <v>0</v>
          </cell>
        </row>
        <row r="191">
          <cell r="A191" t="str">
            <v>MT-00164</v>
          </cell>
          <cell r="B191" t="str">
            <v>Direct Material</v>
          </cell>
          <cell r="C191" t="str">
            <v>Thread Fufus PF 3655</v>
          </cell>
          <cell r="D191" t="str">
            <v>PCS</v>
          </cell>
          <cell r="E191">
            <v>0</v>
          </cell>
          <cell r="F191" t="str">
            <v>USD</v>
          </cell>
          <cell r="G191">
            <v>131</v>
          </cell>
          <cell r="H191">
            <v>0</v>
          </cell>
          <cell r="I191">
            <v>0</v>
          </cell>
          <cell r="J191">
            <v>0</v>
          </cell>
          <cell r="K191">
            <v>131</v>
          </cell>
          <cell r="M191">
            <v>131</v>
          </cell>
          <cell r="O191">
            <v>0</v>
          </cell>
          <cell r="P191">
            <v>0</v>
          </cell>
        </row>
        <row r="192">
          <cell r="A192" t="str">
            <v>MT-00165</v>
          </cell>
          <cell r="B192" t="str">
            <v>Direct Material</v>
          </cell>
          <cell r="C192" t="str">
            <v>Thread Fufus PF 131</v>
          </cell>
          <cell r="D192" t="str">
            <v>PCS</v>
          </cell>
          <cell r="E192">
            <v>0</v>
          </cell>
          <cell r="F192" t="str">
            <v>USD</v>
          </cell>
          <cell r="G192">
            <v>20</v>
          </cell>
          <cell r="H192">
            <v>0</v>
          </cell>
          <cell r="I192">
            <v>0</v>
          </cell>
          <cell r="J192">
            <v>0</v>
          </cell>
          <cell r="K192">
            <v>20</v>
          </cell>
          <cell r="M192">
            <v>20</v>
          </cell>
          <cell r="O192">
            <v>0</v>
          </cell>
          <cell r="P192">
            <v>0</v>
          </cell>
        </row>
        <row r="193">
          <cell r="A193" t="str">
            <v>MT-00166</v>
          </cell>
          <cell r="B193" t="str">
            <v>Direct Material</v>
          </cell>
          <cell r="C193" t="str">
            <v>Thread Fufus PF 33</v>
          </cell>
          <cell r="D193" t="str">
            <v>PCS</v>
          </cell>
          <cell r="E193">
            <v>0</v>
          </cell>
          <cell r="F193" t="str">
            <v>USD</v>
          </cell>
          <cell r="G193">
            <v>8</v>
          </cell>
          <cell r="H193">
            <v>0</v>
          </cell>
          <cell r="I193">
            <v>0</v>
          </cell>
          <cell r="J193">
            <v>0</v>
          </cell>
          <cell r="K193">
            <v>8</v>
          </cell>
          <cell r="M193">
            <v>8</v>
          </cell>
          <cell r="O193">
            <v>0</v>
          </cell>
          <cell r="P193">
            <v>0</v>
          </cell>
        </row>
        <row r="194">
          <cell r="A194" t="str">
            <v>MT-00167</v>
          </cell>
          <cell r="B194" t="str">
            <v>Direct Material</v>
          </cell>
          <cell r="C194" t="str">
            <v>Thread Fufus PF 261</v>
          </cell>
          <cell r="D194" t="str">
            <v>PCS</v>
          </cell>
          <cell r="E194">
            <v>0</v>
          </cell>
          <cell r="F194" t="str">
            <v>USD</v>
          </cell>
          <cell r="G194">
            <v>15</v>
          </cell>
          <cell r="H194">
            <v>0</v>
          </cell>
          <cell r="I194">
            <v>0</v>
          </cell>
          <cell r="J194">
            <v>0</v>
          </cell>
          <cell r="K194">
            <v>15</v>
          </cell>
          <cell r="M194">
            <v>15</v>
          </cell>
          <cell r="O194">
            <v>0</v>
          </cell>
          <cell r="P194">
            <v>0</v>
          </cell>
        </row>
        <row r="195">
          <cell r="A195" t="str">
            <v>MT-00168</v>
          </cell>
          <cell r="B195" t="str">
            <v>Direct Material</v>
          </cell>
          <cell r="C195" t="str">
            <v>Thread Fufus PF 3211</v>
          </cell>
          <cell r="D195" t="str">
            <v>PCS</v>
          </cell>
          <cell r="E195">
            <v>0</v>
          </cell>
          <cell r="F195" t="str">
            <v>USD</v>
          </cell>
          <cell r="G195">
            <v>12</v>
          </cell>
          <cell r="H195">
            <v>0</v>
          </cell>
          <cell r="I195">
            <v>0</v>
          </cell>
          <cell r="J195">
            <v>0</v>
          </cell>
          <cell r="K195">
            <v>12</v>
          </cell>
          <cell r="M195">
            <v>12</v>
          </cell>
          <cell r="O195">
            <v>0</v>
          </cell>
          <cell r="P195">
            <v>0</v>
          </cell>
        </row>
        <row r="196">
          <cell r="A196" t="str">
            <v>MT-00169</v>
          </cell>
          <cell r="B196" t="str">
            <v>Direct Material</v>
          </cell>
          <cell r="C196" t="str">
            <v>Thread Isacord 0020</v>
          </cell>
          <cell r="D196" t="str">
            <v>PCS</v>
          </cell>
          <cell r="E196">
            <v>0</v>
          </cell>
          <cell r="F196" t="str">
            <v>USD</v>
          </cell>
          <cell r="G196">
            <v>546</v>
          </cell>
          <cell r="H196">
            <v>0</v>
          </cell>
          <cell r="I196">
            <v>0</v>
          </cell>
          <cell r="J196">
            <v>0</v>
          </cell>
          <cell r="K196">
            <v>546</v>
          </cell>
          <cell r="M196">
            <v>546</v>
          </cell>
          <cell r="O196">
            <v>0</v>
          </cell>
          <cell r="P196">
            <v>0</v>
          </cell>
        </row>
        <row r="197">
          <cell r="A197" t="str">
            <v>MT-00170</v>
          </cell>
          <cell r="B197" t="str">
            <v>Direct Material</v>
          </cell>
          <cell r="C197" t="str">
            <v>Thread Isacord 4240</v>
          </cell>
          <cell r="D197" t="str">
            <v>PCS</v>
          </cell>
          <cell r="E197">
            <v>0</v>
          </cell>
          <cell r="F197" t="str">
            <v>USD</v>
          </cell>
          <cell r="G197">
            <v>25</v>
          </cell>
          <cell r="H197">
            <v>0</v>
          </cell>
          <cell r="I197">
            <v>0</v>
          </cell>
          <cell r="J197">
            <v>0</v>
          </cell>
          <cell r="K197">
            <v>25</v>
          </cell>
          <cell r="M197">
            <v>25</v>
          </cell>
          <cell r="O197">
            <v>0</v>
          </cell>
          <cell r="P197">
            <v>0</v>
          </cell>
        </row>
        <row r="198">
          <cell r="A198" t="str">
            <v>MT-00171</v>
          </cell>
          <cell r="B198" t="str">
            <v>Direct Material</v>
          </cell>
          <cell r="C198" t="str">
            <v>Thread Isacord 1141</v>
          </cell>
          <cell r="D198" t="str">
            <v>PCS</v>
          </cell>
          <cell r="E198">
            <v>0</v>
          </cell>
          <cell r="F198" t="str">
            <v>USD</v>
          </cell>
          <cell r="G198">
            <v>42</v>
          </cell>
          <cell r="H198">
            <v>0</v>
          </cell>
          <cell r="I198">
            <v>0</v>
          </cell>
          <cell r="J198">
            <v>0</v>
          </cell>
          <cell r="K198">
            <v>42</v>
          </cell>
          <cell r="M198">
            <v>42</v>
          </cell>
          <cell r="O198">
            <v>0</v>
          </cell>
          <cell r="P198">
            <v>0</v>
          </cell>
        </row>
        <row r="199">
          <cell r="A199" t="str">
            <v>MT-00172</v>
          </cell>
          <cell r="B199" t="str">
            <v>Direct Material</v>
          </cell>
          <cell r="C199" t="str">
            <v>Thread Isacord 3323</v>
          </cell>
          <cell r="D199" t="str">
            <v>PCS</v>
          </cell>
          <cell r="E199">
            <v>0</v>
          </cell>
          <cell r="F199" t="str">
            <v>USD</v>
          </cell>
          <cell r="G199">
            <v>30</v>
          </cell>
          <cell r="H199">
            <v>0</v>
          </cell>
          <cell r="I199">
            <v>0</v>
          </cell>
          <cell r="J199">
            <v>0</v>
          </cell>
          <cell r="K199">
            <v>30</v>
          </cell>
          <cell r="M199">
            <v>30</v>
          </cell>
          <cell r="O199">
            <v>0</v>
          </cell>
          <cell r="P199">
            <v>0</v>
          </cell>
        </row>
        <row r="200">
          <cell r="A200" t="str">
            <v>MT-00173</v>
          </cell>
          <cell r="B200" t="str">
            <v>Direct Material</v>
          </cell>
          <cell r="C200" t="str">
            <v>Thread Isacord 3611</v>
          </cell>
          <cell r="D200" t="str">
            <v>PCS</v>
          </cell>
          <cell r="E200">
            <v>0</v>
          </cell>
          <cell r="F200" t="str">
            <v>USD</v>
          </cell>
          <cell r="G200">
            <v>30</v>
          </cell>
          <cell r="H200">
            <v>0</v>
          </cell>
          <cell r="I200">
            <v>0</v>
          </cell>
          <cell r="J200">
            <v>0</v>
          </cell>
          <cell r="K200">
            <v>30</v>
          </cell>
          <cell r="M200">
            <v>30</v>
          </cell>
          <cell r="O200">
            <v>0</v>
          </cell>
          <cell r="P200">
            <v>0</v>
          </cell>
        </row>
        <row r="201">
          <cell r="A201" t="str">
            <v>MT-00174</v>
          </cell>
          <cell r="B201" t="str">
            <v>Direct Material</v>
          </cell>
          <cell r="C201" t="str">
            <v>Thread Isacord 2830</v>
          </cell>
          <cell r="D201" t="str">
            <v>PCS</v>
          </cell>
          <cell r="E201">
            <v>0</v>
          </cell>
          <cell r="F201" t="str">
            <v>USD</v>
          </cell>
          <cell r="G201">
            <v>35</v>
          </cell>
          <cell r="H201">
            <v>0</v>
          </cell>
          <cell r="I201">
            <v>0</v>
          </cell>
          <cell r="J201">
            <v>0</v>
          </cell>
          <cell r="K201">
            <v>35</v>
          </cell>
          <cell r="M201">
            <v>35</v>
          </cell>
          <cell r="O201">
            <v>0</v>
          </cell>
          <cell r="P201">
            <v>0</v>
          </cell>
        </row>
        <row r="202">
          <cell r="A202" t="str">
            <v>MT-00175</v>
          </cell>
          <cell r="B202" t="str">
            <v>Direct Material</v>
          </cell>
          <cell r="C202" t="str">
            <v>Thread Isacord 4230</v>
          </cell>
          <cell r="D202" t="str">
            <v>PCS</v>
          </cell>
          <cell r="E202">
            <v>0</v>
          </cell>
          <cell r="F202" t="str">
            <v>USD</v>
          </cell>
          <cell r="G202">
            <v>59</v>
          </cell>
          <cell r="H202">
            <v>0</v>
          </cell>
          <cell r="I202">
            <v>0</v>
          </cell>
          <cell r="J202">
            <v>0</v>
          </cell>
          <cell r="K202">
            <v>59</v>
          </cell>
          <cell r="M202">
            <v>59</v>
          </cell>
          <cell r="O202">
            <v>0</v>
          </cell>
          <cell r="P202">
            <v>0</v>
          </cell>
        </row>
        <row r="203">
          <cell r="A203" t="str">
            <v>MT-00176</v>
          </cell>
          <cell r="B203" t="str">
            <v>Direct Material</v>
          </cell>
          <cell r="C203" t="str">
            <v>Thread Isacord 4174</v>
          </cell>
          <cell r="D203" t="str">
            <v>PCS</v>
          </cell>
          <cell r="E203">
            <v>0</v>
          </cell>
          <cell r="F203" t="str">
            <v>USD</v>
          </cell>
          <cell r="G203">
            <v>30</v>
          </cell>
          <cell r="H203">
            <v>0</v>
          </cell>
          <cell r="I203">
            <v>0</v>
          </cell>
          <cell r="J203">
            <v>0</v>
          </cell>
          <cell r="K203">
            <v>30</v>
          </cell>
          <cell r="M203">
            <v>30</v>
          </cell>
          <cell r="O203">
            <v>0</v>
          </cell>
          <cell r="P203">
            <v>0</v>
          </cell>
        </row>
        <row r="204">
          <cell r="A204" t="str">
            <v>MT-00177</v>
          </cell>
          <cell r="B204" t="str">
            <v>Direct Material</v>
          </cell>
          <cell r="C204" t="str">
            <v>Thread Isacord 3622</v>
          </cell>
          <cell r="D204" t="str">
            <v>PCS</v>
          </cell>
          <cell r="E204">
            <v>0</v>
          </cell>
          <cell r="F204" t="str">
            <v>USD</v>
          </cell>
          <cell r="G204">
            <v>12</v>
          </cell>
          <cell r="H204">
            <v>0</v>
          </cell>
          <cell r="I204">
            <v>0</v>
          </cell>
          <cell r="J204">
            <v>0</v>
          </cell>
          <cell r="K204">
            <v>12</v>
          </cell>
          <cell r="M204">
            <v>12</v>
          </cell>
          <cell r="O204">
            <v>0</v>
          </cell>
          <cell r="P204">
            <v>0</v>
          </cell>
        </row>
        <row r="205">
          <cell r="A205" t="str">
            <v>MT-00178</v>
          </cell>
          <cell r="B205" t="str">
            <v>Direct Material</v>
          </cell>
          <cell r="C205" t="str">
            <v>Thread Isacord 1904</v>
          </cell>
          <cell r="D205" t="str">
            <v>PCS</v>
          </cell>
          <cell r="E205">
            <v>0</v>
          </cell>
          <cell r="F205" t="str">
            <v>USD</v>
          </cell>
          <cell r="G205">
            <v>109</v>
          </cell>
          <cell r="H205">
            <v>0</v>
          </cell>
          <cell r="I205">
            <v>0</v>
          </cell>
          <cell r="J205">
            <v>0</v>
          </cell>
          <cell r="K205">
            <v>109</v>
          </cell>
          <cell r="M205">
            <v>109</v>
          </cell>
          <cell r="O205">
            <v>0</v>
          </cell>
          <cell r="P205">
            <v>0</v>
          </cell>
        </row>
        <row r="206">
          <cell r="A206" t="str">
            <v>MT-00179</v>
          </cell>
          <cell r="B206" t="str">
            <v>Direct Material</v>
          </cell>
          <cell r="C206" t="str">
            <v>Thread Isacord 0670</v>
          </cell>
          <cell r="D206" t="str">
            <v>PCS</v>
          </cell>
          <cell r="E206">
            <v>0</v>
          </cell>
          <cell r="F206" t="str">
            <v>USD</v>
          </cell>
          <cell r="G206">
            <v>96</v>
          </cell>
          <cell r="H206">
            <v>0</v>
          </cell>
          <cell r="I206">
            <v>0</v>
          </cell>
          <cell r="J206">
            <v>0</v>
          </cell>
          <cell r="K206">
            <v>96</v>
          </cell>
          <cell r="M206">
            <v>96</v>
          </cell>
          <cell r="O206">
            <v>0</v>
          </cell>
          <cell r="P206">
            <v>0</v>
          </cell>
        </row>
        <row r="207">
          <cell r="A207" t="str">
            <v>MT-00180</v>
          </cell>
          <cell r="B207" t="str">
            <v>Direct Material</v>
          </cell>
          <cell r="C207" t="str">
            <v>Thread Isacord 4174</v>
          </cell>
          <cell r="D207" t="str">
            <v>PCS</v>
          </cell>
          <cell r="E207">
            <v>0</v>
          </cell>
          <cell r="F207" t="str">
            <v>USD</v>
          </cell>
          <cell r="G207">
            <v>6</v>
          </cell>
          <cell r="H207">
            <v>0</v>
          </cell>
          <cell r="I207">
            <v>0</v>
          </cell>
          <cell r="J207">
            <v>0</v>
          </cell>
          <cell r="K207">
            <v>6</v>
          </cell>
          <cell r="M207">
            <v>6</v>
          </cell>
          <cell r="O207">
            <v>0</v>
          </cell>
          <cell r="P207">
            <v>0</v>
          </cell>
        </row>
        <row r="208">
          <cell r="A208" t="str">
            <v>MT-00181</v>
          </cell>
          <cell r="B208" t="str">
            <v>Direct Material</v>
          </cell>
          <cell r="C208" t="str">
            <v>Thread Isacord 4111</v>
          </cell>
          <cell r="D208" t="str">
            <v>PCS</v>
          </cell>
          <cell r="E208">
            <v>0</v>
          </cell>
          <cell r="F208" t="str">
            <v>USD</v>
          </cell>
          <cell r="G208">
            <v>30</v>
          </cell>
          <cell r="H208">
            <v>0</v>
          </cell>
          <cell r="I208">
            <v>0</v>
          </cell>
          <cell r="J208">
            <v>0</v>
          </cell>
          <cell r="K208">
            <v>30</v>
          </cell>
          <cell r="M208">
            <v>30</v>
          </cell>
          <cell r="O208">
            <v>0</v>
          </cell>
          <cell r="P208">
            <v>0</v>
          </cell>
        </row>
        <row r="209">
          <cell r="A209" t="str">
            <v>MT-00182</v>
          </cell>
          <cell r="B209" t="str">
            <v>Direct Material</v>
          </cell>
          <cell r="C209" t="str">
            <v>Thread Isacord 0310</v>
          </cell>
          <cell r="D209" t="str">
            <v>PCS</v>
          </cell>
          <cell r="E209">
            <v>0</v>
          </cell>
          <cell r="F209" t="str">
            <v>USD</v>
          </cell>
          <cell r="G209">
            <v>18</v>
          </cell>
          <cell r="H209">
            <v>0</v>
          </cell>
          <cell r="I209">
            <v>0</v>
          </cell>
          <cell r="J209">
            <v>0</v>
          </cell>
          <cell r="K209">
            <v>18</v>
          </cell>
          <cell r="M209">
            <v>18</v>
          </cell>
          <cell r="O209">
            <v>0</v>
          </cell>
          <cell r="P209">
            <v>0</v>
          </cell>
        </row>
        <row r="210">
          <cell r="A210" t="str">
            <v>MT-00183</v>
          </cell>
          <cell r="B210" t="str">
            <v>Direct Material</v>
          </cell>
          <cell r="C210" t="str">
            <v>Thread Isacord 1061</v>
          </cell>
          <cell r="D210" t="str">
            <v>PCS</v>
          </cell>
          <cell r="E210">
            <v>0</v>
          </cell>
          <cell r="F210" t="str">
            <v>USD</v>
          </cell>
          <cell r="G210">
            <v>18</v>
          </cell>
          <cell r="H210">
            <v>0</v>
          </cell>
          <cell r="I210">
            <v>0</v>
          </cell>
          <cell r="J210">
            <v>0</v>
          </cell>
          <cell r="K210">
            <v>18</v>
          </cell>
          <cell r="M210">
            <v>18</v>
          </cell>
          <cell r="O210">
            <v>0</v>
          </cell>
          <cell r="P210">
            <v>0</v>
          </cell>
        </row>
        <row r="211">
          <cell r="A211" t="str">
            <v>MT-00184</v>
          </cell>
          <cell r="B211" t="str">
            <v>Direct Material</v>
          </cell>
          <cell r="C211" t="str">
            <v>Thread Isacord 5531</v>
          </cell>
          <cell r="D211" t="str">
            <v>PCS</v>
          </cell>
          <cell r="E211">
            <v>0</v>
          </cell>
          <cell r="F211" t="str">
            <v>USD</v>
          </cell>
          <cell r="G211">
            <v>18</v>
          </cell>
          <cell r="H211">
            <v>0</v>
          </cell>
          <cell r="I211">
            <v>0</v>
          </cell>
          <cell r="J211">
            <v>0</v>
          </cell>
          <cell r="K211">
            <v>18</v>
          </cell>
          <cell r="M211">
            <v>18</v>
          </cell>
          <cell r="O211">
            <v>0</v>
          </cell>
          <cell r="P211">
            <v>0</v>
          </cell>
        </row>
        <row r="212">
          <cell r="A212" t="str">
            <v>MT-00185</v>
          </cell>
          <cell r="B212" t="str">
            <v>Direct Material</v>
          </cell>
          <cell r="C212" t="str">
            <v>Thread Isacord 3971</v>
          </cell>
          <cell r="D212" t="str">
            <v>PCS</v>
          </cell>
          <cell r="E212">
            <v>0</v>
          </cell>
          <cell r="F212" t="str">
            <v>USD</v>
          </cell>
          <cell r="G212">
            <v>18</v>
          </cell>
          <cell r="H212">
            <v>0</v>
          </cell>
          <cell r="I212">
            <v>0</v>
          </cell>
          <cell r="J212">
            <v>0</v>
          </cell>
          <cell r="K212">
            <v>18</v>
          </cell>
          <cell r="M212">
            <v>18</v>
          </cell>
          <cell r="O212">
            <v>0</v>
          </cell>
          <cell r="P212">
            <v>0</v>
          </cell>
        </row>
        <row r="213">
          <cell r="A213" t="str">
            <v>MT-00186</v>
          </cell>
          <cell r="B213" t="str">
            <v>Direct Material</v>
          </cell>
          <cell r="C213" t="str">
            <v>Thread Isacord 5515</v>
          </cell>
          <cell r="D213" t="str">
            <v>PCS</v>
          </cell>
          <cell r="E213">
            <v>0</v>
          </cell>
          <cell r="F213" t="str">
            <v>USD</v>
          </cell>
          <cell r="G213">
            <v>17</v>
          </cell>
          <cell r="H213">
            <v>0</v>
          </cell>
          <cell r="I213">
            <v>0</v>
          </cell>
          <cell r="J213">
            <v>0</v>
          </cell>
          <cell r="K213">
            <v>17</v>
          </cell>
          <cell r="M213">
            <v>17</v>
          </cell>
          <cell r="O213">
            <v>0</v>
          </cell>
          <cell r="P213">
            <v>0</v>
          </cell>
        </row>
        <row r="214">
          <cell r="A214" t="str">
            <v>MT-00187</v>
          </cell>
          <cell r="B214" t="str">
            <v>Direct Material</v>
          </cell>
          <cell r="C214" t="str">
            <v>Thread Isacord 1551</v>
          </cell>
          <cell r="D214" t="str">
            <v>PCS</v>
          </cell>
          <cell r="E214">
            <v>0</v>
          </cell>
          <cell r="F214" t="str">
            <v>USD</v>
          </cell>
          <cell r="G214">
            <v>42</v>
          </cell>
          <cell r="H214">
            <v>0</v>
          </cell>
          <cell r="I214">
            <v>0</v>
          </cell>
          <cell r="J214">
            <v>0</v>
          </cell>
          <cell r="K214">
            <v>42</v>
          </cell>
          <cell r="M214">
            <v>42</v>
          </cell>
          <cell r="O214">
            <v>0</v>
          </cell>
          <cell r="P214">
            <v>0</v>
          </cell>
        </row>
        <row r="215">
          <cell r="A215" t="str">
            <v>MT-00188</v>
          </cell>
          <cell r="B215" t="str">
            <v>Direct Material</v>
          </cell>
          <cell r="C215" t="str">
            <v>Thread Isacord 5912</v>
          </cell>
          <cell r="D215" t="str">
            <v>PCS</v>
          </cell>
          <cell r="E215">
            <v>0</v>
          </cell>
          <cell r="F215" t="str">
            <v>USD</v>
          </cell>
          <cell r="G215">
            <v>18</v>
          </cell>
          <cell r="H215">
            <v>0</v>
          </cell>
          <cell r="I215">
            <v>0</v>
          </cell>
          <cell r="J215">
            <v>0</v>
          </cell>
          <cell r="K215">
            <v>18</v>
          </cell>
          <cell r="M215">
            <v>18</v>
          </cell>
          <cell r="O215">
            <v>0</v>
          </cell>
          <cell r="P215">
            <v>0</v>
          </cell>
        </row>
        <row r="216">
          <cell r="A216" t="str">
            <v>MT-00189</v>
          </cell>
          <cell r="B216" t="str">
            <v>Direct Material</v>
          </cell>
          <cell r="C216" t="str">
            <v>Thread Isacord 2363</v>
          </cell>
          <cell r="D216" t="str">
            <v>PCS</v>
          </cell>
          <cell r="E216">
            <v>0</v>
          </cell>
          <cell r="F216" t="str">
            <v>USD</v>
          </cell>
          <cell r="G216">
            <v>34</v>
          </cell>
          <cell r="H216">
            <v>0</v>
          </cell>
          <cell r="I216">
            <v>0</v>
          </cell>
          <cell r="J216">
            <v>0</v>
          </cell>
          <cell r="K216">
            <v>34</v>
          </cell>
          <cell r="M216">
            <v>34</v>
          </cell>
          <cell r="O216">
            <v>0</v>
          </cell>
          <cell r="P216">
            <v>0</v>
          </cell>
        </row>
        <row r="217">
          <cell r="A217" t="str">
            <v>MT-00190</v>
          </cell>
          <cell r="B217" t="str">
            <v>Direct Material</v>
          </cell>
          <cell r="C217" t="str">
            <v>Thread Isacord 0945</v>
          </cell>
          <cell r="D217" t="str">
            <v>PCS</v>
          </cell>
          <cell r="E217">
            <v>0</v>
          </cell>
          <cell r="F217" t="str">
            <v>USD</v>
          </cell>
          <cell r="G217">
            <v>90</v>
          </cell>
          <cell r="H217">
            <v>0</v>
          </cell>
          <cell r="I217">
            <v>0</v>
          </cell>
          <cell r="J217">
            <v>0</v>
          </cell>
          <cell r="K217">
            <v>90</v>
          </cell>
          <cell r="M217">
            <v>90</v>
          </cell>
          <cell r="O217">
            <v>0</v>
          </cell>
          <cell r="P217">
            <v>0</v>
          </cell>
        </row>
        <row r="218">
          <cell r="A218" t="str">
            <v>MT-00191</v>
          </cell>
          <cell r="B218" t="str">
            <v>Direct Material</v>
          </cell>
          <cell r="C218" t="str">
            <v>Thread Isacord 0870</v>
          </cell>
          <cell r="D218" t="str">
            <v>PCS</v>
          </cell>
          <cell r="E218">
            <v>0</v>
          </cell>
          <cell r="F218" t="str">
            <v>USD</v>
          </cell>
          <cell r="G218">
            <v>66</v>
          </cell>
          <cell r="H218">
            <v>0</v>
          </cell>
          <cell r="I218">
            <v>0</v>
          </cell>
          <cell r="J218">
            <v>0</v>
          </cell>
          <cell r="K218">
            <v>66</v>
          </cell>
          <cell r="M218">
            <v>66</v>
          </cell>
          <cell r="O218">
            <v>0</v>
          </cell>
          <cell r="P218">
            <v>0</v>
          </cell>
        </row>
        <row r="219">
          <cell r="A219" t="str">
            <v>MT-00192</v>
          </cell>
          <cell r="B219" t="str">
            <v>Direct Material</v>
          </cell>
          <cell r="C219" t="str">
            <v>Thread Isacord 2155</v>
          </cell>
          <cell r="D219" t="str">
            <v>PCS</v>
          </cell>
          <cell r="E219">
            <v>0</v>
          </cell>
          <cell r="F219" t="str">
            <v>USD</v>
          </cell>
          <cell r="G219">
            <v>12</v>
          </cell>
          <cell r="H219">
            <v>0</v>
          </cell>
          <cell r="I219">
            <v>0</v>
          </cell>
          <cell r="J219">
            <v>0</v>
          </cell>
          <cell r="K219">
            <v>12</v>
          </cell>
          <cell r="M219">
            <v>12</v>
          </cell>
          <cell r="O219">
            <v>0</v>
          </cell>
          <cell r="P219">
            <v>0</v>
          </cell>
        </row>
        <row r="220">
          <cell r="A220" t="str">
            <v>MT-00193</v>
          </cell>
          <cell r="B220" t="str">
            <v>Direct Material</v>
          </cell>
          <cell r="C220" t="str">
            <v>Thread Isacord 2300</v>
          </cell>
          <cell r="D220" t="str">
            <v>PCS</v>
          </cell>
          <cell r="E220">
            <v>0</v>
          </cell>
          <cell r="F220" t="str">
            <v>USD</v>
          </cell>
          <cell r="G220">
            <v>18</v>
          </cell>
          <cell r="H220">
            <v>0</v>
          </cell>
          <cell r="I220">
            <v>0</v>
          </cell>
          <cell r="J220">
            <v>0</v>
          </cell>
          <cell r="K220">
            <v>18</v>
          </cell>
          <cell r="M220">
            <v>18</v>
          </cell>
          <cell r="O220">
            <v>0</v>
          </cell>
          <cell r="P220">
            <v>0</v>
          </cell>
        </row>
        <row r="221">
          <cell r="A221" t="str">
            <v>MT-00194</v>
          </cell>
          <cell r="B221" t="str">
            <v>Direct Material</v>
          </cell>
          <cell r="C221" t="str">
            <v>Thread Isacord 3600</v>
          </cell>
          <cell r="D221" t="str">
            <v>PCS</v>
          </cell>
          <cell r="E221">
            <v>0</v>
          </cell>
          <cell r="F221" t="str">
            <v>USD</v>
          </cell>
          <cell r="G221">
            <v>54</v>
          </cell>
          <cell r="H221">
            <v>0</v>
          </cell>
          <cell r="I221">
            <v>0</v>
          </cell>
          <cell r="J221">
            <v>0</v>
          </cell>
          <cell r="K221">
            <v>54</v>
          </cell>
          <cell r="M221">
            <v>54</v>
          </cell>
          <cell r="O221">
            <v>0</v>
          </cell>
          <cell r="P221">
            <v>0</v>
          </cell>
        </row>
        <row r="222">
          <cell r="A222" t="str">
            <v>MT-00195</v>
          </cell>
          <cell r="B222" t="str">
            <v>Direct Material</v>
          </cell>
          <cell r="C222" t="str">
            <v>Thread Isacord D124</v>
          </cell>
          <cell r="D222" t="str">
            <v>PCS</v>
          </cell>
          <cell r="E222">
            <v>0</v>
          </cell>
          <cell r="F222" t="str">
            <v>USD</v>
          </cell>
          <cell r="G222">
            <v>42</v>
          </cell>
          <cell r="H222">
            <v>0</v>
          </cell>
          <cell r="I222">
            <v>0</v>
          </cell>
          <cell r="J222">
            <v>0</v>
          </cell>
          <cell r="K222">
            <v>42</v>
          </cell>
          <cell r="M222">
            <v>42</v>
          </cell>
          <cell r="O222">
            <v>0</v>
          </cell>
          <cell r="P222">
            <v>0</v>
          </cell>
        </row>
        <row r="223">
          <cell r="A223" t="str">
            <v>MT-00196</v>
          </cell>
          <cell r="B223" t="str">
            <v>Direct Material</v>
          </cell>
          <cell r="C223" t="str">
            <v>Thread Isacord 2241</v>
          </cell>
          <cell r="D223" t="str">
            <v>PCS</v>
          </cell>
          <cell r="E223">
            <v>0</v>
          </cell>
          <cell r="F223" t="str">
            <v>USD</v>
          </cell>
          <cell r="G223">
            <v>54</v>
          </cell>
          <cell r="H223">
            <v>0</v>
          </cell>
          <cell r="I223">
            <v>0</v>
          </cell>
          <cell r="J223">
            <v>0</v>
          </cell>
          <cell r="K223">
            <v>54</v>
          </cell>
          <cell r="M223">
            <v>54</v>
          </cell>
          <cell r="O223">
            <v>0</v>
          </cell>
          <cell r="P223">
            <v>0</v>
          </cell>
        </row>
        <row r="224">
          <cell r="A224" t="str">
            <v>MT-00197</v>
          </cell>
          <cell r="B224" t="str">
            <v>Direct Material</v>
          </cell>
          <cell r="C224" t="str">
            <v>Thread Isacord 3045</v>
          </cell>
          <cell r="D224" t="str">
            <v>PCS</v>
          </cell>
          <cell r="E224">
            <v>0</v>
          </cell>
          <cell r="F224" t="str">
            <v>USD</v>
          </cell>
          <cell r="G224">
            <v>42</v>
          </cell>
          <cell r="H224">
            <v>0</v>
          </cell>
          <cell r="I224">
            <v>0</v>
          </cell>
          <cell r="J224">
            <v>0</v>
          </cell>
          <cell r="K224">
            <v>42</v>
          </cell>
          <cell r="M224">
            <v>42</v>
          </cell>
          <cell r="O224">
            <v>0</v>
          </cell>
          <cell r="P224">
            <v>0</v>
          </cell>
        </row>
        <row r="225">
          <cell r="A225" t="str">
            <v>MT-00198</v>
          </cell>
          <cell r="B225" t="str">
            <v>Direct Material</v>
          </cell>
          <cell r="C225" t="str">
            <v>Thread Isacord 0463</v>
          </cell>
          <cell r="D225" t="str">
            <v>PCS</v>
          </cell>
          <cell r="E225">
            <v>0</v>
          </cell>
          <cell r="F225" t="str">
            <v>USD</v>
          </cell>
          <cell r="G225">
            <v>24</v>
          </cell>
          <cell r="H225">
            <v>0</v>
          </cell>
          <cell r="I225">
            <v>0</v>
          </cell>
          <cell r="J225">
            <v>0</v>
          </cell>
          <cell r="K225">
            <v>24</v>
          </cell>
          <cell r="M225">
            <v>24</v>
          </cell>
          <cell r="O225">
            <v>0</v>
          </cell>
          <cell r="P225">
            <v>0</v>
          </cell>
        </row>
        <row r="226">
          <cell r="A226" t="str">
            <v>MT-00199</v>
          </cell>
          <cell r="B226" t="str">
            <v>Direct Material</v>
          </cell>
          <cell r="C226" t="str">
            <v>Thread Isacord 1115</v>
          </cell>
          <cell r="D226" t="str">
            <v>PCS</v>
          </cell>
          <cell r="E226">
            <v>0</v>
          </cell>
          <cell r="F226" t="str">
            <v>USD</v>
          </cell>
          <cell r="G226">
            <v>12</v>
          </cell>
          <cell r="H226">
            <v>0</v>
          </cell>
          <cell r="I226">
            <v>0</v>
          </cell>
          <cell r="J226">
            <v>0</v>
          </cell>
          <cell r="K226">
            <v>12</v>
          </cell>
          <cell r="M226">
            <v>12</v>
          </cell>
          <cell r="O226">
            <v>0</v>
          </cell>
          <cell r="P226">
            <v>0</v>
          </cell>
        </row>
        <row r="227">
          <cell r="A227" t="str">
            <v>MT-00200</v>
          </cell>
          <cell r="B227" t="str">
            <v>Direct Material</v>
          </cell>
          <cell r="C227" t="str">
            <v>Thread Isacord 4033</v>
          </cell>
          <cell r="D227" t="str">
            <v>PCS</v>
          </cell>
          <cell r="E227">
            <v>0</v>
          </cell>
          <cell r="F227" t="str">
            <v>USD</v>
          </cell>
          <cell r="G227">
            <v>18</v>
          </cell>
          <cell r="H227">
            <v>0</v>
          </cell>
          <cell r="I227">
            <v>0</v>
          </cell>
          <cell r="J227">
            <v>0</v>
          </cell>
          <cell r="K227">
            <v>18</v>
          </cell>
          <cell r="M227">
            <v>18</v>
          </cell>
          <cell r="O227">
            <v>0</v>
          </cell>
          <cell r="P227">
            <v>0</v>
          </cell>
        </row>
        <row r="228">
          <cell r="A228" t="str">
            <v>MT-00201</v>
          </cell>
          <cell r="B228" t="str">
            <v>Direct Material</v>
          </cell>
          <cell r="C228" t="str">
            <v>Thread Isacord 1913</v>
          </cell>
          <cell r="D228" t="str">
            <v>PCS</v>
          </cell>
          <cell r="E228">
            <v>0</v>
          </cell>
          <cell r="F228" t="str">
            <v>USD</v>
          </cell>
          <cell r="G228">
            <v>24</v>
          </cell>
          <cell r="H228">
            <v>0</v>
          </cell>
          <cell r="I228">
            <v>0</v>
          </cell>
          <cell r="J228">
            <v>0</v>
          </cell>
          <cell r="K228">
            <v>24</v>
          </cell>
          <cell r="M228">
            <v>24</v>
          </cell>
          <cell r="O228">
            <v>0</v>
          </cell>
          <cell r="P228">
            <v>0</v>
          </cell>
        </row>
        <row r="229">
          <cell r="A229" t="str">
            <v>MT-00202</v>
          </cell>
          <cell r="B229" t="str">
            <v>Direct Material</v>
          </cell>
          <cell r="C229" t="str">
            <v>Thread Isacord 0520</v>
          </cell>
          <cell r="D229" t="str">
            <v>PCS</v>
          </cell>
          <cell r="E229">
            <v>0</v>
          </cell>
          <cell r="F229" t="str">
            <v>USD</v>
          </cell>
          <cell r="G229">
            <v>23</v>
          </cell>
          <cell r="H229">
            <v>0</v>
          </cell>
          <cell r="I229">
            <v>0</v>
          </cell>
          <cell r="J229">
            <v>0</v>
          </cell>
          <cell r="K229">
            <v>23</v>
          </cell>
          <cell r="M229">
            <v>23</v>
          </cell>
          <cell r="O229">
            <v>0</v>
          </cell>
          <cell r="P229">
            <v>0</v>
          </cell>
        </row>
        <row r="230">
          <cell r="A230" t="str">
            <v>MT-00203</v>
          </cell>
          <cell r="B230" t="str">
            <v>Direct Material</v>
          </cell>
          <cell r="C230" t="str">
            <v>Thread Isacord 5934</v>
          </cell>
          <cell r="D230" t="str">
            <v>PCS</v>
          </cell>
          <cell r="E230">
            <v>0</v>
          </cell>
          <cell r="F230" t="str">
            <v>USD</v>
          </cell>
          <cell r="G230">
            <v>16</v>
          </cell>
          <cell r="H230">
            <v>0</v>
          </cell>
          <cell r="I230">
            <v>0</v>
          </cell>
          <cell r="J230">
            <v>0</v>
          </cell>
          <cell r="K230">
            <v>16</v>
          </cell>
          <cell r="M230">
            <v>16</v>
          </cell>
          <cell r="O230">
            <v>0</v>
          </cell>
          <cell r="P230">
            <v>0</v>
          </cell>
        </row>
        <row r="231">
          <cell r="A231" t="str">
            <v>MT-00204</v>
          </cell>
          <cell r="B231" t="str">
            <v>Direct Material</v>
          </cell>
          <cell r="C231" t="str">
            <v>Thread Isacord 3331</v>
          </cell>
          <cell r="D231" t="str">
            <v>PCS</v>
          </cell>
          <cell r="E231">
            <v>0</v>
          </cell>
          <cell r="F231" t="str">
            <v>USD</v>
          </cell>
          <cell r="G231">
            <v>24</v>
          </cell>
          <cell r="H231">
            <v>0</v>
          </cell>
          <cell r="I231">
            <v>0</v>
          </cell>
          <cell r="J231">
            <v>0</v>
          </cell>
          <cell r="K231">
            <v>24</v>
          </cell>
          <cell r="M231">
            <v>24</v>
          </cell>
          <cell r="O231">
            <v>0</v>
          </cell>
          <cell r="P231">
            <v>0</v>
          </cell>
        </row>
        <row r="232">
          <cell r="A232" t="str">
            <v>MT-00205</v>
          </cell>
          <cell r="B232" t="str">
            <v>Direct Material</v>
          </cell>
          <cell r="C232" t="str">
            <v>Thread Isacord 1521</v>
          </cell>
          <cell r="D232" t="str">
            <v>PCS</v>
          </cell>
          <cell r="E232">
            <v>0</v>
          </cell>
          <cell r="F232" t="str">
            <v>USD</v>
          </cell>
          <cell r="G232">
            <v>24</v>
          </cell>
          <cell r="H232">
            <v>0</v>
          </cell>
          <cell r="I232">
            <v>0</v>
          </cell>
          <cell r="J232">
            <v>0</v>
          </cell>
          <cell r="K232">
            <v>24</v>
          </cell>
          <cell r="M232">
            <v>24</v>
          </cell>
          <cell r="O232">
            <v>0</v>
          </cell>
          <cell r="P232">
            <v>0</v>
          </cell>
        </row>
        <row r="233">
          <cell r="A233" t="str">
            <v>MT-00206</v>
          </cell>
          <cell r="B233" t="str">
            <v>Direct Material</v>
          </cell>
          <cell r="C233" t="str">
            <v>Thread Isacord 5822</v>
          </cell>
          <cell r="D233" t="str">
            <v>PCS</v>
          </cell>
          <cell r="E233">
            <v>0</v>
          </cell>
          <cell r="F233" t="str">
            <v>USD</v>
          </cell>
          <cell r="G233">
            <v>12</v>
          </cell>
          <cell r="H233">
            <v>0</v>
          </cell>
          <cell r="I233">
            <v>0</v>
          </cell>
          <cell r="J233">
            <v>0</v>
          </cell>
          <cell r="K233">
            <v>12</v>
          </cell>
          <cell r="M233">
            <v>12</v>
          </cell>
          <cell r="O233">
            <v>0</v>
          </cell>
          <cell r="P233">
            <v>0</v>
          </cell>
        </row>
        <row r="234">
          <cell r="A234" t="str">
            <v>MT-00207</v>
          </cell>
          <cell r="B234" t="str">
            <v>Direct Material</v>
          </cell>
          <cell r="C234" t="str">
            <v>Thread Isacord 2640</v>
          </cell>
          <cell r="D234" t="str">
            <v>PCS</v>
          </cell>
          <cell r="E234">
            <v>0</v>
          </cell>
          <cell r="F234" t="str">
            <v>USD</v>
          </cell>
          <cell r="G234">
            <v>24</v>
          </cell>
          <cell r="H234">
            <v>0</v>
          </cell>
          <cell r="I234">
            <v>0</v>
          </cell>
          <cell r="J234">
            <v>0</v>
          </cell>
          <cell r="K234">
            <v>24</v>
          </cell>
          <cell r="M234">
            <v>24</v>
          </cell>
          <cell r="O234">
            <v>0</v>
          </cell>
          <cell r="P234">
            <v>0</v>
          </cell>
        </row>
        <row r="235">
          <cell r="A235" t="str">
            <v>MT-00208</v>
          </cell>
          <cell r="B235" t="str">
            <v>Direct Material</v>
          </cell>
          <cell r="C235" t="str">
            <v>Thread Isacord 0152</v>
          </cell>
          <cell r="D235" t="str">
            <v>PCS</v>
          </cell>
          <cell r="E235">
            <v>0</v>
          </cell>
          <cell r="F235" t="str">
            <v>USD</v>
          </cell>
          <cell r="G235">
            <v>6</v>
          </cell>
          <cell r="H235">
            <v>0</v>
          </cell>
          <cell r="I235">
            <v>0</v>
          </cell>
          <cell r="J235">
            <v>0</v>
          </cell>
          <cell r="K235">
            <v>6</v>
          </cell>
          <cell r="M235">
            <v>6</v>
          </cell>
          <cell r="O235">
            <v>0</v>
          </cell>
          <cell r="P235">
            <v>0</v>
          </cell>
        </row>
        <row r="236">
          <cell r="A236" t="str">
            <v>MT-00209</v>
          </cell>
          <cell r="B236" t="str">
            <v>Direct Material</v>
          </cell>
          <cell r="C236" t="str">
            <v>Thread Isacord 3652</v>
          </cell>
          <cell r="D236" t="str">
            <v>PCS</v>
          </cell>
          <cell r="E236">
            <v>0</v>
          </cell>
          <cell r="F236" t="str">
            <v>USD</v>
          </cell>
          <cell r="G236">
            <v>6</v>
          </cell>
          <cell r="H236">
            <v>0</v>
          </cell>
          <cell r="I236">
            <v>0</v>
          </cell>
          <cell r="J236">
            <v>0</v>
          </cell>
          <cell r="K236">
            <v>6</v>
          </cell>
          <cell r="M236">
            <v>6</v>
          </cell>
          <cell r="O236">
            <v>0</v>
          </cell>
          <cell r="P236">
            <v>0</v>
          </cell>
        </row>
        <row r="237">
          <cell r="A237" t="str">
            <v>MT-00210</v>
          </cell>
          <cell r="B237" t="str">
            <v>Direct Material</v>
          </cell>
          <cell r="C237" t="str">
            <v>Thread Isacord 4073</v>
          </cell>
          <cell r="D237" t="str">
            <v>PCS</v>
          </cell>
          <cell r="E237">
            <v>0</v>
          </cell>
          <cell r="F237" t="str">
            <v>USD</v>
          </cell>
          <cell r="G237">
            <v>36</v>
          </cell>
          <cell r="H237">
            <v>0</v>
          </cell>
          <cell r="I237">
            <v>0</v>
          </cell>
          <cell r="J237">
            <v>0</v>
          </cell>
          <cell r="K237">
            <v>36</v>
          </cell>
          <cell r="M237">
            <v>36</v>
          </cell>
          <cell r="O237">
            <v>0</v>
          </cell>
          <cell r="P237">
            <v>0</v>
          </cell>
        </row>
        <row r="238">
          <cell r="A238" t="str">
            <v>MT-00211</v>
          </cell>
          <cell r="B238" t="str">
            <v>Direct Material</v>
          </cell>
          <cell r="C238" t="str">
            <v>Thread Isacord 0761</v>
          </cell>
          <cell r="D238" t="str">
            <v>PCS</v>
          </cell>
          <cell r="E238">
            <v>0</v>
          </cell>
          <cell r="F238" t="str">
            <v>USD</v>
          </cell>
          <cell r="G238">
            <v>6</v>
          </cell>
          <cell r="H238">
            <v>0</v>
          </cell>
          <cell r="I238">
            <v>0</v>
          </cell>
          <cell r="J238">
            <v>0</v>
          </cell>
          <cell r="K238">
            <v>6</v>
          </cell>
          <cell r="M238">
            <v>6</v>
          </cell>
          <cell r="O238">
            <v>0</v>
          </cell>
          <cell r="P238">
            <v>0</v>
          </cell>
        </row>
        <row r="239">
          <cell r="A239" t="str">
            <v>MT-00212</v>
          </cell>
          <cell r="B239" t="str">
            <v>Direct Material</v>
          </cell>
          <cell r="C239" t="str">
            <v>Thread Isacord 1366</v>
          </cell>
          <cell r="D239" t="str">
            <v>PCS</v>
          </cell>
          <cell r="E239">
            <v>0</v>
          </cell>
          <cell r="F239" t="str">
            <v>USD</v>
          </cell>
          <cell r="G239">
            <v>6</v>
          </cell>
          <cell r="H239">
            <v>0</v>
          </cell>
          <cell r="I239">
            <v>0</v>
          </cell>
          <cell r="J239">
            <v>0</v>
          </cell>
          <cell r="K239">
            <v>6</v>
          </cell>
          <cell r="M239">
            <v>6</v>
          </cell>
          <cell r="O239">
            <v>0</v>
          </cell>
          <cell r="P239">
            <v>0</v>
          </cell>
        </row>
        <row r="240">
          <cell r="A240" t="str">
            <v>MT-00213</v>
          </cell>
          <cell r="B240" t="str">
            <v>Direct Material</v>
          </cell>
          <cell r="C240" t="str">
            <v>Thread Isacord 1514</v>
          </cell>
          <cell r="D240" t="str">
            <v>PCS</v>
          </cell>
          <cell r="E240">
            <v>0</v>
          </cell>
          <cell r="F240" t="str">
            <v>USD</v>
          </cell>
          <cell r="G240">
            <v>6</v>
          </cell>
          <cell r="H240">
            <v>0</v>
          </cell>
          <cell r="I240">
            <v>0</v>
          </cell>
          <cell r="J240">
            <v>0</v>
          </cell>
          <cell r="K240">
            <v>6</v>
          </cell>
          <cell r="M240">
            <v>6</v>
          </cell>
          <cell r="O240">
            <v>0</v>
          </cell>
          <cell r="P240">
            <v>0</v>
          </cell>
        </row>
        <row r="241">
          <cell r="A241" t="str">
            <v>MT-00214</v>
          </cell>
          <cell r="B241" t="str">
            <v>Direct Material</v>
          </cell>
          <cell r="C241" t="str">
            <v>Thread Isacord 1565</v>
          </cell>
          <cell r="D241" t="str">
            <v>PCS</v>
          </cell>
          <cell r="E241">
            <v>0</v>
          </cell>
          <cell r="F241" t="str">
            <v>USD</v>
          </cell>
          <cell r="G241">
            <v>6</v>
          </cell>
          <cell r="H241">
            <v>0</v>
          </cell>
          <cell r="I241">
            <v>0</v>
          </cell>
          <cell r="J241">
            <v>0</v>
          </cell>
          <cell r="K241">
            <v>6</v>
          </cell>
          <cell r="M241">
            <v>6</v>
          </cell>
          <cell r="O241">
            <v>0</v>
          </cell>
          <cell r="P241">
            <v>0</v>
          </cell>
        </row>
        <row r="242">
          <cell r="A242" t="str">
            <v>MT-00215</v>
          </cell>
          <cell r="B242" t="str">
            <v>Direct Material</v>
          </cell>
          <cell r="C242" t="str">
            <v>Thread Madeira 1367</v>
          </cell>
          <cell r="D242" t="str">
            <v>PCS</v>
          </cell>
          <cell r="E242">
            <v>0</v>
          </cell>
          <cell r="F242" t="str">
            <v>USD</v>
          </cell>
          <cell r="G242">
            <v>36</v>
          </cell>
          <cell r="H242">
            <v>0</v>
          </cell>
          <cell r="I242">
            <v>0</v>
          </cell>
          <cell r="J242">
            <v>0</v>
          </cell>
          <cell r="K242">
            <v>36</v>
          </cell>
          <cell r="M242">
            <v>36</v>
          </cell>
          <cell r="O242">
            <v>0</v>
          </cell>
          <cell r="P242">
            <v>0</v>
          </cell>
        </row>
        <row r="243">
          <cell r="A243" t="str">
            <v>MT-00216</v>
          </cell>
          <cell r="B243" t="str">
            <v>Direct Material</v>
          </cell>
          <cell r="C243" t="str">
            <v>Thread Madeira 1801</v>
          </cell>
          <cell r="D243" t="str">
            <v>PCS</v>
          </cell>
          <cell r="E243">
            <v>0</v>
          </cell>
          <cell r="F243" t="str">
            <v>USD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A244" t="str">
            <v>MT-00217</v>
          </cell>
          <cell r="B244" t="str">
            <v>Direct Material</v>
          </cell>
          <cell r="C244" t="str">
            <v>Thread Madeira 1783</v>
          </cell>
          <cell r="D244" t="str">
            <v>PCS</v>
          </cell>
          <cell r="E244">
            <v>0</v>
          </cell>
          <cell r="F244" t="str">
            <v>USD</v>
          </cell>
          <cell r="G244">
            <v>15</v>
          </cell>
          <cell r="H244">
            <v>0</v>
          </cell>
          <cell r="I244">
            <v>0</v>
          </cell>
          <cell r="J244">
            <v>0</v>
          </cell>
          <cell r="K244">
            <v>15</v>
          </cell>
          <cell r="M244">
            <v>15</v>
          </cell>
          <cell r="O244">
            <v>0</v>
          </cell>
          <cell r="P244">
            <v>0</v>
          </cell>
        </row>
        <row r="245">
          <cell r="A245" t="str">
            <v>MT-00218</v>
          </cell>
          <cell r="B245" t="str">
            <v>Direct Material</v>
          </cell>
          <cell r="C245" t="str">
            <v>Thread Madeira 1842</v>
          </cell>
          <cell r="D245" t="str">
            <v>PCS</v>
          </cell>
          <cell r="E245">
            <v>0</v>
          </cell>
          <cell r="F245" t="str">
            <v>USD</v>
          </cell>
          <cell r="G245">
            <v>15</v>
          </cell>
          <cell r="H245">
            <v>0</v>
          </cell>
          <cell r="I245">
            <v>0</v>
          </cell>
          <cell r="J245">
            <v>0</v>
          </cell>
          <cell r="K245">
            <v>15</v>
          </cell>
          <cell r="M245">
            <v>15</v>
          </cell>
          <cell r="O245">
            <v>0</v>
          </cell>
          <cell r="P245">
            <v>0</v>
          </cell>
        </row>
        <row r="246">
          <cell r="A246" t="str">
            <v>MT-00219</v>
          </cell>
          <cell r="B246" t="str">
            <v>Direct Material</v>
          </cell>
          <cell r="C246" t="str">
            <v>Thread Madeira 1000</v>
          </cell>
          <cell r="D246" t="str">
            <v>PCS</v>
          </cell>
          <cell r="E246">
            <v>0</v>
          </cell>
          <cell r="F246" t="str">
            <v>USD</v>
          </cell>
          <cell r="G246">
            <v>82</v>
          </cell>
          <cell r="H246">
            <v>0</v>
          </cell>
          <cell r="I246">
            <v>0</v>
          </cell>
          <cell r="J246">
            <v>0</v>
          </cell>
          <cell r="K246">
            <v>82</v>
          </cell>
          <cell r="M246">
            <v>82</v>
          </cell>
          <cell r="O246">
            <v>0</v>
          </cell>
          <cell r="P246">
            <v>0</v>
          </cell>
        </row>
        <row r="247">
          <cell r="A247" t="str">
            <v>MT-00220</v>
          </cell>
          <cell r="B247" t="str">
            <v>Direct Material</v>
          </cell>
          <cell r="C247" t="str">
            <v>Thread Madeira 1120</v>
          </cell>
          <cell r="D247" t="str">
            <v>PCS</v>
          </cell>
          <cell r="E247">
            <v>0</v>
          </cell>
          <cell r="F247" t="str">
            <v>USD</v>
          </cell>
          <cell r="G247">
            <v>49</v>
          </cell>
          <cell r="H247">
            <v>0</v>
          </cell>
          <cell r="I247">
            <v>0</v>
          </cell>
          <cell r="J247">
            <v>0</v>
          </cell>
          <cell r="K247">
            <v>49</v>
          </cell>
          <cell r="M247">
            <v>49</v>
          </cell>
          <cell r="O247">
            <v>0</v>
          </cell>
          <cell r="P247">
            <v>0</v>
          </cell>
        </row>
        <row r="248">
          <cell r="A248" t="str">
            <v>MT-00221</v>
          </cell>
          <cell r="B248" t="str">
            <v>Direct Material</v>
          </cell>
          <cell r="C248" t="str">
            <v>Thread Madeira 1735</v>
          </cell>
          <cell r="D248" t="str">
            <v>PCS</v>
          </cell>
          <cell r="E248">
            <v>0</v>
          </cell>
          <cell r="F248" t="str">
            <v>USD</v>
          </cell>
          <cell r="G248">
            <v>20</v>
          </cell>
          <cell r="H248">
            <v>0</v>
          </cell>
          <cell r="I248">
            <v>0</v>
          </cell>
          <cell r="J248">
            <v>0</v>
          </cell>
          <cell r="K248">
            <v>20</v>
          </cell>
          <cell r="M248">
            <v>20</v>
          </cell>
          <cell r="O248">
            <v>0</v>
          </cell>
          <cell r="P248">
            <v>0</v>
          </cell>
        </row>
        <row r="249">
          <cell r="A249" t="str">
            <v>MT-00222</v>
          </cell>
          <cell r="B249" t="str">
            <v>Direct Material</v>
          </cell>
          <cell r="C249" t="str">
            <v>Thread Madeira 1220</v>
          </cell>
          <cell r="D249" t="str">
            <v>PCS</v>
          </cell>
          <cell r="E249">
            <v>0</v>
          </cell>
          <cell r="F249" t="str">
            <v>USD</v>
          </cell>
          <cell r="G249">
            <v>20</v>
          </cell>
          <cell r="H249">
            <v>0</v>
          </cell>
          <cell r="I249">
            <v>0</v>
          </cell>
          <cell r="J249">
            <v>0</v>
          </cell>
          <cell r="K249">
            <v>20</v>
          </cell>
          <cell r="M249">
            <v>20</v>
          </cell>
          <cell r="O249">
            <v>0</v>
          </cell>
          <cell r="P249">
            <v>0</v>
          </cell>
        </row>
        <row r="250">
          <cell r="A250" t="str">
            <v>MT-00223</v>
          </cell>
          <cell r="B250" t="str">
            <v>Direct Material</v>
          </cell>
          <cell r="C250" t="str">
            <v>Thread Madeira 1043</v>
          </cell>
          <cell r="D250" t="str">
            <v>PCS</v>
          </cell>
          <cell r="E250">
            <v>0</v>
          </cell>
          <cell r="F250" t="str">
            <v>USD</v>
          </cell>
          <cell r="G250">
            <v>8</v>
          </cell>
          <cell r="H250">
            <v>0</v>
          </cell>
          <cell r="I250">
            <v>0</v>
          </cell>
          <cell r="J250">
            <v>0</v>
          </cell>
          <cell r="K250">
            <v>8</v>
          </cell>
          <cell r="M250">
            <v>8</v>
          </cell>
          <cell r="O250">
            <v>0</v>
          </cell>
          <cell r="P250">
            <v>0</v>
          </cell>
        </row>
        <row r="251">
          <cell r="A251" t="str">
            <v>MT-00224</v>
          </cell>
          <cell r="B251" t="str">
            <v>Direct Material</v>
          </cell>
          <cell r="C251" t="str">
            <v>Thread Madeira 1893</v>
          </cell>
          <cell r="D251" t="str">
            <v>PCS</v>
          </cell>
          <cell r="E251">
            <v>0</v>
          </cell>
          <cell r="F251" t="str">
            <v>USD</v>
          </cell>
          <cell r="G251">
            <v>10</v>
          </cell>
          <cell r="H251">
            <v>0</v>
          </cell>
          <cell r="I251">
            <v>0</v>
          </cell>
          <cell r="J251">
            <v>0</v>
          </cell>
          <cell r="K251">
            <v>10</v>
          </cell>
          <cell r="M251">
            <v>10</v>
          </cell>
          <cell r="O251">
            <v>0</v>
          </cell>
          <cell r="P251">
            <v>0</v>
          </cell>
        </row>
        <row r="252">
          <cell r="A252" t="str">
            <v>MT-00225</v>
          </cell>
          <cell r="B252" t="str">
            <v>Direct Material</v>
          </cell>
          <cell r="C252" t="str">
            <v>Thread Madeira 1181</v>
          </cell>
          <cell r="D252" t="str">
            <v>PCS</v>
          </cell>
          <cell r="E252">
            <v>0</v>
          </cell>
          <cell r="F252" t="str">
            <v>USD</v>
          </cell>
          <cell r="G252">
            <v>10</v>
          </cell>
          <cell r="H252">
            <v>0</v>
          </cell>
          <cell r="I252">
            <v>0</v>
          </cell>
          <cell r="J252">
            <v>0</v>
          </cell>
          <cell r="K252">
            <v>10</v>
          </cell>
          <cell r="M252">
            <v>10</v>
          </cell>
          <cell r="O252">
            <v>0</v>
          </cell>
          <cell r="P252">
            <v>0</v>
          </cell>
        </row>
        <row r="253">
          <cell r="A253" t="str">
            <v>MT-00226</v>
          </cell>
          <cell r="B253" t="str">
            <v>Direct Material</v>
          </cell>
          <cell r="C253" t="str">
            <v>Thread Madeira 1747</v>
          </cell>
          <cell r="D253" t="str">
            <v>PCS</v>
          </cell>
          <cell r="E253">
            <v>0</v>
          </cell>
          <cell r="F253" t="str">
            <v>USD</v>
          </cell>
          <cell r="G253">
            <v>9</v>
          </cell>
          <cell r="H253">
            <v>0</v>
          </cell>
          <cell r="I253">
            <v>0</v>
          </cell>
          <cell r="J253">
            <v>0</v>
          </cell>
          <cell r="K253">
            <v>9</v>
          </cell>
          <cell r="M253">
            <v>9</v>
          </cell>
          <cell r="O253">
            <v>0</v>
          </cell>
          <cell r="P253">
            <v>0</v>
          </cell>
        </row>
        <row r="254">
          <cell r="A254" t="str">
            <v>MT-00227</v>
          </cell>
          <cell r="B254" t="str">
            <v>Direct Material</v>
          </cell>
          <cell r="C254" t="str">
            <v>Thread Madeira 1188</v>
          </cell>
          <cell r="D254" t="str">
            <v>PCS</v>
          </cell>
          <cell r="E254">
            <v>0</v>
          </cell>
          <cell r="F254" t="str">
            <v>USD</v>
          </cell>
          <cell r="G254">
            <v>10</v>
          </cell>
          <cell r="H254">
            <v>0</v>
          </cell>
          <cell r="I254">
            <v>0</v>
          </cell>
          <cell r="J254">
            <v>0</v>
          </cell>
          <cell r="K254">
            <v>10</v>
          </cell>
          <cell r="M254">
            <v>10</v>
          </cell>
          <cell r="O254">
            <v>0</v>
          </cell>
          <cell r="P254">
            <v>0</v>
          </cell>
        </row>
        <row r="255">
          <cell r="A255" t="str">
            <v>MT-00228</v>
          </cell>
          <cell r="B255" t="str">
            <v>Direct Material</v>
          </cell>
          <cell r="C255" t="str">
            <v>Thread Madeira 1153</v>
          </cell>
          <cell r="D255" t="str">
            <v>PCS</v>
          </cell>
          <cell r="E255">
            <v>0</v>
          </cell>
          <cell r="F255" t="str">
            <v>USD</v>
          </cell>
          <cell r="G255">
            <v>5</v>
          </cell>
          <cell r="H255">
            <v>0</v>
          </cell>
          <cell r="I255">
            <v>0</v>
          </cell>
          <cell r="J255">
            <v>0</v>
          </cell>
          <cell r="K255">
            <v>5</v>
          </cell>
          <cell r="M255">
            <v>5</v>
          </cell>
          <cell r="O255">
            <v>0</v>
          </cell>
          <cell r="P255">
            <v>0</v>
          </cell>
        </row>
        <row r="256">
          <cell r="A256" t="str">
            <v>MT-00229</v>
          </cell>
          <cell r="B256" t="str">
            <v>Direct Material</v>
          </cell>
          <cell r="C256" t="str">
            <v>Thread Madeira 1987</v>
          </cell>
          <cell r="D256" t="str">
            <v>PCS</v>
          </cell>
          <cell r="E256">
            <v>0</v>
          </cell>
          <cell r="F256" t="str">
            <v>USD</v>
          </cell>
          <cell r="G256">
            <v>10</v>
          </cell>
          <cell r="H256">
            <v>0</v>
          </cell>
          <cell r="I256">
            <v>0</v>
          </cell>
          <cell r="J256">
            <v>0</v>
          </cell>
          <cell r="K256">
            <v>10</v>
          </cell>
          <cell r="M256">
            <v>10</v>
          </cell>
          <cell r="O256">
            <v>0</v>
          </cell>
          <cell r="P256">
            <v>0</v>
          </cell>
        </row>
        <row r="257">
          <cell r="A257" t="str">
            <v>MT-00230</v>
          </cell>
          <cell r="B257" t="str">
            <v>Direct Material</v>
          </cell>
          <cell r="C257" t="str">
            <v>Thread Madeira 1129</v>
          </cell>
          <cell r="D257" t="str">
            <v>PCS</v>
          </cell>
          <cell r="E257">
            <v>0</v>
          </cell>
          <cell r="F257" t="str">
            <v>USD</v>
          </cell>
          <cell r="G257">
            <v>10</v>
          </cell>
          <cell r="H257">
            <v>0</v>
          </cell>
          <cell r="I257">
            <v>0</v>
          </cell>
          <cell r="J257">
            <v>0</v>
          </cell>
          <cell r="K257">
            <v>10</v>
          </cell>
          <cell r="M257">
            <v>10</v>
          </cell>
          <cell r="O257">
            <v>0</v>
          </cell>
          <cell r="P257">
            <v>0</v>
          </cell>
        </row>
        <row r="258">
          <cell r="A258" t="str">
            <v>MT-00231</v>
          </cell>
          <cell r="B258" t="str">
            <v>Direct Material</v>
          </cell>
          <cell r="C258" t="str">
            <v>Thread Madeira 1994</v>
          </cell>
          <cell r="D258" t="str">
            <v>PCS</v>
          </cell>
          <cell r="E258">
            <v>0</v>
          </cell>
          <cell r="F258" t="str">
            <v>USD</v>
          </cell>
          <cell r="G258">
            <v>42</v>
          </cell>
          <cell r="H258">
            <v>0</v>
          </cell>
          <cell r="I258">
            <v>0</v>
          </cell>
          <cell r="J258">
            <v>0</v>
          </cell>
          <cell r="K258">
            <v>42</v>
          </cell>
          <cell r="M258">
            <v>42</v>
          </cell>
          <cell r="O258">
            <v>0</v>
          </cell>
          <cell r="P258">
            <v>0</v>
          </cell>
        </row>
        <row r="259">
          <cell r="A259" t="str">
            <v>MT-00232</v>
          </cell>
          <cell r="B259" t="str">
            <v>Direct Material</v>
          </cell>
          <cell r="C259" t="str">
            <v>Thread Madeira 1671</v>
          </cell>
          <cell r="D259" t="str">
            <v>PCS</v>
          </cell>
          <cell r="E259">
            <v>0</v>
          </cell>
          <cell r="F259" t="str">
            <v>USD</v>
          </cell>
          <cell r="G259">
            <v>5</v>
          </cell>
          <cell r="H259">
            <v>0</v>
          </cell>
          <cell r="I259">
            <v>0</v>
          </cell>
          <cell r="J259">
            <v>0</v>
          </cell>
          <cell r="K259">
            <v>5</v>
          </cell>
          <cell r="M259">
            <v>5</v>
          </cell>
          <cell r="O259">
            <v>0</v>
          </cell>
          <cell r="P259">
            <v>0</v>
          </cell>
        </row>
        <row r="260">
          <cell r="A260" t="str">
            <v>MT-00233</v>
          </cell>
          <cell r="B260" t="str">
            <v>Direct Material</v>
          </cell>
          <cell r="C260" t="str">
            <v>Thread Madeira 1143</v>
          </cell>
          <cell r="D260" t="str">
            <v>PCS</v>
          </cell>
          <cell r="E260">
            <v>0</v>
          </cell>
          <cell r="F260" t="str">
            <v>USD</v>
          </cell>
          <cell r="G260">
            <v>4</v>
          </cell>
          <cell r="H260">
            <v>0</v>
          </cell>
          <cell r="I260">
            <v>0</v>
          </cell>
          <cell r="J260">
            <v>0</v>
          </cell>
          <cell r="K260">
            <v>4</v>
          </cell>
          <cell r="M260">
            <v>4</v>
          </cell>
          <cell r="O260">
            <v>0</v>
          </cell>
          <cell r="P260">
            <v>0</v>
          </cell>
        </row>
        <row r="261">
          <cell r="A261" t="str">
            <v>MT-00234</v>
          </cell>
          <cell r="B261" t="str">
            <v>Direct Material</v>
          </cell>
          <cell r="C261" t="str">
            <v>Thread Madeira 1330</v>
          </cell>
          <cell r="D261" t="str">
            <v>PCS</v>
          </cell>
          <cell r="E261">
            <v>0</v>
          </cell>
          <cell r="F261" t="str">
            <v>USD</v>
          </cell>
          <cell r="G261">
            <v>20</v>
          </cell>
          <cell r="H261">
            <v>0</v>
          </cell>
          <cell r="I261">
            <v>0</v>
          </cell>
          <cell r="J261">
            <v>0</v>
          </cell>
          <cell r="K261">
            <v>20</v>
          </cell>
          <cell r="M261">
            <v>20</v>
          </cell>
          <cell r="O261">
            <v>0</v>
          </cell>
          <cell r="P261">
            <v>0</v>
          </cell>
        </row>
        <row r="262">
          <cell r="A262" t="str">
            <v>MT-00235</v>
          </cell>
          <cell r="B262" t="str">
            <v>Direct Material</v>
          </cell>
          <cell r="C262" t="str">
            <v>Thread Madeira 1011</v>
          </cell>
          <cell r="D262" t="str">
            <v>PCS</v>
          </cell>
          <cell r="E262">
            <v>0</v>
          </cell>
          <cell r="F262" t="str">
            <v>USD</v>
          </cell>
          <cell r="G262">
            <v>50</v>
          </cell>
          <cell r="H262">
            <v>0</v>
          </cell>
          <cell r="I262">
            <v>0</v>
          </cell>
          <cell r="J262">
            <v>0</v>
          </cell>
          <cell r="K262">
            <v>50</v>
          </cell>
          <cell r="M262">
            <v>50</v>
          </cell>
          <cell r="O262">
            <v>0</v>
          </cell>
          <cell r="P262">
            <v>0</v>
          </cell>
        </row>
        <row r="263">
          <cell r="A263" t="str">
            <v>MT-00236</v>
          </cell>
          <cell r="B263" t="str">
            <v>Direct Material</v>
          </cell>
          <cell r="C263" t="str">
            <v>Thread Madeira 1299</v>
          </cell>
          <cell r="D263" t="str">
            <v>PCS</v>
          </cell>
          <cell r="E263">
            <v>0</v>
          </cell>
          <cell r="F263" t="str">
            <v>USD</v>
          </cell>
          <cell r="G263">
            <v>3</v>
          </cell>
          <cell r="H263">
            <v>0</v>
          </cell>
          <cell r="I263">
            <v>0</v>
          </cell>
          <cell r="J263">
            <v>0</v>
          </cell>
          <cell r="K263">
            <v>3</v>
          </cell>
          <cell r="M263">
            <v>3</v>
          </cell>
          <cell r="O263">
            <v>0</v>
          </cell>
          <cell r="P263">
            <v>0</v>
          </cell>
        </row>
        <row r="264">
          <cell r="A264" t="str">
            <v>MT-00237</v>
          </cell>
          <cell r="B264" t="str">
            <v>Direct Material</v>
          </cell>
          <cell r="C264" t="str">
            <v>Thread Madeira 1145</v>
          </cell>
          <cell r="D264" t="str">
            <v>PCS</v>
          </cell>
          <cell r="E264">
            <v>0</v>
          </cell>
          <cell r="F264" t="str">
            <v>USD</v>
          </cell>
          <cell r="G264">
            <v>8</v>
          </cell>
          <cell r="H264">
            <v>0</v>
          </cell>
          <cell r="I264">
            <v>0</v>
          </cell>
          <cell r="J264">
            <v>0</v>
          </cell>
          <cell r="K264">
            <v>8</v>
          </cell>
          <cell r="M264">
            <v>8</v>
          </cell>
          <cell r="O264">
            <v>0</v>
          </cell>
          <cell r="P264">
            <v>0</v>
          </cell>
        </row>
        <row r="265">
          <cell r="A265" t="str">
            <v>MT-00238</v>
          </cell>
          <cell r="B265" t="str">
            <v>Direct Material</v>
          </cell>
          <cell r="C265" t="str">
            <v>Thread Madeira 1248</v>
          </cell>
          <cell r="D265" t="str">
            <v>PCS</v>
          </cell>
          <cell r="E265">
            <v>0</v>
          </cell>
          <cell r="F265" t="str">
            <v>USD</v>
          </cell>
          <cell r="G265">
            <v>5</v>
          </cell>
          <cell r="H265">
            <v>0</v>
          </cell>
          <cell r="I265">
            <v>0</v>
          </cell>
          <cell r="J265">
            <v>0</v>
          </cell>
          <cell r="K265">
            <v>5</v>
          </cell>
          <cell r="M265">
            <v>5</v>
          </cell>
          <cell r="O265">
            <v>0</v>
          </cell>
          <cell r="P265">
            <v>0</v>
          </cell>
        </row>
        <row r="266">
          <cell r="A266" t="str">
            <v>MT-00239</v>
          </cell>
          <cell r="B266" t="str">
            <v>Direct Material</v>
          </cell>
          <cell r="C266" t="str">
            <v>Thread Madeira 1187</v>
          </cell>
          <cell r="D266" t="str">
            <v>PCS</v>
          </cell>
          <cell r="E266">
            <v>0</v>
          </cell>
          <cell r="F266" t="str">
            <v>USD</v>
          </cell>
          <cell r="G266">
            <v>10</v>
          </cell>
          <cell r="H266">
            <v>0</v>
          </cell>
          <cell r="I266">
            <v>0</v>
          </cell>
          <cell r="J266">
            <v>0</v>
          </cell>
          <cell r="K266">
            <v>10</v>
          </cell>
          <cell r="M266">
            <v>10</v>
          </cell>
          <cell r="O266">
            <v>0</v>
          </cell>
          <cell r="P266">
            <v>0</v>
          </cell>
        </row>
        <row r="267">
          <cell r="A267" t="str">
            <v>MT-00240</v>
          </cell>
          <cell r="B267" t="str">
            <v>Direct Material</v>
          </cell>
          <cell r="C267" t="str">
            <v>Thread Madeira 1640</v>
          </cell>
          <cell r="D267" t="str">
            <v>PCS</v>
          </cell>
          <cell r="E267">
            <v>0</v>
          </cell>
          <cell r="F267" t="str">
            <v>USD</v>
          </cell>
          <cell r="G267">
            <v>49</v>
          </cell>
          <cell r="H267">
            <v>0</v>
          </cell>
          <cell r="I267">
            <v>0</v>
          </cell>
          <cell r="J267">
            <v>0</v>
          </cell>
          <cell r="K267">
            <v>49</v>
          </cell>
          <cell r="M267">
            <v>49</v>
          </cell>
          <cell r="O267">
            <v>0</v>
          </cell>
          <cell r="P267">
            <v>0</v>
          </cell>
        </row>
        <row r="268">
          <cell r="A268" t="str">
            <v>MT-00241</v>
          </cell>
          <cell r="B268" t="str">
            <v>Direct Material</v>
          </cell>
          <cell r="C268" t="str">
            <v>Thread Madeira 1787</v>
          </cell>
          <cell r="D268" t="str">
            <v>PCS</v>
          </cell>
          <cell r="E268">
            <v>0</v>
          </cell>
          <cell r="F268" t="str">
            <v>USD</v>
          </cell>
          <cell r="G268">
            <v>20</v>
          </cell>
          <cell r="H268">
            <v>0</v>
          </cell>
          <cell r="I268">
            <v>0</v>
          </cell>
          <cell r="J268">
            <v>0</v>
          </cell>
          <cell r="K268">
            <v>20</v>
          </cell>
          <cell r="M268">
            <v>20</v>
          </cell>
          <cell r="O268">
            <v>0</v>
          </cell>
          <cell r="P268">
            <v>0</v>
          </cell>
        </row>
        <row r="269">
          <cell r="A269" t="str">
            <v>MT-00242</v>
          </cell>
          <cell r="B269" t="str">
            <v>Direct Material</v>
          </cell>
          <cell r="C269" t="str">
            <v>Thread Madeira 1746</v>
          </cell>
          <cell r="D269" t="str">
            <v>PCS</v>
          </cell>
          <cell r="E269">
            <v>0</v>
          </cell>
          <cell r="F269" t="str">
            <v>USD</v>
          </cell>
          <cell r="G269">
            <v>26</v>
          </cell>
          <cell r="H269">
            <v>0</v>
          </cell>
          <cell r="I269">
            <v>0</v>
          </cell>
          <cell r="J269">
            <v>0</v>
          </cell>
          <cell r="K269">
            <v>26</v>
          </cell>
          <cell r="M269">
            <v>26</v>
          </cell>
          <cell r="O269">
            <v>0</v>
          </cell>
          <cell r="P269">
            <v>0</v>
          </cell>
        </row>
        <row r="270">
          <cell r="A270" t="str">
            <v>MT-00243</v>
          </cell>
          <cell r="B270" t="str">
            <v>Direct Material</v>
          </cell>
          <cell r="C270" t="str">
            <v>Thread Madeira 1110</v>
          </cell>
          <cell r="D270" t="str">
            <v>PCS</v>
          </cell>
          <cell r="E270">
            <v>0</v>
          </cell>
          <cell r="F270" t="str">
            <v>USD</v>
          </cell>
          <cell r="G270">
            <v>60</v>
          </cell>
          <cell r="H270">
            <v>0</v>
          </cell>
          <cell r="I270">
            <v>0</v>
          </cell>
          <cell r="J270">
            <v>0</v>
          </cell>
          <cell r="K270">
            <v>60</v>
          </cell>
          <cell r="M270">
            <v>60</v>
          </cell>
          <cell r="O270">
            <v>0</v>
          </cell>
          <cell r="P270">
            <v>0</v>
          </cell>
        </row>
        <row r="271">
          <cell r="A271" t="str">
            <v>MT-00244</v>
          </cell>
          <cell r="B271" t="str">
            <v>Direct Material</v>
          </cell>
          <cell r="C271" t="str">
            <v>Thread Madeira 1694</v>
          </cell>
          <cell r="D271" t="str">
            <v>PCS</v>
          </cell>
          <cell r="E271">
            <v>0</v>
          </cell>
          <cell r="F271" t="str">
            <v>USD</v>
          </cell>
          <cell r="G271">
            <v>57</v>
          </cell>
          <cell r="H271">
            <v>0</v>
          </cell>
          <cell r="I271">
            <v>0</v>
          </cell>
          <cell r="J271">
            <v>0</v>
          </cell>
          <cell r="K271">
            <v>57</v>
          </cell>
          <cell r="M271">
            <v>57</v>
          </cell>
          <cell r="O271">
            <v>0</v>
          </cell>
          <cell r="P271">
            <v>0</v>
          </cell>
        </row>
        <row r="272">
          <cell r="A272" t="str">
            <v>MT-00245</v>
          </cell>
          <cell r="B272" t="str">
            <v>Direct Material</v>
          </cell>
          <cell r="C272" t="str">
            <v>Thread Madeira 1221</v>
          </cell>
          <cell r="D272" t="str">
            <v>PCS</v>
          </cell>
          <cell r="E272">
            <v>0</v>
          </cell>
          <cell r="F272" t="str">
            <v>USD</v>
          </cell>
          <cell r="G272">
            <v>13</v>
          </cell>
          <cell r="H272">
            <v>0</v>
          </cell>
          <cell r="I272">
            <v>0</v>
          </cell>
          <cell r="J272">
            <v>0</v>
          </cell>
          <cell r="K272">
            <v>13</v>
          </cell>
          <cell r="M272">
            <v>13</v>
          </cell>
          <cell r="O272">
            <v>0</v>
          </cell>
          <cell r="P272">
            <v>0</v>
          </cell>
        </row>
        <row r="273">
          <cell r="A273" t="str">
            <v>MT-00246</v>
          </cell>
          <cell r="B273" t="str">
            <v>Direct Material</v>
          </cell>
          <cell r="C273" t="str">
            <v>Thread Madeira 1315</v>
          </cell>
          <cell r="D273" t="str">
            <v>PCS</v>
          </cell>
          <cell r="E273">
            <v>0</v>
          </cell>
          <cell r="F273" t="str">
            <v>USD</v>
          </cell>
          <cell r="G273">
            <v>20</v>
          </cell>
          <cell r="H273">
            <v>0</v>
          </cell>
          <cell r="I273">
            <v>0</v>
          </cell>
          <cell r="J273">
            <v>0</v>
          </cell>
          <cell r="K273">
            <v>20</v>
          </cell>
          <cell r="M273">
            <v>20</v>
          </cell>
          <cell r="O273">
            <v>0</v>
          </cell>
          <cell r="P273">
            <v>0</v>
          </cell>
        </row>
        <row r="274">
          <cell r="A274" t="str">
            <v>MT-00247</v>
          </cell>
          <cell r="B274" t="str">
            <v>Direct Material</v>
          </cell>
          <cell r="C274" t="str">
            <v>Thread Madeira 1965</v>
          </cell>
          <cell r="D274" t="str">
            <v>PCS</v>
          </cell>
          <cell r="E274">
            <v>0</v>
          </cell>
          <cell r="F274" t="str">
            <v>USD</v>
          </cell>
          <cell r="G274">
            <v>14</v>
          </cell>
          <cell r="H274">
            <v>0</v>
          </cell>
          <cell r="I274">
            <v>0</v>
          </cell>
          <cell r="J274">
            <v>0</v>
          </cell>
          <cell r="K274">
            <v>14</v>
          </cell>
          <cell r="M274">
            <v>14</v>
          </cell>
          <cell r="O274">
            <v>0</v>
          </cell>
          <cell r="P274">
            <v>0</v>
          </cell>
        </row>
        <row r="275">
          <cell r="A275" t="str">
            <v>MT-00248</v>
          </cell>
          <cell r="B275" t="str">
            <v>Direct Material</v>
          </cell>
          <cell r="C275" t="str">
            <v>Thread Madeira 1918</v>
          </cell>
          <cell r="D275" t="str">
            <v>PCS</v>
          </cell>
          <cell r="E275">
            <v>0</v>
          </cell>
          <cell r="F275" t="str">
            <v>USD</v>
          </cell>
          <cell r="G275">
            <v>19</v>
          </cell>
          <cell r="H275">
            <v>0</v>
          </cell>
          <cell r="I275">
            <v>0</v>
          </cell>
          <cell r="J275">
            <v>0</v>
          </cell>
          <cell r="K275">
            <v>19</v>
          </cell>
          <cell r="M275">
            <v>19</v>
          </cell>
          <cell r="O275">
            <v>0</v>
          </cell>
          <cell r="P275">
            <v>0</v>
          </cell>
        </row>
        <row r="276">
          <cell r="A276" t="str">
            <v>MT-00249</v>
          </cell>
          <cell r="B276" t="str">
            <v>Direct Material</v>
          </cell>
          <cell r="C276" t="str">
            <v>Thread Madeira 1616</v>
          </cell>
          <cell r="D276" t="str">
            <v>PCS</v>
          </cell>
          <cell r="E276">
            <v>0</v>
          </cell>
          <cell r="F276" t="str">
            <v>USD</v>
          </cell>
          <cell r="G276">
            <v>50</v>
          </cell>
          <cell r="H276">
            <v>0</v>
          </cell>
          <cell r="I276">
            <v>0</v>
          </cell>
          <cell r="J276">
            <v>0</v>
          </cell>
          <cell r="K276">
            <v>50</v>
          </cell>
          <cell r="M276">
            <v>50</v>
          </cell>
          <cell r="O276">
            <v>0</v>
          </cell>
          <cell r="P276">
            <v>0</v>
          </cell>
        </row>
        <row r="277">
          <cell r="A277" t="str">
            <v>MT-00250</v>
          </cell>
          <cell r="B277" t="str">
            <v>Direct Material</v>
          </cell>
          <cell r="C277" t="str">
            <v>Thread Madeira 1387</v>
          </cell>
          <cell r="D277" t="str">
            <v>PCS</v>
          </cell>
          <cell r="E277">
            <v>0</v>
          </cell>
          <cell r="F277" t="str">
            <v>USD</v>
          </cell>
          <cell r="G277">
            <v>27</v>
          </cell>
          <cell r="H277">
            <v>0</v>
          </cell>
          <cell r="I277">
            <v>0</v>
          </cell>
          <cell r="J277">
            <v>0</v>
          </cell>
          <cell r="K277">
            <v>27</v>
          </cell>
          <cell r="M277">
            <v>27</v>
          </cell>
          <cell r="O277">
            <v>0</v>
          </cell>
          <cell r="P277">
            <v>0</v>
          </cell>
        </row>
        <row r="278">
          <cell r="A278" t="str">
            <v>MT-00251</v>
          </cell>
          <cell r="B278" t="str">
            <v>Direct Material</v>
          </cell>
          <cell r="C278" t="str">
            <v>Thread Madeira 1059</v>
          </cell>
          <cell r="D278" t="str">
            <v>PCS</v>
          </cell>
          <cell r="E278">
            <v>0</v>
          </cell>
          <cell r="F278" t="str">
            <v>USD</v>
          </cell>
          <cell r="G278">
            <v>19</v>
          </cell>
          <cell r="H278">
            <v>0</v>
          </cell>
          <cell r="I278">
            <v>0</v>
          </cell>
          <cell r="J278">
            <v>0</v>
          </cell>
          <cell r="K278">
            <v>19</v>
          </cell>
          <cell r="M278">
            <v>19</v>
          </cell>
          <cell r="O278">
            <v>0</v>
          </cell>
          <cell r="P278">
            <v>0</v>
          </cell>
        </row>
        <row r="279">
          <cell r="A279" t="str">
            <v>MT-00252</v>
          </cell>
          <cell r="B279" t="str">
            <v>Direct Material</v>
          </cell>
          <cell r="C279" t="str">
            <v>Thread Madeira 1948</v>
          </cell>
          <cell r="D279" t="str">
            <v>PCS</v>
          </cell>
          <cell r="E279">
            <v>0</v>
          </cell>
          <cell r="F279" t="str">
            <v>USD</v>
          </cell>
          <cell r="G279">
            <v>61</v>
          </cell>
          <cell r="H279">
            <v>0</v>
          </cell>
          <cell r="I279">
            <v>0</v>
          </cell>
          <cell r="J279">
            <v>0</v>
          </cell>
          <cell r="K279">
            <v>61</v>
          </cell>
          <cell r="M279">
            <v>61</v>
          </cell>
          <cell r="O279">
            <v>0</v>
          </cell>
          <cell r="P279">
            <v>0</v>
          </cell>
        </row>
        <row r="280">
          <cell r="A280" t="str">
            <v>MT-00253</v>
          </cell>
          <cell r="B280" t="str">
            <v>Direct Material</v>
          </cell>
          <cell r="C280" t="str">
            <v>Thread Madeira 1968</v>
          </cell>
          <cell r="D280" t="str">
            <v>PCS</v>
          </cell>
          <cell r="E280">
            <v>0</v>
          </cell>
          <cell r="F280" t="str">
            <v>USD</v>
          </cell>
          <cell r="G280">
            <v>77</v>
          </cell>
          <cell r="H280">
            <v>0</v>
          </cell>
          <cell r="I280">
            <v>0</v>
          </cell>
          <cell r="J280">
            <v>0</v>
          </cell>
          <cell r="K280">
            <v>77</v>
          </cell>
          <cell r="M280">
            <v>77</v>
          </cell>
          <cell r="O280">
            <v>0</v>
          </cell>
          <cell r="P280">
            <v>0</v>
          </cell>
        </row>
        <row r="281">
          <cell r="A281" t="str">
            <v>MT-00254</v>
          </cell>
          <cell r="B281" t="str">
            <v>Direct Material</v>
          </cell>
          <cell r="C281" t="str">
            <v>Thread Madeira 1984</v>
          </cell>
          <cell r="D281" t="str">
            <v>PCS</v>
          </cell>
          <cell r="E281">
            <v>0</v>
          </cell>
          <cell r="F281" t="str">
            <v>USD</v>
          </cell>
          <cell r="G281">
            <v>50</v>
          </cell>
          <cell r="H281">
            <v>0</v>
          </cell>
          <cell r="I281">
            <v>0</v>
          </cell>
          <cell r="J281">
            <v>0</v>
          </cell>
          <cell r="K281">
            <v>50</v>
          </cell>
          <cell r="M281">
            <v>50</v>
          </cell>
          <cell r="O281">
            <v>0</v>
          </cell>
          <cell r="P281">
            <v>0</v>
          </cell>
        </row>
        <row r="282">
          <cell r="A282" t="str">
            <v>MT-00255</v>
          </cell>
          <cell r="B282" t="str">
            <v>Direct Material</v>
          </cell>
          <cell r="C282" t="str">
            <v>Thread Madeira 1108</v>
          </cell>
          <cell r="D282" t="str">
            <v>PCS</v>
          </cell>
          <cell r="E282">
            <v>0</v>
          </cell>
          <cell r="F282" t="str">
            <v>USD</v>
          </cell>
          <cell r="G282">
            <v>52</v>
          </cell>
          <cell r="H282">
            <v>0</v>
          </cell>
          <cell r="I282">
            <v>0</v>
          </cell>
          <cell r="J282">
            <v>0</v>
          </cell>
          <cell r="K282">
            <v>52</v>
          </cell>
          <cell r="M282">
            <v>52</v>
          </cell>
          <cell r="O282">
            <v>0</v>
          </cell>
          <cell r="P282">
            <v>0</v>
          </cell>
        </row>
        <row r="283">
          <cell r="A283" t="str">
            <v>MT-00256</v>
          </cell>
          <cell r="B283" t="str">
            <v>Direct Material</v>
          </cell>
          <cell r="C283" t="str">
            <v>Thread Madeira 1389</v>
          </cell>
          <cell r="D283" t="str">
            <v>PCS</v>
          </cell>
          <cell r="E283">
            <v>0</v>
          </cell>
          <cell r="F283" t="str">
            <v>USD</v>
          </cell>
          <cell r="G283">
            <v>18</v>
          </cell>
          <cell r="H283">
            <v>0</v>
          </cell>
          <cell r="I283">
            <v>0</v>
          </cell>
          <cell r="J283">
            <v>0</v>
          </cell>
          <cell r="K283">
            <v>18</v>
          </cell>
          <cell r="M283">
            <v>18</v>
          </cell>
          <cell r="O283">
            <v>0</v>
          </cell>
          <cell r="P283">
            <v>0</v>
          </cell>
        </row>
        <row r="284">
          <cell r="A284" t="str">
            <v>MT-00257</v>
          </cell>
          <cell r="B284" t="str">
            <v>Direct Material</v>
          </cell>
          <cell r="C284" t="str">
            <v>Thread Madeira 1123</v>
          </cell>
          <cell r="D284" t="str">
            <v>PCS</v>
          </cell>
          <cell r="E284">
            <v>0</v>
          </cell>
          <cell r="F284" t="str">
            <v>USD</v>
          </cell>
          <cell r="G284">
            <v>10</v>
          </cell>
          <cell r="H284">
            <v>0</v>
          </cell>
          <cell r="I284">
            <v>0</v>
          </cell>
          <cell r="J284">
            <v>0</v>
          </cell>
          <cell r="K284">
            <v>10</v>
          </cell>
          <cell r="M284">
            <v>10</v>
          </cell>
          <cell r="O284">
            <v>0</v>
          </cell>
          <cell r="P284">
            <v>0</v>
          </cell>
        </row>
        <row r="285">
          <cell r="A285" t="str">
            <v>MT-00258</v>
          </cell>
          <cell r="B285" t="str">
            <v>Direct Material</v>
          </cell>
          <cell r="C285" t="str">
            <v>Thread Madeira 1118</v>
          </cell>
          <cell r="D285" t="str">
            <v>PCS</v>
          </cell>
          <cell r="E285">
            <v>0</v>
          </cell>
          <cell r="F285" t="str">
            <v>USD</v>
          </cell>
          <cell r="G285">
            <v>6</v>
          </cell>
          <cell r="H285">
            <v>0</v>
          </cell>
          <cell r="I285">
            <v>0</v>
          </cell>
          <cell r="J285">
            <v>0</v>
          </cell>
          <cell r="K285">
            <v>6</v>
          </cell>
          <cell r="M285">
            <v>6</v>
          </cell>
          <cell r="O285">
            <v>0</v>
          </cell>
          <cell r="P285">
            <v>0</v>
          </cell>
        </row>
        <row r="286">
          <cell r="A286" t="str">
            <v>MT-00259</v>
          </cell>
          <cell r="B286" t="str">
            <v>Direct Material</v>
          </cell>
          <cell r="C286" t="str">
            <v>Thread Madeira 1074</v>
          </cell>
          <cell r="D286" t="str">
            <v>PCS</v>
          </cell>
          <cell r="E286">
            <v>0</v>
          </cell>
          <cell r="F286" t="str">
            <v>USD</v>
          </cell>
          <cell r="G286">
            <v>6</v>
          </cell>
          <cell r="H286">
            <v>0</v>
          </cell>
          <cell r="I286">
            <v>0</v>
          </cell>
          <cell r="J286">
            <v>0</v>
          </cell>
          <cell r="K286">
            <v>6</v>
          </cell>
          <cell r="M286">
            <v>6</v>
          </cell>
          <cell r="O286">
            <v>0</v>
          </cell>
          <cell r="P286">
            <v>0</v>
          </cell>
        </row>
        <row r="287">
          <cell r="A287" t="str">
            <v>MT-00260</v>
          </cell>
          <cell r="B287" t="str">
            <v>Direct Material</v>
          </cell>
          <cell r="C287" t="str">
            <v>Thread Madeira 1154</v>
          </cell>
          <cell r="D287" t="str">
            <v>PCS</v>
          </cell>
          <cell r="E287">
            <v>0</v>
          </cell>
          <cell r="F287" t="str">
            <v>USD</v>
          </cell>
          <cell r="G287">
            <v>38</v>
          </cell>
          <cell r="H287">
            <v>0</v>
          </cell>
          <cell r="I287">
            <v>0</v>
          </cell>
          <cell r="J287">
            <v>0</v>
          </cell>
          <cell r="K287">
            <v>38</v>
          </cell>
          <cell r="M287">
            <v>38</v>
          </cell>
          <cell r="O287">
            <v>0</v>
          </cell>
          <cell r="P287">
            <v>0</v>
          </cell>
        </row>
        <row r="288">
          <cell r="A288" t="str">
            <v>MT-00261</v>
          </cell>
          <cell r="B288" t="str">
            <v>Direct Material</v>
          </cell>
          <cell r="C288" t="str">
            <v>Thread Madeira 1032</v>
          </cell>
          <cell r="D288" t="str">
            <v>PCS</v>
          </cell>
          <cell r="E288">
            <v>0</v>
          </cell>
          <cell r="F288" t="str">
            <v>USD</v>
          </cell>
          <cell r="G288">
            <v>37</v>
          </cell>
          <cell r="H288">
            <v>0</v>
          </cell>
          <cell r="I288">
            <v>0</v>
          </cell>
          <cell r="J288">
            <v>0</v>
          </cell>
          <cell r="K288">
            <v>37</v>
          </cell>
          <cell r="M288">
            <v>37</v>
          </cell>
          <cell r="O288">
            <v>0</v>
          </cell>
          <cell r="P288">
            <v>0</v>
          </cell>
        </row>
        <row r="289">
          <cell r="A289" t="str">
            <v>MT-00262</v>
          </cell>
          <cell r="B289" t="str">
            <v>Direct Material</v>
          </cell>
          <cell r="C289" t="str">
            <v>Thread Madeira 1240</v>
          </cell>
          <cell r="D289" t="str">
            <v>PCS</v>
          </cell>
          <cell r="E289">
            <v>0</v>
          </cell>
          <cell r="F289" t="str">
            <v>USD</v>
          </cell>
          <cell r="G289">
            <v>64</v>
          </cell>
          <cell r="H289">
            <v>0</v>
          </cell>
          <cell r="I289">
            <v>0</v>
          </cell>
          <cell r="J289">
            <v>0</v>
          </cell>
          <cell r="K289">
            <v>64</v>
          </cell>
          <cell r="M289">
            <v>64</v>
          </cell>
          <cell r="O289">
            <v>0</v>
          </cell>
          <cell r="P289">
            <v>0</v>
          </cell>
        </row>
        <row r="290">
          <cell r="A290" t="str">
            <v>MT-00263</v>
          </cell>
          <cell r="B290" t="str">
            <v>Direct Material</v>
          </cell>
          <cell r="C290" t="str">
            <v>Thread Madeira 1710</v>
          </cell>
          <cell r="D290" t="str">
            <v>PCS</v>
          </cell>
          <cell r="E290">
            <v>0</v>
          </cell>
          <cell r="F290" t="str">
            <v>USD</v>
          </cell>
          <cell r="G290">
            <v>40</v>
          </cell>
          <cell r="H290">
            <v>0</v>
          </cell>
          <cell r="I290">
            <v>0</v>
          </cell>
          <cell r="J290">
            <v>0</v>
          </cell>
          <cell r="K290">
            <v>40</v>
          </cell>
          <cell r="M290">
            <v>40</v>
          </cell>
          <cell r="O290">
            <v>0</v>
          </cell>
          <cell r="P290">
            <v>0</v>
          </cell>
        </row>
        <row r="291">
          <cell r="A291" t="str">
            <v>MT-00264</v>
          </cell>
          <cell r="B291" t="str">
            <v>Direct Material</v>
          </cell>
          <cell r="C291" t="str">
            <v>Thread Madeira 1030</v>
          </cell>
          <cell r="D291" t="str">
            <v>PCS</v>
          </cell>
          <cell r="E291">
            <v>0</v>
          </cell>
          <cell r="F291" t="str">
            <v>USD</v>
          </cell>
          <cell r="G291">
            <v>19</v>
          </cell>
          <cell r="H291">
            <v>0</v>
          </cell>
          <cell r="I291">
            <v>0</v>
          </cell>
          <cell r="J291">
            <v>0</v>
          </cell>
          <cell r="K291">
            <v>19</v>
          </cell>
          <cell r="M291">
            <v>19</v>
          </cell>
          <cell r="O291">
            <v>0</v>
          </cell>
          <cell r="P291">
            <v>0</v>
          </cell>
        </row>
        <row r="292">
          <cell r="A292" t="str">
            <v>MT-00265</v>
          </cell>
          <cell r="B292" t="str">
            <v>Direct Material</v>
          </cell>
          <cell r="C292" t="str">
            <v>Thread Madeira 1317</v>
          </cell>
          <cell r="D292" t="str">
            <v>PCS</v>
          </cell>
          <cell r="E292">
            <v>0</v>
          </cell>
          <cell r="F292" t="str">
            <v>USD</v>
          </cell>
          <cell r="G292">
            <v>39</v>
          </cell>
          <cell r="H292">
            <v>0</v>
          </cell>
          <cell r="I292">
            <v>0</v>
          </cell>
          <cell r="J292">
            <v>0</v>
          </cell>
          <cell r="K292">
            <v>39</v>
          </cell>
          <cell r="M292">
            <v>39</v>
          </cell>
          <cell r="O292">
            <v>0</v>
          </cell>
          <cell r="P292">
            <v>0</v>
          </cell>
        </row>
        <row r="293">
          <cell r="A293" t="str">
            <v>MT-00266</v>
          </cell>
          <cell r="B293" t="str">
            <v>Direct Material</v>
          </cell>
          <cell r="C293" t="str">
            <v>Thread Madeira 1082</v>
          </cell>
          <cell r="D293" t="str">
            <v>PCS</v>
          </cell>
          <cell r="E293">
            <v>0</v>
          </cell>
          <cell r="F293" t="str">
            <v>USD</v>
          </cell>
          <cell r="G293">
            <v>70</v>
          </cell>
          <cell r="H293">
            <v>0</v>
          </cell>
          <cell r="I293">
            <v>0</v>
          </cell>
          <cell r="J293">
            <v>0</v>
          </cell>
          <cell r="K293">
            <v>70</v>
          </cell>
          <cell r="M293">
            <v>70</v>
          </cell>
          <cell r="O293">
            <v>0</v>
          </cell>
          <cell r="P293">
            <v>0</v>
          </cell>
        </row>
        <row r="294">
          <cell r="A294" t="str">
            <v>MT-00267</v>
          </cell>
          <cell r="B294" t="str">
            <v>Direct Material</v>
          </cell>
          <cell r="C294" t="str">
            <v>Thread Madeira 1239</v>
          </cell>
          <cell r="D294" t="str">
            <v>PCS</v>
          </cell>
          <cell r="E294">
            <v>0</v>
          </cell>
          <cell r="F294" t="str">
            <v>USD</v>
          </cell>
          <cell r="G294">
            <v>60</v>
          </cell>
          <cell r="H294">
            <v>0</v>
          </cell>
          <cell r="I294">
            <v>0</v>
          </cell>
          <cell r="J294">
            <v>0</v>
          </cell>
          <cell r="K294">
            <v>60</v>
          </cell>
          <cell r="M294">
            <v>60</v>
          </cell>
          <cell r="O294">
            <v>0</v>
          </cell>
          <cell r="P294">
            <v>0</v>
          </cell>
        </row>
        <row r="295">
          <cell r="A295" t="str">
            <v>MT-00268</v>
          </cell>
          <cell r="B295" t="str">
            <v>Direct Material</v>
          </cell>
          <cell r="C295" t="str">
            <v>Thread Madeira 1088</v>
          </cell>
          <cell r="D295" t="str">
            <v>PCS</v>
          </cell>
          <cell r="E295">
            <v>0</v>
          </cell>
          <cell r="F295" t="str">
            <v>USD</v>
          </cell>
          <cell r="G295">
            <v>60</v>
          </cell>
          <cell r="H295">
            <v>0</v>
          </cell>
          <cell r="I295">
            <v>0</v>
          </cell>
          <cell r="J295">
            <v>0</v>
          </cell>
          <cell r="K295">
            <v>60</v>
          </cell>
          <cell r="M295">
            <v>60</v>
          </cell>
          <cell r="O295">
            <v>0</v>
          </cell>
          <cell r="P295">
            <v>0</v>
          </cell>
        </row>
        <row r="296">
          <cell r="A296" t="str">
            <v>MT-00269</v>
          </cell>
          <cell r="B296" t="str">
            <v>Direct Material</v>
          </cell>
          <cell r="C296" t="str">
            <v>Thread Madeira 1057</v>
          </cell>
          <cell r="D296" t="str">
            <v>PCS</v>
          </cell>
          <cell r="E296">
            <v>0</v>
          </cell>
          <cell r="F296" t="str">
            <v>USD</v>
          </cell>
          <cell r="G296">
            <v>39</v>
          </cell>
          <cell r="H296">
            <v>0</v>
          </cell>
          <cell r="I296">
            <v>0</v>
          </cell>
          <cell r="J296">
            <v>0</v>
          </cell>
          <cell r="K296">
            <v>39</v>
          </cell>
          <cell r="M296">
            <v>39</v>
          </cell>
          <cell r="O296">
            <v>0</v>
          </cell>
          <cell r="P296">
            <v>0</v>
          </cell>
        </row>
        <row r="297">
          <cell r="A297" t="str">
            <v>MT-00270</v>
          </cell>
          <cell r="B297" t="str">
            <v>Direct Material</v>
          </cell>
          <cell r="C297" t="str">
            <v>Thread Madeira 1652</v>
          </cell>
          <cell r="D297" t="str">
            <v>PCS</v>
          </cell>
          <cell r="E297">
            <v>0</v>
          </cell>
          <cell r="F297" t="str">
            <v>USD</v>
          </cell>
          <cell r="G297">
            <v>30</v>
          </cell>
          <cell r="H297">
            <v>0</v>
          </cell>
          <cell r="I297">
            <v>0</v>
          </cell>
          <cell r="J297">
            <v>0</v>
          </cell>
          <cell r="K297">
            <v>30</v>
          </cell>
          <cell r="M297">
            <v>30</v>
          </cell>
          <cell r="O297">
            <v>0</v>
          </cell>
          <cell r="P297">
            <v>0</v>
          </cell>
        </row>
        <row r="298">
          <cell r="A298" t="str">
            <v>MT-00271</v>
          </cell>
          <cell r="B298" t="str">
            <v>Direct Material</v>
          </cell>
          <cell r="C298" t="str">
            <v>Thread Madeira 1680</v>
          </cell>
          <cell r="D298" t="str">
            <v>PCS</v>
          </cell>
          <cell r="E298">
            <v>0</v>
          </cell>
          <cell r="F298" t="str">
            <v>USD</v>
          </cell>
          <cell r="G298">
            <v>19</v>
          </cell>
          <cell r="H298">
            <v>0</v>
          </cell>
          <cell r="I298">
            <v>0</v>
          </cell>
          <cell r="J298">
            <v>0</v>
          </cell>
          <cell r="K298">
            <v>19</v>
          </cell>
          <cell r="M298">
            <v>19</v>
          </cell>
          <cell r="O298">
            <v>0</v>
          </cell>
          <cell r="P298">
            <v>0</v>
          </cell>
        </row>
        <row r="299">
          <cell r="A299" t="str">
            <v>MT-00272</v>
          </cell>
          <cell r="B299" t="str">
            <v>Direct Material</v>
          </cell>
          <cell r="C299" t="str">
            <v>Thread Madeira 1152</v>
          </cell>
          <cell r="D299" t="str">
            <v>PCS</v>
          </cell>
          <cell r="E299">
            <v>0</v>
          </cell>
          <cell r="F299" t="str">
            <v>USD</v>
          </cell>
          <cell r="G299">
            <v>28</v>
          </cell>
          <cell r="H299">
            <v>0</v>
          </cell>
          <cell r="I299">
            <v>0</v>
          </cell>
          <cell r="J299">
            <v>0</v>
          </cell>
          <cell r="K299">
            <v>28</v>
          </cell>
          <cell r="M299">
            <v>28</v>
          </cell>
          <cell r="O299">
            <v>0</v>
          </cell>
          <cell r="P299">
            <v>0</v>
          </cell>
        </row>
        <row r="300">
          <cell r="A300" t="str">
            <v>MT-00273</v>
          </cell>
          <cell r="B300" t="str">
            <v>Direct Material</v>
          </cell>
          <cell r="C300" t="str">
            <v>Thread Madeira 1101</v>
          </cell>
          <cell r="D300" t="str">
            <v>PCS</v>
          </cell>
          <cell r="E300">
            <v>0</v>
          </cell>
          <cell r="F300" t="str">
            <v>USD</v>
          </cell>
          <cell r="G300">
            <v>35</v>
          </cell>
          <cell r="H300">
            <v>0</v>
          </cell>
          <cell r="I300">
            <v>0</v>
          </cell>
          <cell r="J300">
            <v>0</v>
          </cell>
          <cell r="K300">
            <v>35</v>
          </cell>
          <cell r="M300">
            <v>35</v>
          </cell>
          <cell r="O300">
            <v>0</v>
          </cell>
          <cell r="P300">
            <v>0</v>
          </cell>
        </row>
        <row r="301">
          <cell r="A301" t="str">
            <v>MT-00274</v>
          </cell>
          <cell r="B301" t="str">
            <v>Direct Material</v>
          </cell>
          <cell r="C301" t="str">
            <v>Thread Madeira 1354</v>
          </cell>
          <cell r="D301" t="str">
            <v>PCS</v>
          </cell>
          <cell r="E301">
            <v>0</v>
          </cell>
          <cell r="F301" t="str">
            <v>USD</v>
          </cell>
          <cell r="G301">
            <v>50</v>
          </cell>
          <cell r="H301">
            <v>0</v>
          </cell>
          <cell r="I301">
            <v>0</v>
          </cell>
          <cell r="J301">
            <v>0</v>
          </cell>
          <cell r="K301">
            <v>50</v>
          </cell>
          <cell r="M301">
            <v>50</v>
          </cell>
          <cell r="O301">
            <v>0</v>
          </cell>
          <cell r="P301">
            <v>0</v>
          </cell>
        </row>
        <row r="302">
          <cell r="A302" t="str">
            <v>MT-00275</v>
          </cell>
          <cell r="B302" t="str">
            <v>Direct Material</v>
          </cell>
          <cell r="C302" t="str">
            <v>Thread Madeira 1744</v>
          </cell>
          <cell r="D302" t="str">
            <v>PCS</v>
          </cell>
          <cell r="E302">
            <v>0</v>
          </cell>
          <cell r="F302" t="str">
            <v>USD</v>
          </cell>
          <cell r="G302">
            <v>19</v>
          </cell>
          <cell r="H302">
            <v>0</v>
          </cell>
          <cell r="I302">
            <v>0</v>
          </cell>
          <cell r="J302">
            <v>0</v>
          </cell>
          <cell r="K302">
            <v>19</v>
          </cell>
          <cell r="M302">
            <v>19</v>
          </cell>
          <cell r="O302">
            <v>0</v>
          </cell>
          <cell r="P302">
            <v>0</v>
          </cell>
        </row>
        <row r="303">
          <cell r="A303" t="str">
            <v>MT-00276</v>
          </cell>
          <cell r="B303" t="str">
            <v>Direct Material</v>
          </cell>
          <cell r="C303" t="str">
            <v>Thread Madeira 1632</v>
          </cell>
          <cell r="D303" t="str">
            <v>PCS</v>
          </cell>
          <cell r="E303">
            <v>0</v>
          </cell>
          <cell r="F303" t="str">
            <v>USD</v>
          </cell>
          <cell r="G303">
            <v>5</v>
          </cell>
          <cell r="H303">
            <v>0</v>
          </cell>
          <cell r="I303">
            <v>0</v>
          </cell>
          <cell r="J303">
            <v>0</v>
          </cell>
          <cell r="K303">
            <v>5</v>
          </cell>
          <cell r="M303">
            <v>5</v>
          </cell>
          <cell r="O303">
            <v>0</v>
          </cell>
          <cell r="P303">
            <v>0</v>
          </cell>
        </row>
        <row r="304">
          <cell r="A304" t="str">
            <v>MT-00277</v>
          </cell>
          <cell r="B304" t="str">
            <v>Direct Material</v>
          </cell>
          <cell r="C304" t="str">
            <v>Thread Sunrise 102</v>
          </cell>
          <cell r="D304" t="str">
            <v>PCS</v>
          </cell>
          <cell r="E304">
            <v>0</v>
          </cell>
          <cell r="F304" t="str">
            <v>USD</v>
          </cell>
          <cell r="G304">
            <v>289</v>
          </cell>
          <cell r="H304">
            <v>0</v>
          </cell>
          <cell r="I304">
            <v>0</v>
          </cell>
          <cell r="J304">
            <v>0</v>
          </cell>
          <cell r="K304">
            <v>289</v>
          </cell>
          <cell r="M304">
            <v>289</v>
          </cell>
          <cell r="O304">
            <v>0</v>
          </cell>
          <cell r="P304">
            <v>0</v>
          </cell>
        </row>
        <row r="305">
          <cell r="A305" t="str">
            <v>MT-00278</v>
          </cell>
          <cell r="B305" t="str">
            <v>Direct Material</v>
          </cell>
          <cell r="C305" t="str">
            <v>Thread Poly Soft 014</v>
          </cell>
          <cell r="D305" t="str">
            <v>PCS</v>
          </cell>
          <cell r="E305">
            <v>0</v>
          </cell>
          <cell r="F305" t="str">
            <v>USD</v>
          </cell>
          <cell r="G305">
            <v>54</v>
          </cell>
          <cell r="H305">
            <v>0</v>
          </cell>
          <cell r="I305">
            <v>0</v>
          </cell>
          <cell r="J305">
            <v>0</v>
          </cell>
          <cell r="K305">
            <v>54</v>
          </cell>
          <cell r="M305">
            <v>54</v>
          </cell>
          <cell r="O305">
            <v>0</v>
          </cell>
          <cell r="P305">
            <v>0</v>
          </cell>
        </row>
        <row r="306">
          <cell r="A306" t="str">
            <v>MT-00279</v>
          </cell>
          <cell r="B306" t="str">
            <v>Direct Material</v>
          </cell>
          <cell r="C306" t="str">
            <v>SL - 45</v>
          </cell>
          <cell r="D306" t="str">
            <v>PCS</v>
          </cell>
          <cell r="E306">
            <v>0</v>
          </cell>
          <cell r="F306" t="str">
            <v>USD</v>
          </cell>
          <cell r="G306">
            <v>16</v>
          </cell>
          <cell r="H306">
            <v>0</v>
          </cell>
          <cell r="I306">
            <v>0</v>
          </cell>
          <cell r="J306">
            <v>0</v>
          </cell>
          <cell r="K306">
            <v>16</v>
          </cell>
          <cell r="M306">
            <v>16</v>
          </cell>
          <cell r="O306">
            <v>0</v>
          </cell>
          <cell r="P306">
            <v>0</v>
          </cell>
        </row>
        <row r="307">
          <cell r="A307" t="str">
            <v>MT-00280</v>
          </cell>
          <cell r="B307" t="str">
            <v>Direct Material</v>
          </cell>
          <cell r="C307" t="str">
            <v>SL - 2</v>
          </cell>
          <cell r="D307" t="str">
            <v>PCS</v>
          </cell>
          <cell r="E307">
            <v>0</v>
          </cell>
          <cell r="F307" t="str">
            <v>USD</v>
          </cell>
          <cell r="G307">
            <v>7</v>
          </cell>
          <cell r="H307">
            <v>0</v>
          </cell>
          <cell r="I307">
            <v>0</v>
          </cell>
          <cell r="J307">
            <v>0</v>
          </cell>
          <cell r="K307">
            <v>7</v>
          </cell>
          <cell r="M307">
            <v>7</v>
          </cell>
          <cell r="O307">
            <v>0</v>
          </cell>
          <cell r="P307">
            <v>0</v>
          </cell>
        </row>
        <row r="308">
          <cell r="A308" t="str">
            <v>MT-00281</v>
          </cell>
          <cell r="B308" t="str">
            <v>Direct Material</v>
          </cell>
          <cell r="C308" t="str">
            <v>SL - 128</v>
          </cell>
          <cell r="D308" t="str">
            <v>PCS</v>
          </cell>
          <cell r="E308">
            <v>0</v>
          </cell>
          <cell r="F308" t="str">
            <v>USD</v>
          </cell>
          <cell r="G308">
            <v>18</v>
          </cell>
          <cell r="H308">
            <v>0</v>
          </cell>
          <cell r="I308">
            <v>0</v>
          </cell>
          <cell r="J308">
            <v>0</v>
          </cell>
          <cell r="K308">
            <v>18</v>
          </cell>
          <cell r="M308">
            <v>18</v>
          </cell>
          <cell r="O308">
            <v>0</v>
          </cell>
          <cell r="P308">
            <v>0</v>
          </cell>
        </row>
        <row r="309">
          <cell r="A309" t="str">
            <v>MT-00282</v>
          </cell>
          <cell r="B309" t="str">
            <v>Direct Material</v>
          </cell>
          <cell r="C309" t="str">
            <v>SL - 311</v>
          </cell>
          <cell r="D309" t="str">
            <v>PCS</v>
          </cell>
          <cell r="E309">
            <v>0</v>
          </cell>
          <cell r="F309" t="str">
            <v>USD</v>
          </cell>
          <cell r="G309">
            <v>19</v>
          </cell>
          <cell r="H309">
            <v>0</v>
          </cell>
          <cell r="I309">
            <v>0</v>
          </cell>
          <cell r="J309">
            <v>0</v>
          </cell>
          <cell r="K309">
            <v>19</v>
          </cell>
          <cell r="M309">
            <v>19</v>
          </cell>
          <cell r="O309">
            <v>0</v>
          </cell>
          <cell r="P309">
            <v>0</v>
          </cell>
        </row>
        <row r="310">
          <cell r="A310" t="str">
            <v>MT-00283</v>
          </cell>
          <cell r="B310" t="str">
            <v>Direct Material</v>
          </cell>
          <cell r="C310" t="str">
            <v>SL - 72</v>
          </cell>
          <cell r="D310" t="str">
            <v>PCS</v>
          </cell>
          <cell r="E310">
            <v>0</v>
          </cell>
          <cell r="F310" t="str">
            <v>USD</v>
          </cell>
          <cell r="G310">
            <v>16</v>
          </cell>
          <cell r="H310">
            <v>0</v>
          </cell>
          <cell r="I310">
            <v>0</v>
          </cell>
          <cell r="J310">
            <v>0</v>
          </cell>
          <cell r="K310">
            <v>16</v>
          </cell>
          <cell r="M310">
            <v>16</v>
          </cell>
          <cell r="O310">
            <v>0</v>
          </cell>
          <cell r="P310">
            <v>0</v>
          </cell>
        </row>
        <row r="311">
          <cell r="A311" t="str">
            <v>MT-00284</v>
          </cell>
          <cell r="B311" t="str">
            <v>Direct Material</v>
          </cell>
          <cell r="C311" t="str">
            <v>Thread Sunrise 9777</v>
          </cell>
          <cell r="D311" t="str">
            <v>PCS</v>
          </cell>
          <cell r="E311">
            <v>0</v>
          </cell>
          <cell r="F311" t="str">
            <v>USD</v>
          </cell>
          <cell r="G311">
            <v>110</v>
          </cell>
          <cell r="H311">
            <v>0</v>
          </cell>
          <cell r="I311">
            <v>0</v>
          </cell>
          <cell r="J311">
            <v>0</v>
          </cell>
          <cell r="K311">
            <v>110</v>
          </cell>
          <cell r="M311">
            <v>110</v>
          </cell>
          <cell r="O311">
            <v>0</v>
          </cell>
          <cell r="P311">
            <v>0</v>
          </cell>
        </row>
        <row r="312">
          <cell r="A312" t="str">
            <v>MT-00285</v>
          </cell>
          <cell r="B312" t="str">
            <v>Direct Material</v>
          </cell>
          <cell r="C312" t="str">
            <v>Thread Madeira 1804</v>
          </cell>
          <cell r="D312" t="str">
            <v>PCS</v>
          </cell>
          <cell r="E312">
            <v>0</v>
          </cell>
          <cell r="F312" t="str">
            <v>USD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A313" t="str">
            <v>MT-00286</v>
          </cell>
          <cell r="B313" t="str">
            <v>Direct Material</v>
          </cell>
          <cell r="C313" t="str">
            <v>Thread Madeira 1155</v>
          </cell>
          <cell r="D313" t="str">
            <v>PCS</v>
          </cell>
          <cell r="E313">
            <v>0</v>
          </cell>
          <cell r="F313" t="str">
            <v>USD</v>
          </cell>
          <cell r="G313">
            <v>80</v>
          </cell>
          <cell r="H313">
            <v>0</v>
          </cell>
          <cell r="I313">
            <v>0</v>
          </cell>
          <cell r="J313">
            <v>0</v>
          </cell>
          <cell r="K313">
            <v>80</v>
          </cell>
          <cell r="M313">
            <v>80</v>
          </cell>
          <cell r="O313">
            <v>0</v>
          </cell>
          <cell r="P313">
            <v>0</v>
          </cell>
        </row>
        <row r="314">
          <cell r="A314" t="str">
            <v>MT-00287</v>
          </cell>
          <cell r="B314" t="str">
            <v>Direct Material</v>
          </cell>
          <cell r="C314" t="str">
            <v>Thread Madeira 1711</v>
          </cell>
          <cell r="D314" t="str">
            <v>PCS</v>
          </cell>
          <cell r="E314">
            <v>0</v>
          </cell>
          <cell r="F314" t="str">
            <v>USD</v>
          </cell>
          <cell r="G314">
            <v>40</v>
          </cell>
          <cell r="H314">
            <v>0</v>
          </cell>
          <cell r="I314">
            <v>0</v>
          </cell>
          <cell r="J314">
            <v>0</v>
          </cell>
          <cell r="K314">
            <v>40</v>
          </cell>
          <cell r="M314">
            <v>40</v>
          </cell>
          <cell r="O314">
            <v>0</v>
          </cell>
          <cell r="P314">
            <v>0</v>
          </cell>
        </row>
        <row r="315">
          <cell r="A315" t="str">
            <v>MT-00288</v>
          </cell>
          <cell r="B315" t="str">
            <v>Direct Material</v>
          </cell>
          <cell r="C315" t="str">
            <v>Thread Madeira 1034</v>
          </cell>
          <cell r="D315" t="str">
            <v>PCS</v>
          </cell>
          <cell r="E315">
            <v>0</v>
          </cell>
          <cell r="F315" t="str">
            <v>USD</v>
          </cell>
          <cell r="G315">
            <v>139</v>
          </cell>
          <cell r="H315">
            <v>0</v>
          </cell>
          <cell r="I315">
            <v>0</v>
          </cell>
          <cell r="J315">
            <v>0</v>
          </cell>
          <cell r="K315">
            <v>139</v>
          </cell>
          <cell r="M315">
            <v>139</v>
          </cell>
          <cell r="O315">
            <v>0</v>
          </cell>
          <cell r="P315">
            <v>0</v>
          </cell>
        </row>
        <row r="316">
          <cell r="A316" t="str">
            <v>MT-00289</v>
          </cell>
          <cell r="B316" t="str">
            <v>Direct Material</v>
          </cell>
          <cell r="C316" t="str">
            <v>Thread Madeira 1741</v>
          </cell>
          <cell r="D316" t="str">
            <v>PCS</v>
          </cell>
          <cell r="E316">
            <v>0</v>
          </cell>
          <cell r="F316" t="str">
            <v>USD</v>
          </cell>
          <cell r="G316">
            <v>69</v>
          </cell>
          <cell r="H316">
            <v>0</v>
          </cell>
          <cell r="I316">
            <v>0</v>
          </cell>
          <cell r="J316">
            <v>0</v>
          </cell>
          <cell r="K316">
            <v>69</v>
          </cell>
          <cell r="M316">
            <v>69</v>
          </cell>
          <cell r="O316">
            <v>0</v>
          </cell>
          <cell r="P316">
            <v>0</v>
          </cell>
        </row>
        <row r="317">
          <cell r="A317" t="str">
            <v>MT-00290</v>
          </cell>
          <cell r="B317" t="str">
            <v>Direct Material</v>
          </cell>
          <cell r="C317" t="str">
            <v>Thread Madeira 1065</v>
          </cell>
          <cell r="D317" t="str">
            <v>PCS</v>
          </cell>
          <cell r="E317">
            <v>0</v>
          </cell>
          <cell r="F317" t="str">
            <v>USD</v>
          </cell>
          <cell r="G317">
            <v>146</v>
          </cell>
          <cell r="H317">
            <v>0</v>
          </cell>
          <cell r="I317">
            <v>0</v>
          </cell>
          <cell r="J317">
            <v>0</v>
          </cell>
          <cell r="K317">
            <v>146</v>
          </cell>
          <cell r="M317">
            <v>146</v>
          </cell>
          <cell r="O317">
            <v>0</v>
          </cell>
          <cell r="P317">
            <v>0</v>
          </cell>
        </row>
        <row r="318">
          <cell r="A318" t="str">
            <v>MT-00291</v>
          </cell>
          <cell r="B318" t="str">
            <v>Direct Material</v>
          </cell>
          <cell r="C318" t="str">
            <v>Thread Paris XQ - 4171</v>
          </cell>
          <cell r="D318" t="str">
            <v>PCS</v>
          </cell>
          <cell r="E318">
            <v>0</v>
          </cell>
          <cell r="F318" t="str">
            <v>USD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A319" t="str">
            <v>MT-00292</v>
          </cell>
          <cell r="B319" t="str">
            <v>Direct Material</v>
          </cell>
          <cell r="C319" t="str">
            <v>Thread Paris 99 - 937</v>
          </cell>
          <cell r="D319" t="str">
            <v>PCS</v>
          </cell>
          <cell r="E319">
            <v>0</v>
          </cell>
          <cell r="F319" t="str">
            <v>USD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A320" t="str">
            <v>MT-00293</v>
          </cell>
          <cell r="B320" t="str">
            <v>Direct Material</v>
          </cell>
          <cell r="C320" t="str">
            <v>Thread Paris 99 - 2052</v>
          </cell>
          <cell r="D320" t="str">
            <v>PCS</v>
          </cell>
          <cell r="E320">
            <v>0</v>
          </cell>
          <cell r="F320" t="str">
            <v>USD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A321" t="str">
            <v>MT-00294</v>
          </cell>
          <cell r="B321" t="str">
            <v>Direct Material</v>
          </cell>
          <cell r="C321" t="str">
            <v>Thread Paris 99 - 1061</v>
          </cell>
          <cell r="D321" t="str">
            <v>PCS</v>
          </cell>
          <cell r="E321">
            <v>0</v>
          </cell>
          <cell r="F321" t="str">
            <v>USD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A322" t="str">
            <v>MT-00295</v>
          </cell>
          <cell r="B322" t="str">
            <v>Direct Material</v>
          </cell>
          <cell r="C322" t="str">
            <v>Thread Paris 99 - 660</v>
          </cell>
          <cell r="D322" t="str">
            <v>PCS</v>
          </cell>
          <cell r="E322">
            <v>0</v>
          </cell>
          <cell r="F322" t="str">
            <v>USD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A323" t="str">
            <v>MT-00296</v>
          </cell>
          <cell r="B323" t="str">
            <v>Direct Material</v>
          </cell>
          <cell r="C323" t="str">
            <v>Thread Paris 99 - 518</v>
          </cell>
          <cell r="D323" t="str">
            <v>PCS</v>
          </cell>
          <cell r="E323">
            <v>0</v>
          </cell>
          <cell r="F323" t="str">
            <v>USD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A324" t="str">
            <v>MT-00297</v>
          </cell>
          <cell r="B324" t="str">
            <v>Direct Material</v>
          </cell>
          <cell r="C324" t="str">
            <v>Thread Paris 99 - 796</v>
          </cell>
          <cell r="D324" t="str">
            <v>PCS</v>
          </cell>
          <cell r="E324">
            <v>0</v>
          </cell>
          <cell r="F324" t="str">
            <v>USD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A325" t="str">
            <v>MT-00298</v>
          </cell>
          <cell r="B325" t="str">
            <v>Direct Material</v>
          </cell>
          <cell r="C325" t="str">
            <v>Thread Paris 99 - 164</v>
          </cell>
          <cell r="D325" t="str">
            <v>PCS</v>
          </cell>
          <cell r="E325">
            <v>0</v>
          </cell>
          <cell r="F325" t="str">
            <v>USD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A326" t="str">
            <v>MT-00299</v>
          </cell>
          <cell r="B326" t="str">
            <v>Direct Material</v>
          </cell>
          <cell r="C326" t="str">
            <v>Thread Paris 99 - 1030</v>
          </cell>
          <cell r="D326" t="str">
            <v>PCS</v>
          </cell>
          <cell r="E326">
            <v>0</v>
          </cell>
          <cell r="F326" t="str">
            <v>USD</v>
          </cell>
          <cell r="G326">
            <v>6</v>
          </cell>
          <cell r="H326">
            <v>0</v>
          </cell>
          <cell r="I326">
            <v>0</v>
          </cell>
          <cell r="J326">
            <v>0</v>
          </cell>
          <cell r="K326">
            <v>6</v>
          </cell>
          <cell r="M326">
            <v>6</v>
          </cell>
          <cell r="O326">
            <v>0</v>
          </cell>
          <cell r="P326">
            <v>0</v>
          </cell>
        </row>
        <row r="327">
          <cell r="A327" t="str">
            <v>MT-00300</v>
          </cell>
          <cell r="B327" t="str">
            <v>Direct Material</v>
          </cell>
          <cell r="C327" t="str">
            <v>Thread Paris 99 - 22</v>
          </cell>
          <cell r="D327" t="str">
            <v>PCS</v>
          </cell>
          <cell r="E327">
            <v>0</v>
          </cell>
          <cell r="F327" t="str">
            <v>USD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A328" t="str">
            <v>MT-00301</v>
          </cell>
          <cell r="B328" t="str">
            <v>Direct Material</v>
          </cell>
          <cell r="C328" t="str">
            <v>Thread Paris 99 - 482</v>
          </cell>
          <cell r="D328" t="str">
            <v>PCS</v>
          </cell>
          <cell r="E328">
            <v>0</v>
          </cell>
          <cell r="F328" t="str">
            <v>USD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A329" t="str">
            <v>MT-00302</v>
          </cell>
          <cell r="B329" t="str">
            <v>Direct Material</v>
          </cell>
          <cell r="C329" t="str">
            <v>Thread Paris 99 - 379</v>
          </cell>
          <cell r="D329" t="str">
            <v>PCS</v>
          </cell>
          <cell r="E329">
            <v>0</v>
          </cell>
          <cell r="F329" t="str">
            <v>USD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A330" t="str">
            <v>MT-00303</v>
          </cell>
          <cell r="B330" t="str">
            <v>Direct Material</v>
          </cell>
          <cell r="C330" t="str">
            <v>Thread Paris 99 - 2022</v>
          </cell>
          <cell r="D330" t="str">
            <v>PCS</v>
          </cell>
          <cell r="E330">
            <v>0</v>
          </cell>
          <cell r="F330" t="str">
            <v>USD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A331" t="str">
            <v>MT-00304</v>
          </cell>
          <cell r="B331" t="str">
            <v>Direct Material</v>
          </cell>
          <cell r="C331" t="str">
            <v>Thread Paris 99 - 1368</v>
          </cell>
          <cell r="D331" t="str">
            <v>PCS</v>
          </cell>
          <cell r="E331">
            <v>0</v>
          </cell>
          <cell r="F331" t="str">
            <v>USD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A332" t="str">
            <v>MT-00305</v>
          </cell>
          <cell r="B332" t="str">
            <v>Direct Material</v>
          </cell>
          <cell r="C332" t="str">
            <v>Thread Paris 99 - 1382</v>
          </cell>
          <cell r="D332" t="str">
            <v>PCS</v>
          </cell>
          <cell r="E332">
            <v>0</v>
          </cell>
          <cell r="F332" t="str">
            <v>USD</v>
          </cell>
          <cell r="G332">
            <v>11</v>
          </cell>
          <cell r="H332">
            <v>0</v>
          </cell>
          <cell r="I332">
            <v>0</v>
          </cell>
          <cell r="J332">
            <v>0</v>
          </cell>
          <cell r="K332">
            <v>11</v>
          </cell>
          <cell r="M332">
            <v>11</v>
          </cell>
          <cell r="O332">
            <v>0</v>
          </cell>
          <cell r="P332">
            <v>0</v>
          </cell>
        </row>
        <row r="333">
          <cell r="A333" t="str">
            <v>MT-00306</v>
          </cell>
          <cell r="B333" t="str">
            <v>Direct Material</v>
          </cell>
          <cell r="C333" t="str">
            <v>Thread Paris 99 - 1483</v>
          </cell>
          <cell r="D333" t="str">
            <v>PCS</v>
          </cell>
          <cell r="E333">
            <v>0</v>
          </cell>
          <cell r="F333" t="str">
            <v>USD</v>
          </cell>
          <cell r="G333">
            <v>23</v>
          </cell>
          <cell r="H333">
            <v>0</v>
          </cell>
          <cell r="I333">
            <v>0</v>
          </cell>
          <cell r="J333">
            <v>0</v>
          </cell>
          <cell r="K333">
            <v>23</v>
          </cell>
          <cell r="M333">
            <v>23</v>
          </cell>
          <cell r="O333">
            <v>0</v>
          </cell>
          <cell r="P333">
            <v>0</v>
          </cell>
        </row>
        <row r="334">
          <cell r="A334" t="str">
            <v>MT-00307</v>
          </cell>
          <cell r="B334" t="str">
            <v>Direct Material</v>
          </cell>
          <cell r="C334" t="str">
            <v>Thread Paris 99 - MQ  004</v>
          </cell>
          <cell r="D334" t="str">
            <v>PCS</v>
          </cell>
          <cell r="E334">
            <v>0</v>
          </cell>
          <cell r="F334" t="str">
            <v>USD</v>
          </cell>
          <cell r="G334">
            <v>23</v>
          </cell>
          <cell r="H334">
            <v>0</v>
          </cell>
          <cell r="I334">
            <v>0</v>
          </cell>
          <cell r="J334">
            <v>0</v>
          </cell>
          <cell r="K334">
            <v>23</v>
          </cell>
          <cell r="M334">
            <v>23</v>
          </cell>
          <cell r="O334">
            <v>0</v>
          </cell>
          <cell r="P334">
            <v>0</v>
          </cell>
        </row>
        <row r="335">
          <cell r="A335" t="str">
            <v>MT-00308</v>
          </cell>
          <cell r="B335" t="str">
            <v>Direct Material</v>
          </cell>
          <cell r="C335" t="str">
            <v>Thread Paris 99 - 1858</v>
          </cell>
          <cell r="D335" t="str">
            <v>PCS</v>
          </cell>
          <cell r="E335">
            <v>0</v>
          </cell>
          <cell r="F335" t="str">
            <v>USD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A336" t="str">
            <v>MT-00309</v>
          </cell>
          <cell r="B336" t="str">
            <v>Direct Material</v>
          </cell>
          <cell r="C336" t="str">
            <v>Thread Paris</v>
          </cell>
          <cell r="D336" t="str">
            <v>PCS</v>
          </cell>
          <cell r="E336">
            <v>0</v>
          </cell>
          <cell r="F336" t="str">
            <v>USD</v>
          </cell>
          <cell r="G336">
            <v>45</v>
          </cell>
          <cell r="H336">
            <v>0</v>
          </cell>
          <cell r="I336">
            <v>0</v>
          </cell>
          <cell r="J336">
            <v>0</v>
          </cell>
          <cell r="K336">
            <v>45</v>
          </cell>
          <cell r="M336">
            <v>45</v>
          </cell>
          <cell r="O336">
            <v>0</v>
          </cell>
          <cell r="P336">
            <v>0</v>
          </cell>
        </row>
        <row r="337">
          <cell r="A337" t="str">
            <v>MT-00310</v>
          </cell>
          <cell r="B337" t="str">
            <v>Direct Material</v>
          </cell>
          <cell r="C337" t="str">
            <v>Thread Paris 99 - 2068</v>
          </cell>
          <cell r="D337" t="str">
            <v>PCS</v>
          </cell>
          <cell r="E337">
            <v>0</v>
          </cell>
          <cell r="F337" t="str">
            <v>USD</v>
          </cell>
          <cell r="G337">
            <v>19</v>
          </cell>
          <cell r="H337">
            <v>0</v>
          </cell>
          <cell r="I337">
            <v>0</v>
          </cell>
          <cell r="J337">
            <v>0</v>
          </cell>
          <cell r="K337">
            <v>19</v>
          </cell>
          <cell r="M337">
            <v>19</v>
          </cell>
          <cell r="O337">
            <v>0</v>
          </cell>
          <cell r="P337">
            <v>0</v>
          </cell>
        </row>
        <row r="338">
          <cell r="A338" t="str">
            <v>MT-00311</v>
          </cell>
          <cell r="B338" t="str">
            <v>Direct Material</v>
          </cell>
          <cell r="C338" t="str">
            <v>Thread Sunrise 227</v>
          </cell>
          <cell r="D338" t="str">
            <v>PCS</v>
          </cell>
          <cell r="E338">
            <v>0</v>
          </cell>
          <cell r="F338" t="str">
            <v>USD</v>
          </cell>
          <cell r="G338">
            <v>188</v>
          </cell>
          <cell r="H338">
            <v>0</v>
          </cell>
          <cell r="I338">
            <v>0</v>
          </cell>
          <cell r="J338">
            <v>0</v>
          </cell>
          <cell r="K338">
            <v>188</v>
          </cell>
          <cell r="M338">
            <v>188</v>
          </cell>
          <cell r="O338">
            <v>0</v>
          </cell>
          <cell r="P338">
            <v>0</v>
          </cell>
        </row>
        <row r="339">
          <cell r="A339" t="str">
            <v>MT-00312</v>
          </cell>
          <cell r="B339" t="str">
            <v>Direct Material</v>
          </cell>
          <cell r="C339" t="str">
            <v>Thread Paris 99 - 1837</v>
          </cell>
          <cell r="D339" t="str">
            <v>PCS</v>
          </cell>
          <cell r="E339">
            <v>0</v>
          </cell>
          <cell r="F339" t="str">
            <v>USD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A340" t="str">
            <v>MT-00313</v>
          </cell>
          <cell r="B340" t="str">
            <v>Direct Material</v>
          </cell>
          <cell r="C340" t="str">
            <v>Thread Sunrise 149</v>
          </cell>
          <cell r="D340" t="str">
            <v>PCS</v>
          </cell>
          <cell r="E340">
            <v>0</v>
          </cell>
          <cell r="F340" t="str">
            <v>USD</v>
          </cell>
          <cell r="G340">
            <v>120</v>
          </cell>
          <cell r="H340">
            <v>0</v>
          </cell>
          <cell r="I340">
            <v>0</v>
          </cell>
          <cell r="J340">
            <v>0</v>
          </cell>
          <cell r="K340">
            <v>120</v>
          </cell>
          <cell r="M340">
            <v>120</v>
          </cell>
          <cell r="O340">
            <v>0</v>
          </cell>
          <cell r="P340">
            <v>0</v>
          </cell>
        </row>
        <row r="341">
          <cell r="A341" t="str">
            <v>MT-00314</v>
          </cell>
          <cell r="B341" t="str">
            <v>Direct Material</v>
          </cell>
          <cell r="C341" t="str">
            <v>Thread Sakura 2378</v>
          </cell>
          <cell r="D341" t="str">
            <v>PCS</v>
          </cell>
          <cell r="E341">
            <v>0</v>
          </cell>
          <cell r="F341" t="str">
            <v>USD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A342" t="str">
            <v>MT-00314-1</v>
          </cell>
          <cell r="B342" t="str">
            <v>Direct Material</v>
          </cell>
          <cell r="C342" t="str">
            <v>Thread Sakura 2378</v>
          </cell>
          <cell r="D342" t="str">
            <v>PCS</v>
          </cell>
          <cell r="E342">
            <v>1.5</v>
          </cell>
          <cell r="F342" t="str">
            <v>USD</v>
          </cell>
          <cell r="G342">
            <v>160</v>
          </cell>
          <cell r="H342">
            <v>8</v>
          </cell>
          <cell r="I342">
            <v>0</v>
          </cell>
          <cell r="J342">
            <v>0</v>
          </cell>
          <cell r="K342">
            <v>168</v>
          </cell>
          <cell r="M342">
            <v>168</v>
          </cell>
          <cell r="O342">
            <v>240</v>
          </cell>
          <cell r="P342">
            <v>0</v>
          </cell>
        </row>
        <row r="343">
          <cell r="A343" t="str">
            <v>MT-00315</v>
          </cell>
          <cell r="B343" t="str">
            <v>Direct Material</v>
          </cell>
          <cell r="C343" t="str">
            <v>Thread Sakura 3535</v>
          </cell>
          <cell r="D343" t="str">
            <v>PCS</v>
          </cell>
          <cell r="E343">
            <v>1.5</v>
          </cell>
          <cell r="F343" t="str">
            <v>USD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A344" t="str">
            <v>MT-00316</v>
          </cell>
          <cell r="B344" t="str">
            <v>Direct Material</v>
          </cell>
          <cell r="C344" t="str">
            <v>Thread Sakura 3179</v>
          </cell>
          <cell r="D344" t="str">
            <v>PCS</v>
          </cell>
          <cell r="E344">
            <v>1.5</v>
          </cell>
          <cell r="F344" t="str">
            <v>USD</v>
          </cell>
          <cell r="G344">
            <v>54</v>
          </cell>
          <cell r="H344">
            <v>0</v>
          </cell>
          <cell r="I344">
            <v>0</v>
          </cell>
          <cell r="J344">
            <v>0</v>
          </cell>
          <cell r="K344">
            <v>54</v>
          </cell>
          <cell r="M344">
            <v>54</v>
          </cell>
          <cell r="O344">
            <v>81</v>
          </cell>
          <cell r="P344">
            <v>0</v>
          </cell>
        </row>
        <row r="345">
          <cell r="A345" t="str">
            <v>MT-00317</v>
          </cell>
          <cell r="B345" t="str">
            <v>Direct Material</v>
          </cell>
          <cell r="D345" t="str">
            <v>PCS</v>
          </cell>
          <cell r="E345">
            <v>0</v>
          </cell>
          <cell r="F345" t="str">
            <v>USD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A346" t="str">
            <v>MT-00318</v>
          </cell>
          <cell r="B346" t="str">
            <v>Direct Material</v>
          </cell>
          <cell r="C346" t="str">
            <v>Thread SL-1 Kyototex (KSR - 150)</v>
          </cell>
          <cell r="D346" t="str">
            <v>PCS</v>
          </cell>
          <cell r="E346">
            <v>4</v>
          </cell>
          <cell r="F346" t="str">
            <v>USD</v>
          </cell>
          <cell r="G346">
            <v>1785</v>
          </cell>
          <cell r="H346">
            <v>0</v>
          </cell>
          <cell r="I346">
            <v>0</v>
          </cell>
          <cell r="J346">
            <v>0</v>
          </cell>
          <cell r="K346">
            <v>1785</v>
          </cell>
          <cell r="M346">
            <v>1785</v>
          </cell>
          <cell r="O346">
            <v>7140</v>
          </cell>
          <cell r="P346">
            <v>0</v>
          </cell>
        </row>
        <row r="347">
          <cell r="A347" t="str">
            <v>MT-00319</v>
          </cell>
          <cell r="B347" t="str">
            <v>Direct Material</v>
          </cell>
          <cell r="C347" t="str">
            <v>D 40186</v>
          </cell>
          <cell r="D347" t="str">
            <v>PCS</v>
          </cell>
          <cell r="E347">
            <v>0</v>
          </cell>
          <cell r="F347" t="str">
            <v>USD</v>
          </cell>
          <cell r="G347">
            <v>14</v>
          </cell>
          <cell r="H347">
            <v>0</v>
          </cell>
          <cell r="I347">
            <v>0</v>
          </cell>
          <cell r="J347">
            <v>0</v>
          </cell>
          <cell r="K347">
            <v>14</v>
          </cell>
          <cell r="M347">
            <v>14</v>
          </cell>
          <cell r="O347">
            <v>0</v>
          </cell>
          <cell r="P347">
            <v>0</v>
          </cell>
        </row>
        <row r="348">
          <cell r="A348" t="str">
            <v>MT-00320</v>
          </cell>
          <cell r="B348" t="str">
            <v>Direct Material</v>
          </cell>
          <cell r="C348" t="str">
            <v>D 41A10</v>
          </cell>
          <cell r="D348" t="str">
            <v>PCS</v>
          </cell>
          <cell r="E348">
            <v>0</v>
          </cell>
          <cell r="F348" t="str">
            <v>USD</v>
          </cell>
          <cell r="G348">
            <v>15</v>
          </cell>
          <cell r="H348">
            <v>0</v>
          </cell>
          <cell r="I348">
            <v>0</v>
          </cell>
          <cell r="J348">
            <v>0</v>
          </cell>
          <cell r="K348">
            <v>15</v>
          </cell>
          <cell r="M348">
            <v>15</v>
          </cell>
          <cell r="O348">
            <v>0</v>
          </cell>
          <cell r="P348">
            <v>0</v>
          </cell>
        </row>
        <row r="349">
          <cell r="A349" t="str">
            <v>MT-00321</v>
          </cell>
          <cell r="B349" t="str">
            <v>Direct Material</v>
          </cell>
          <cell r="C349" t="str">
            <v>D 41C34</v>
          </cell>
          <cell r="D349" t="str">
            <v>PCS</v>
          </cell>
          <cell r="E349">
            <v>0</v>
          </cell>
          <cell r="F349" t="str">
            <v>USD</v>
          </cell>
          <cell r="G349">
            <v>15</v>
          </cell>
          <cell r="H349">
            <v>0</v>
          </cell>
          <cell r="I349">
            <v>0</v>
          </cell>
          <cell r="J349">
            <v>0</v>
          </cell>
          <cell r="K349">
            <v>15</v>
          </cell>
          <cell r="M349">
            <v>15</v>
          </cell>
          <cell r="O349">
            <v>0</v>
          </cell>
          <cell r="P349">
            <v>0</v>
          </cell>
        </row>
        <row r="350">
          <cell r="A350" t="str">
            <v>MT-00322</v>
          </cell>
          <cell r="B350" t="str">
            <v>Direct Material</v>
          </cell>
          <cell r="C350" t="str">
            <v>D 694</v>
          </cell>
          <cell r="D350" t="str">
            <v>PCS</v>
          </cell>
          <cell r="E350">
            <v>0</v>
          </cell>
          <cell r="F350" t="str">
            <v>USD</v>
          </cell>
          <cell r="G350">
            <v>10</v>
          </cell>
          <cell r="H350">
            <v>0</v>
          </cell>
          <cell r="I350">
            <v>0</v>
          </cell>
          <cell r="J350">
            <v>0</v>
          </cell>
          <cell r="K350">
            <v>10</v>
          </cell>
          <cell r="M350">
            <v>10</v>
          </cell>
          <cell r="O350">
            <v>0</v>
          </cell>
          <cell r="P350">
            <v>0</v>
          </cell>
        </row>
        <row r="351">
          <cell r="A351" t="str">
            <v>MT-00323</v>
          </cell>
          <cell r="B351" t="str">
            <v>Direct Material</v>
          </cell>
          <cell r="C351" t="str">
            <v>D 40186</v>
          </cell>
          <cell r="D351" t="str">
            <v>PCS</v>
          </cell>
          <cell r="E351">
            <v>0</v>
          </cell>
          <cell r="F351" t="str">
            <v>USD</v>
          </cell>
          <cell r="G351">
            <v>16</v>
          </cell>
          <cell r="H351">
            <v>0</v>
          </cell>
          <cell r="I351">
            <v>0</v>
          </cell>
          <cell r="J351">
            <v>0</v>
          </cell>
          <cell r="K351">
            <v>16</v>
          </cell>
          <cell r="M351">
            <v>16</v>
          </cell>
          <cell r="O351">
            <v>0</v>
          </cell>
          <cell r="P351">
            <v>0</v>
          </cell>
        </row>
        <row r="352">
          <cell r="A352" t="str">
            <v>MT-00324</v>
          </cell>
          <cell r="B352" t="str">
            <v>Direct Material</v>
          </cell>
          <cell r="C352" t="str">
            <v>D 732</v>
          </cell>
          <cell r="D352" t="str">
            <v>PCS</v>
          </cell>
          <cell r="E352">
            <v>0</v>
          </cell>
          <cell r="F352" t="str">
            <v>USD</v>
          </cell>
          <cell r="G352">
            <v>10</v>
          </cell>
          <cell r="H352">
            <v>0</v>
          </cell>
          <cell r="I352">
            <v>0</v>
          </cell>
          <cell r="J352">
            <v>0</v>
          </cell>
          <cell r="K352">
            <v>10</v>
          </cell>
          <cell r="M352">
            <v>10</v>
          </cell>
          <cell r="O352">
            <v>0</v>
          </cell>
          <cell r="P352">
            <v>0</v>
          </cell>
        </row>
        <row r="353">
          <cell r="A353" t="str">
            <v>MT-00325</v>
          </cell>
          <cell r="B353" t="str">
            <v>Direct Material</v>
          </cell>
          <cell r="C353" t="str">
            <v>D 80041</v>
          </cell>
          <cell r="D353" t="str">
            <v>PCS</v>
          </cell>
          <cell r="E353">
            <v>0</v>
          </cell>
          <cell r="F353" t="str">
            <v>USD</v>
          </cell>
          <cell r="G353">
            <v>6</v>
          </cell>
          <cell r="H353">
            <v>0</v>
          </cell>
          <cell r="I353">
            <v>0</v>
          </cell>
          <cell r="J353">
            <v>0</v>
          </cell>
          <cell r="K353">
            <v>6</v>
          </cell>
          <cell r="M353">
            <v>6</v>
          </cell>
          <cell r="O353">
            <v>0</v>
          </cell>
          <cell r="P353">
            <v>0</v>
          </cell>
        </row>
        <row r="354">
          <cell r="A354" t="str">
            <v>MT-00326</v>
          </cell>
          <cell r="B354" t="str">
            <v>Direct Material</v>
          </cell>
          <cell r="C354" t="str">
            <v>D 1902</v>
          </cell>
          <cell r="D354" t="str">
            <v>PCS</v>
          </cell>
          <cell r="E354">
            <v>0</v>
          </cell>
          <cell r="F354" t="str">
            <v>USD</v>
          </cell>
          <cell r="G354">
            <v>18</v>
          </cell>
          <cell r="H354">
            <v>0</v>
          </cell>
          <cell r="I354">
            <v>0</v>
          </cell>
          <cell r="J354">
            <v>0</v>
          </cell>
          <cell r="K354">
            <v>18</v>
          </cell>
          <cell r="M354">
            <v>18</v>
          </cell>
          <cell r="O354">
            <v>0</v>
          </cell>
          <cell r="P354">
            <v>0</v>
          </cell>
        </row>
        <row r="355">
          <cell r="A355" t="str">
            <v>MT-00327</v>
          </cell>
          <cell r="B355" t="str">
            <v>Direct Material</v>
          </cell>
          <cell r="C355" t="str">
            <v>D 1120</v>
          </cell>
          <cell r="D355" t="str">
            <v>PCS</v>
          </cell>
          <cell r="E355">
            <v>0</v>
          </cell>
          <cell r="F355" t="str">
            <v>USD</v>
          </cell>
          <cell r="G355">
            <v>20</v>
          </cell>
          <cell r="H355">
            <v>0</v>
          </cell>
          <cell r="I355">
            <v>0</v>
          </cell>
          <cell r="J355">
            <v>0</v>
          </cell>
          <cell r="K355">
            <v>20</v>
          </cell>
          <cell r="M355">
            <v>20</v>
          </cell>
          <cell r="O355">
            <v>0</v>
          </cell>
          <cell r="P355">
            <v>0</v>
          </cell>
        </row>
        <row r="356">
          <cell r="A356" t="str">
            <v>MT-00328</v>
          </cell>
          <cell r="B356" t="str">
            <v>Direct Material</v>
          </cell>
          <cell r="C356" t="str">
            <v>D 600</v>
          </cell>
          <cell r="D356" t="str">
            <v>PCS</v>
          </cell>
          <cell r="E356">
            <v>0</v>
          </cell>
          <cell r="F356" t="str">
            <v>USD</v>
          </cell>
          <cell r="G356">
            <v>15</v>
          </cell>
          <cell r="H356">
            <v>0</v>
          </cell>
          <cell r="I356">
            <v>0</v>
          </cell>
          <cell r="J356">
            <v>0</v>
          </cell>
          <cell r="K356">
            <v>15</v>
          </cell>
          <cell r="M356">
            <v>15</v>
          </cell>
          <cell r="O356">
            <v>0</v>
          </cell>
          <cell r="P356">
            <v>0</v>
          </cell>
        </row>
        <row r="357">
          <cell r="A357" t="str">
            <v>MT-00329</v>
          </cell>
          <cell r="B357" t="str">
            <v>Direct Material</v>
          </cell>
          <cell r="C357" t="str">
            <v>D 70046</v>
          </cell>
          <cell r="D357" t="str">
            <v>PCS</v>
          </cell>
          <cell r="E357">
            <v>0</v>
          </cell>
          <cell r="F357" t="str">
            <v>USD</v>
          </cell>
          <cell r="G357">
            <v>17</v>
          </cell>
          <cell r="H357">
            <v>0</v>
          </cell>
          <cell r="I357">
            <v>0</v>
          </cell>
          <cell r="J357">
            <v>0</v>
          </cell>
          <cell r="K357">
            <v>17</v>
          </cell>
          <cell r="M357">
            <v>17</v>
          </cell>
          <cell r="O357">
            <v>0</v>
          </cell>
          <cell r="P357">
            <v>0</v>
          </cell>
        </row>
        <row r="358">
          <cell r="A358" t="str">
            <v>MT-00330</v>
          </cell>
          <cell r="B358" t="str">
            <v>Direct Material</v>
          </cell>
          <cell r="C358" t="str">
            <v>D 10123</v>
          </cell>
          <cell r="D358" t="str">
            <v>PCS</v>
          </cell>
          <cell r="E358">
            <v>0</v>
          </cell>
          <cell r="F358" t="str">
            <v>USD</v>
          </cell>
          <cell r="G358">
            <v>23</v>
          </cell>
          <cell r="H358">
            <v>0</v>
          </cell>
          <cell r="I358">
            <v>0</v>
          </cell>
          <cell r="J358">
            <v>0</v>
          </cell>
          <cell r="K358">
            <v>23</v>
          </cell>
          <cell r="M358">
            <v>23</v>
          </cell>
          <cell r="O358">
            <v>0</v>
          </cell>
          <cell r="P358">
            <v>0</v>
          </cell>
        </row>
        <row r="359">
          <cell r="A359" t="str">
            <v>MT-00331</v>
          </cell>
          <cell r="B359" t="str">
            <v>Direct Material</v>
          </cell>
          <cell r="C359" t="str">
            <v>D 274</v>
          </cell>
          <cell r="D359" t="str">
            <v>PCS</v>
          </cell>
          <cell r="E359">
            <v>0</v>
          </cell>
          <cell r="F359" t="str">
            <v>USD</v>
          </cell>
          <cell r="G359">
            <v>27</v>
          </cell>
          <cell r="H359">
            <v>0</v>
          </cell>
          <cell r="I359">
            <v>0</v>
          </cell>
          <cell r="J359">
            <v>0</v>
          </cell>
          <cell r="K359">
            <v>27</v>
          </cell>
          <cell r="M359">
            <v>27</v>
          </cell>
          <cell r="O359">
            <v>0</v>
          </cell>
          <cell r="P359">
            <v>0</v>
          </cell>
        </row>
        <row r="360">
          <cell r="A360" t="str">
            <v>MT-00332</v>
          </cell>
          <cell r="B360" t="str">
            <v>Direct Material</v>
          </cell>
          <cell r="C360" t="str">
            <v>Coats C 8985</v>
          </cell>
          <cell r="D360" t="str">
            <v>PCS</v>
          </cell>
          <cell r="E360">
            <v>0</v>
          </cell>
          <cell r="F360" t="str">
            <v>USD</v>
          </cell>
          <cell r="G360">
            <v>20</v>
          </cell>
          <cell r="H360">
            <v>0</v>
          </cell>
          <cell r="I360">
            <v>0</v>
          </cell>
          <cell r="J360">
            <v>0</v>
          </cell>
          <cell r="K360">
            <v>20</v>
          </cell>
          <cell r="M360">
            <v>20</v>
          </cell>
          <cell r="O360">
            <v>0</v>
          </cell>
          <cell r="P360">
            <v>0</v>
          </cell>
        </row>
        <row r="361">
          <cell r="A361" t="str">
            <v>MT-00333</v>
          </cell>
          <cell r="B361" t="str">
            <v>Direct Material</v>
          </cell>
          <cell r="C361" t="str">
            <v>Coats C 7383</v>
          </cell>
          <cell r="D361" t="str">
            <v>PCS</v>
          </cell>
          <cell r="E361">
            <v>0</v>
          </cell>
          <cell r="F361" t="str">
            <v>USD</v>
          </cell>
          <cell r="G361">
            <v>5</v>
          </cell>
          <cell r="H361">
            <v>0</v>
          </cell>
          <cell r="I361">
            <v>0</v>
          </cell>
          <cell r="J361">
            <v>0</v>
          </cell>
          <cell r="K361">
            <v>5</v>
          </cell>
          <cell r="M361">
            <v>5</v>
          </cell>
          <cell r="O361">
            <v>0</v>
          </cell>
          <cell r="P361">
            <v>0</v>
          </cell>
        </row>
        <row r="362">
          <cell r="A362" t="str">
            <v>MT-00334</v>
          </cell>
          <cell r="B362" t="str">
            <v>Direct Material</v>
          </cell>
          <cell r="C362" t="str">
            <v>Coats C 8261</v>
          </cell>
          <cell r="D362" t="str">
            <v>PCS</v>
          </cell>
          <cell r="E362">
            <v>0</v>
          </cell>
          <cell r="F362" t="str">
            <v>USD</v>
          </cell>
          <cell r="G362">
            <v>6</v>
          </cell>
          <cell r="H362">
            <v>0</v>
          </cell>
          <cell r="I362">
            <v>0</v>
          </cell>
          <cell r="J362">
            <v>0</v>
          </cell>
          <cell r="K362">
            <v>6</v>
          </cell>
          <cell r="M362">
            <v>6</v>
          </cell>
          <cell r="O362">
            <v>0</v>
          </cell>
          <cell r="P362">
            <v>0</v>
          </cell>
        </row>
        <row r="363">
          <cell r="A363" t="str">
            <v>MT-00335</v>
          </cell>
          <cell r="B363" t="str">
            <v>Direct Material</v>
          </cell>
          <cell r="C363" t="str">
            <v>Coats C 3173</v>
          </cell>
          <cell r="D363" t="str">
            <v>PCS</v>
          </cell>
          <cell r="E363">
            <v>0</v>
          </cell>
          <cell r="F363" t="str">
            <v>USD</v>
          </cell>
          <cell r="G363">
            <v>6</v>
          </cell>
          <cell r="H363">
            <v>0</v>
          </cell>
          <cell r="I363">
            <v>0</v>
          </cell>
          <cell r="J363">
            <v>0</v>
          </cell>
          <cell r="K363">
            <v>6</v>
          </cell>
          <cell r="M363">
            <v>6</v>
          </cell>
          <cell r="O363">
            <v>0</v>
          </cell>
          <cell r="P363">
            <v>0</v>
          </cell>
        </row>
        <row r="364">
          <cell r="A364" t="str">
            <v>MT-00336</v>
          </cell>
          <cell r="B364" t="str">
            <v>Direct Material</v>
          </cell>
          <cell r="C364" t="str">
            <v>Coats C 3426</v>
          </cell>
          <cell r="D364" t="str">
            <v>PCS</v>
          </cell>
          <cell r="E364">
            <v>0</v>
          </cell>
          <cell r="F364" t="str">
            <v>USD</v>
          </cell>
          <cell r="G364">
            <v>6</v>
          </cell>
          <cell r="H364">
            <v>0</v>
          </cell>
          <cell r="I364">
            <v>0</v>
          </cell>
          <cell r="J364">
            <v>0</v>
          </cell>
          <cell r="K364">
            <v>6</v>
          </cell>
          <cell r="M364">
            <v>6</v>
          </cell>
          <cell r="O364">
            <v>0</v>
          </cell>
          <cell r="P364">
            <v>0</v>
          </cell>
        </row>
        <row r="365">
          <cell r="A365" t="str">
            <v>MT-00337</v>
          </cell>
          <cell r="B365" t="str">
            <v>Direct Material</v>
          </cell>
          <cell r="C365" t="str">
            <v>Coats C 7234</v>
          </cell>
          <cell r="D365" t="str">
            <v>PCS</v>
          </cell>
          <cell r="E365">
            <v>0</v>
          </cell>
          <cell r="F365" t="str">
            <v>USD</v>
          </cell>
          <cell r="G365">
            <v>6</v>
          </cell>
          <cell r="H365">
            <v>0</v>
          </cell>
          <cell r="I365">
            <v>0</v>
          </cell>
          <cell r="J365">
            <v>0</v>
          </cell>
          <cell r="K365">
            <v>6</v>
          </cell>
          <cell r="M365">
            <v>6</v>
          </cell>
          <cell r="O365">
            <v>0</v>
          </cell>
          <cell r="P365">
            <v>0</v>
          </cell>
        </row>
        <row r="366">
          <cell r="A366" t="str">
            <v>MT-00338</v>
          </cell>
          <cell r="B366" t="str">
            <v>Direct Material</v>
          </cell>
          <cell r="C366" t="str">
            <v>Coats B 9632</v>
          </cell>
          <cell r="D366" t="str">
            <v>PCS</v>
          </cell>
          <cell r="E366">
            <v>0</v>
          </cell>
          <cell r="F366" t="str">
            <v>USD</v>
          </cell>
          <cell r="G366">
            <v>82</v>
          </cell>
          <cell r="H366">
            <v>0</v>
          </cell>
          <cell r="I366">
            <v>0</v>
          </cell>
          <cell r="J366">
            <v>0</v>
          </cell>
          <cell r="K366">
            <v>82</v>
          </cell>
          <cell r="M366">
            <v>82</v>
          </cell>
          <cell r="O366">
            <v>0</v>
          </cell>
          <cell r="P366">
            <v>0</v>
          </cell>
        </row>
        <row r="367">
          <cell r="A367" t="str">
            <v>MT-00339</v>
          </cell>
          <cell r="B367" t="str">
            <v>Direct Material</v>
          </cell>
          <cell r="C367" t="str">
            <v>Coats C 2459</v>
          </cell>
          <cell r="D367" t="str">
            <v>PCS</v>
          </cell>
          <cell r="E367">
            <v>0</v>
          </cell>
          <cell r="F367" t="str">
            <v>USD</v>
          </cell>
          <cell r="G367">
            <v>8</v>
          </cell>
          <cell r="H367">
            <v>0</v>
          </cell>
          <cell r="I367">
            <v>0</v>
          </cell>
          <cell r="J367">
            <v>0</v>
          </cell>
          <cell r="K367">
            <v>8</v>
          </cell>
          <cell r="M367">
            <v>8</v>
          </cell>
          <cell r="O367">
            <v>0</v>
          </cell>
          <cell r="P367">
            <v>0</v>
          </cell>
        </row>
        <row r="368">
          <cell r="A368" t="str">
            <v>MT-00340</v>
          </cell>
          <cell r="B368" t="str">
            <v>Direct Material</v>
          </cell>
          <cell r="C368" t="str">
            <v>Capital 0152</v>
          </cell>
          <cell r="D368" t="str">
            <v>PCS</v>
          </cell>
          <cell r="E368">
            <v>0</v>
          </cell>
          <cell r="F368" t="str">
            <v>USD</v>
          </cell>
          <cell r="G368">
            <v>10</v>
          </cell>
          <cell r="H368">
            <v>0</v>
          </cell>
          <cell r="I368">
            <v>0</v>
          </cell>
          <cell r="J368">
            <v>0</v>
          </cell>
          <cell r="K368">
            <v>10</v>
          </cell>
          <cell r="M368">
            <v>10</v>
          </cell>
          <cell r="O368">
            <v>0</v>
          </cell>
          <cell r="P368">
            <v>0</v>
          </cell>
        </row>
        <row r="369">
          <cell r="A369" t="str">
            <v>MT-00341</v>
          </cell>
          <cell r="B369" t="str">
            <v>Direct Material</v>
          </cell>
          <cell r="C369" t="str">
            <v>Capital 7562</v>
          </cell>
          <cell r="D369" t="str">
            <v>PCS</v>
          </cell>
          <cell r="E369">
            <v>0</v>
          </cell>
          <cell r="F369" t="str">
            <v>USD</v>
          </cell>
          <cell r="G369">
            <v>18</v>
          </cell>
          <cell r="H369">
            <v>0</v>
          </cell>
          <cell r="I369">
            <v>0</v>
          </cell>
          <cell r="J369">
            <v>0</v>
          </cell>
          <cell r="K369">
            <v>18</v>
          </cell>
          <cell r="M369">
            <v>18</v>
          </cell>
          <cell r="O369">
            <v>0</v>
          </cell>
          <cell r="P369">
            <v>0</v>
          </cell>
        </row>
        <row r="370">
          <cell r="A370" t="str">
            <v>MT-00342</v>
          </cell>
          <cell r="B370" t="str">
            <v>Direct Material</v>
          </cell>
          <cell r="C370" t="str">
            <v>Jun Ye Brand 805</v>
          </cell>
          <cell r="D370" t="str">
            <v>PCS</v>
          </cell>
          <cell r="E370">
            <v>0</v>
          </cell>
          <cell r="F370" t="str">
            <v>USD</v>
          </cell>
          <cell r="G370">
            <v>7</v>
          </cell>
          <cell r="H370">
            <v>0</v>
          </cell>
          <cell r="I370">
            <v>0</v>
          </cell>
          <cell r="J370">
            <v>0</v>
          </cell>
          <cell r="K370">
            <v>7</v>
          </cell>
          <cell r="M370">
            <v>7</v>
          </cell>
          <cell r="O370">
            <v>0</v>
          </cell>
          <cell r="P370">
            <v>0</v>
          </cell>
        </row>
        <row r="371">
          <cell r="A371" t="str">
            <v>MT-00343</v>
          </cell>
          <cell r="B371" t="str">
            <v>Direct Material</v>
          </cell>
          <cell r="C371" t="str">
            <v>Thread Madeira 1976</v>
          </cell>
          <cell r="D371" t="str">
            <v>PCS</v>
          </cell>
          <cell r="E371">
            <v>0</v>
          </cell>
          <cell r="F371" t="str">
            <v>USD</v>
          </cell>
          <cell r="G371">
            <v>77</v>
          </cell>
          <cell r="H371">
            <v>0</v>
          </cell>
          <cell r="I371">
            <v>0</v>
          </cell>
          <cell r="J371">
            <v>0</v>
          </cell>
          <cell r="K371">
            <v>77</v>
          </cell>
          <cell r="M371">
            <v>77</v>
          </cell>
          <cell r="O371">
            <v>0</v>
          </cell>
          <cell r="P371">
            <v>0</v>
          </cell>
        </row>
        <row r="372">
          <cell r="A372" t="str">
            <v>MT-00344</v>
          </cell>
          <cell r="B372" t="str">
            <v>Direct Material</v>
          </cell>
          <cell r="C372" t="str">
            <v>Thread Madeira 1921</v>
          </cell>
          <cell r="D372" t="str">
            <v>PCS</v>
          </cell>
          <cell r="E372">
            <v>0</v>
          </cell>
          <cell r="F372" t="str">
            <v>USD</v>
          </cell>
          <cell r="G372">
            <v>129</v>
          </cell>
          <cell r="H372">
            <v>0</v>
          </cell>
          <cell r="I372">
            <v>0</v>
          </cell>
          <cell r="J372">
            <v>0</v>
          </cell>
          <cell r="K372">
            <v>129</v>
          </cell>
          <cell r="M372">
            <v>129</v>
          </cell>
          <cell r="O372">
            <v>0</v>
          </cell>
          <cell r="P372">
            <v>0</v>
          </cell>
        </row>
        <row r="373">
          <cell r="A373" t="str">
            <v>MT-00345</v>
          </cell>
          <cell r="B373" t="str">
            <v>Direct Material</v>
          </cell>
          <cell r="C373" t="str">
            <v>Thread Madeira 1038</v>
          </cell>
          <cell r="D373" t="str">
            <v>PCS</v>
          </cell>
          <cell r="E373">
            <v>0</v>
          </cell>
          <cell r="F373" t="str">
            <v>USD</v>
          </cell>
          <cell r="G373">
            <v>103</v>
          </cell>
          <cell r="H373">
            <v>0</v>
          </cell>
          <cell r="I373">
            <v>0</v>
          </cell>
          <cell r="J373">
            <v>0</v>
          </cell>
          <cell r="K373">
            <v>103</v>
          </cell>
          <cell r="M373">
            <v>103</v>
          </cell>
          <cell r="O373">
            <v>0</v>
          </cell>
          <cell r="P373">
            <v>0</v>
          </cell>
        </row>
        <row r="374">
          <cell r="A374" t="str">
            <v>MT-00346</v>
          </cell>
          <cell r="B374" t="str">
            <v>Direct Material</v>
          </cell>
          <cell r="C374" t="str">
            <v>Thread Madeira 1075</v>
          </cell>
          <cell r="D374" t="str">
            <v>PCS</v>
          </cell>
          <cell r="E374">
            <v>0</v>
          </cell>
          <cell r="F374" t="str">
            <v>USD</v>
          </cell>
          <cell r="G374">
            <v>60</v>
          </cell>
          <cell r="H374">
            <v>0</v>
          </cell>
          <cell r="I374">
            <v>0</v>
          </cell>
          <cell r="J374">
            <v>0</v>
          </cell>
          <cell r="K374">
            <v>60</v>
          </cell>
          <cell r="M374">
            <v>60</v>
          </cell>
          <cell r="O374">
            <v>0</v>
          </cell>
          <cell r="P374">
            <v>0</v>
          </cell>
        </row>
        <row r="375">
          <cell r="A375" t="str">
            <v>MT-00347</v>
          </cell>
          <cell r="B375" t="str">
            <v>Direct Material</v>
          </cell>
          <cell r="C375" t="str">
            <v>Thread Madeira 1135</v>
          </cell>
          <cell r="D375" t="str">
            <v>PCS</v>
          </cell>
          <cell r="E375">
            <v>0</v>
          </cell>
          <cell r="F375" t="str">
            <v>USD</v>
          </cell>
          <cell r="G375">
            <v>119</v>
          </cell>
          <cell r="H375">
            <v>0</v>
          </cell>
          <cell r="I375">
            <v>0</v>
          </cell>
          <cell r="J375">
            <v>0</v>
          </cell>
          <cell r="K375">
            <v>119</v>
          </cell>
          <cell r="M375">
            <v>119</v>
          </cell>
          <cell r="O375">
            <v>0</v>
          </cell>
          <cell r="P375">
            <v>0</v>
          </cell>
        </row>
        <row r="376">
          <cell r="A376" t="str">
            <v>MT-00348</v>
          </cell>
          <cell r="B376" t="str">
            <v>Direct Material</v>
          </cell>
          <cell r="C376" t="str">
            <v>Thread Madeira 1643</v>
          </cell>
          <cell r="D376" t="str">
            <v>PCS</v>
          </cell>
          <cell r="E376">
            <v>0</v>
          </cell>
          <cell r="F376" t="str">
            <v>USD</v>
          </cell>
          <cell r="G376">
            <v>133</v>
          </cell>
          <cell r="H376">
            <v>0</v>
          </cell>
          <cell r="I376">
            <v>0</v>
          </cell>
          <cell r="J376">
            <v>0</v>
          </cell>
          <cell r="K376">
            <v>133</v>
          </cell>
          <cell r="M376">
            <v>133</v>
          </cell>
          <cell r="O376">
            <v>0</v>
          </cell>
          <cell r="P376">
            <v>0</v>
          </cell>
        </row>
        <row r="377">
          <cell r="A377" t="str">
            <v>MT-00349</v>
          </cell>
          <cell r="B377" t="str">
            <v>Direct Material</v>
          </cell>
          <cell r="C377" t="str">
            <v>Thread Madeira 1990</v>
          </cell>
          <cell r="D377" t="str">
            <v>PCS</v>
          </cell>
          <cell r="E377">
            <v>0</v>
          </cell>
          <cell r="F377" t="str">
            <v>USD</v>
          </cell>
          <cell r="G377">
            <v>150</v>
          </cell>
          <cell r="H377">
            <v>0</v>
          </cell>
          <cell r="I377">
            <v>0</v>
          </cell>
          <cell r="J377">
            <v>0</v>
          </cell>
          <cell r="K377">
            <v>150</v>
          </cell>
          <cell r="M377">
            <v>150</v>
          </cell>
          <cell r="O377">
            <v>0</v>
          </cell>
          <cell r="P377">
            <v>0</v>
          </cell>
        </row>
        <row r="378">
          <cell r="A378" t="str">
            <v>MT-00350</v>
          </cell>
          <cell r="B378" t="str">
            <v>Direct Material</v>
          </cell>
          <cell r="C378" t="str">
            <v>Thread Sunrise U 9597</v>
          </cell>
          <cell r="D378" t="str">
            <v>PCS</v>
          </cell>
          <cell r="E378">
            <v>0</v>
          </cell>
          <cell r="F378" t="str">
            <v>USD</v>
          </cell>
          <cell r="G378">
            <v>12</v>
          </cell>
          <cell r="H378">
            <v>0</v>
          </cell>
          <cell r="I378">
            <v>0</v>
          </cell>
          <cell r="J378">
            <v>0</v>
          </cell>
          <cell r="K378">
            <v>12</v>
          </cell>
          <cell r="M378">
            <v>12</v>
          </cell>
          <cell r="O378">
            <v>0</v>
          </cell>
          <cell r="P378">
            <v>0</v>
          </cell>
        </row>
        <row r="379">
          <cell r="A379" t="str">
            <v>MT-00351</v>
          </cell>
          <cell r="B379" t="str">
            <v>Direct Material</v>
          </cell>
          <cell r="C379" t="str">
            <v>Thread Sunrise 349</v>
          </cell>
          <cell r="D379" t="str">
            <v>PCS</v>
          </cell>
          <cell r="E379">
            <v>0</v>
          </cell>
          <cell r="F379" t="str">
            <v>USD</v>
          </cell>
          <cell r="G379">
            <v>7</v>
          </cell>
          <cell r="H379">
            <v>0</v>
          </cell>
          <cell r="I379">
            <v>0</v>
          </cell>
          <cell r="J379">
            <v>0</v>
          </cell>
          <cell r="K379">
            <v>7</v>
          </cell>
          <cell r="M379">
            <v>7</v>
          </cell>
          <cell r="O379">
            <v>0</v>
          </cell>
          <cell r="P379">
            <v>0</v>
          </cell>
        </row>
        <row r="380">
          <cell r="A380" t="str">
            <v>MT-00352</v>
          </cell>
          <cell r="B380" t="str">
            <v>Direct Material</v>
          </cell>
          <cell r="C380" t="str">
            <v>Thread Sunrise U 9961</v>
          </cell>
          <cell r="D380" t="str">
            <v>PCS</v>
          </cell>
          <cell r="E380">
            <v>0</v>
          </cell>
          <cell r="F380" t="str">
            <v>USD</v>
          </cell>
          <cell r="G380">
            <v>4</v>
          </cell>
          <cell r="H380">
            <v>0</v>
          </cell>
          <cell r="I380">
            <v>0</v>
          </cell>
          <cell r="J380">
            <v>0</v>
          </cell>
          <cell r="K380">
            <v>4</v>
          </cell>
          <cell r="M380">
            <v>4</v>
          </cell>
          <cell r="O380">
            <v>0</v>
          </cell>
          <cell r="P380">
            <v>0</v>
          </cell>
        </row>
        <row r="381">
          <cell r="A381" t="str">
            <v>MT-00353</v>
          </cell>
          <cell r="B381" t="str">
            <v>Direct Material</v>
          </cell>
          <cell r="C381" t="str">
            <v>Thread Sunrise 30738</v>
          </cell>
          <cell r="D381" t="str">
            <v>PCS</v>
          </cell>
          <cell r="E381">
            <v>0</v>
          </cell>
          <cell r="F381" t="str">
            <v>USD</v>
          </cell>
          <cell r="G381">
            <v>24</v>
          </cell>
          <cell r="H381">
            <v>0</v>
          </cell>
          <cell r="I381">
            <v>0</v>
          </cell>
          <cell r="J381">
            <v>0</v>
          </cell>
          <cell r="K381">
            <v>24</v>
          </cell>
          <cell r="M381">
            <v>24</v>
          </cell>
          <cell r="O381">
            <v>0</v>
          </cell>
          <cell r="P381">
            <v>0</v>
          </cell>
        </row>
        <row r="382">
          <cell r="A382" t="str">
            <v>MT-00354</v>
          </cell>
          <cell r="B382" t="str">
            <v>Direct Material</v>
          </cell>
          <cell r="C382" t="str">
            <v>Thread Sunrise 1428</v>
          </cell>
          <cell r="D382" t="str">
            <v>PCS</v>
          </cell>
          <cell r="E382">
            <v>0</v>
          </cell>
          <cell r="F382" t="str">
            <v>USD</v>
          </cell>
          <cell r="G382">
            <v>4</v>
          </cell>
          <cell r="H382">
            <v>0</v>
          </cell>
          <cell r="I382">
            <v>0</v>
          </cell>
          <cell r="J382">
            <v>0</v>
          </cell>
          <cell r="K382">
            <v>4</v>
          </cell>
          <cell r="M382">
            <v>4</v>
          </cell>
          <cell r="O382">
            <v>0</v>
          </cell>
          <cell r="P382">
            <v>0</v>
          </cell>
        </row>
        <row r="383">
          <cell r="A383" t="str">
            <v>MT-00355</v>
          </cell>
          <cell r="B383" t="str">
            <v>Direct Material</v>
          </cell>
          <cell r="C383" t="str">
            <v>Thread Sunrise 10182</v>
          </cell>
          <cell r="D383" t="str">
            <v>PCS</v>
          </cell>
          <cell r="E383">
            <v>0</v>
          </cell>
          <cell r="F383" t="str">
            <v>USD</v>
          </cell>
          <cell r="G383">
            <v>20</v>
          </cell>
          <cell r="H383">
            <v>0</v>
          </cell>
          <cell r="I383">
            <v>0</v>
          </cell>
          <cell r="J383">
            <v>0</v>
          </cell>
          <cell r="K383">
            <v>20</v>
          </cell>
          <cell r="M383">
            <v>20</v>
          </cell>
          <cell r="O383">
            <v>0</v>
          </cell>
          <cell r="P383">
            <v>0</v>
          </cell>
        </row>
        <row r="384">
          <cell r="A384" t="str">
            <v>MT-00356</v>
          </cell>
          <cell r="B384" t="str">
            <v>Direct Material</v>
          </cell>
          <cell r="C384" t="str">
            <v>Thread Sunrise U 70099</v>
          </cell>
          <cell r="D384" t="str">
            <v>PCS</v>
          </cell>
          <cell r="E384">
            <v>0</v>
          </cell>
          <cell r="F384" t="str">
            <v>USD</v>
          </cell>
          <cell r="G384">
            <v>27</v>
          </cell>
          <cell r="H384">
            <v>0</v>
          </cell>
          <cell r="I384">
            <v>0</v>
          </cell>
          <cell r="J384">
            <v>0</v>
          </cell>
          <cell r="K384">
            <v>27</v>
          </cell>
          <cell r="M384">
            <v>27</v>
          </cell>
          <cell r="O384">
            <v>0</v>
          </cell>
          <cell r="P384">
            <v>0</v>
          </cell>
        </row>
        <row r="385">
          <cell r="A385" t="str">
            <v>MT-00357</v>
          </cell>
          <cell r="B385" t="str">
            <v>Direct Material</v>
          </cell>
          <cell r="C385" t="str">
            <v>Thread Sunrise 296</v>
          </cell>
          <cell r="D385" t="str">
            <v>PCS</v>
          </cell>
          <cell r="E385">
            <v>0</v>
          </cell>
          <cell r="F385" t="str">
            <v>USD</v>
          </cell>
          <cell r="G385">
            <v>62</v>
          </cell>
          <cell r="H385">
            <v>0</v>
          </cell>
          <cell r="I385">
            <v>0</v>
          </cell>
          <cell r="J385">
            <v>0</v>
          </cell>
          <cell r="K385">
            <v>62</v>
          </cell>
          <cell r="M385">
            <v>62</v>
          </cell>
          <cell r="O385">
            <v>0</v>
          </cell>
          <cell r="P385">
            <v>0</v>
          </cell>
        </row>
        <row r="386">
          <cell r="A386" t="str">
            <v>MT-00358</v>
          </cell>
          <cell r="B386" t="str">
            <v>Direct Material</v>
          </cell>
          <cell r="C386" t="str">
            <v>Thread Sunrise 20106</v>
          </cell>
          <cell r="D386" t="str">
            <v>PCS</v>
          </cell>
          <cell r="E386">
            <v>0</v>
          </cell>
          <cell r="F386" t="str">
            <v>USD</v>
          </cell>
          <cell r="G386">
            <v>76</v>
          </cell>
          <cell r="H386">
            <v>0</v>
          </cell>
          <cell r="I386">
            <v>0</v>
          </cell>
          <cell r="J386">
            <v>0</v>
          </cell>
          <cell r="K386">
            <v>76</v>
          </cell>
          <cell r="M386">
            <v>76</v>
          </cell>
          <cell r="O386">
            <v>0</v>
          </cell>
          <cell r="P386">
            <v>0</v>
          </cell>
        </row>
        <row r="387">
          <cell r="A387" t="str">
            <v>MT-00359</v>
          </cell>
          <cell r="B387" t="str">
            <v>Direct Material</v>
          </cell>
          <cell r="C387" t="str">
            <v>Thread Sunrise 2333</v>
          </cell>
          <cell r="D387" t="str">
            <v>PCS</v>
          </cell>
          <cell r="E387">
            <v>0</v>
          </cell>
          <cell r="F387" t="str">
            <v>USD</v>
          </cell>
          <cell r="G387">
            <v>75</v>
          </cell>
          <cell r="H387">
            <v>0</v>
          </cell>
          <cell r="I387">
            <v>0</v>
          </cell>
          <cell r="J387">
            <v>0</v>
          </cell>
          <cell r="K387">
            <v>75</v>
          </cell>
          <cell r="M387">
            <v>75</v>
          </cell>
          <cell r="O387">
            <v>0</v>
          </cell>
          <cell r="P387">
            <v>0</v>
          </cell>
        </row>
        <row r="388">
          <cell r="A388" t="str">
            <v>MT-00360</v>
          </cell>
          <cell r="B388" t="str">
            <v>Direct Material</v>
          </cell>
          <cell r="C388" t="str">
            <v>Thread Sunrise U 20184</v>
          </cell>
          <cell r="D388" t="str">
            <v>PCS</v>
          </cell>
          <cell r="E388">
            <v>0</v>
          </cell>
          <cell r="F388" t="str">
            <v>USD</v>
          </cell>
          <cell r="G388">
            <v>28</v>
          </cell>
          <cell r="H388">
            <v>0</v>
          </cell>
          <cell r="I388">
            <v>0</v>
          </cell>
          <cell r="J388">
            <v>0</v>
          </cell>
          <cell r="K388">
            <v>28</v>
          </cell>
          <cell r="M388">
            <v>28</v>
          </cell>
          <cell r="O388">
            <v>0</v>
          </cell>
          <cell r="P388">
            <v>0</v>
          </cell>
        </row>
        <row r="389">
          <cell r="A389" t="str">
            <v>MT-00361</v>
          </cell>
          <cell r="B389" t="str">
            <v>Direct Material</v>
          </cell>
          <cell r="C389" t="str">
            <v>Thread Sunrise 7302</v>
          </cell>
          <cell r="D389" t="str">
            <v>PCS</v>
          </cell>
          <cell r="E389">
            <v>0</v>
          </cell>
          <cell r="F389" t="str">
            <v>USD</v>
          </cell>
          <cell r="G389">
            <v>31</v>
          </cell>
          <cell r="H389">
            <v>0</v>
          </cell>
          <cell r="I389">
            <v>0</v>
          </cell>
          <cell r="J389">
            <v>0</v>
          </cell>
          <cell r="K389">
            <v>31</v>
          </cell>
          <cell r="M389">
            <v>31</v>
          </cell>
          <cell r="O389">
            <v>0</v>
          </cell>
          <cell r="P389">
            <v>0</v>
          </cell>
        </row>
        <row r="390">
          <cell r="A390" t="str">
            <v>MT-00362</v>
          </cell>
          <cell r="B390" t="str">
            <v>Direct Material</v>
          </cell>
          <cell r="C390" t="str">
            <v>Thread Sunrise 418</v>
          </cell>
          <cell r="D390" t="str">
            <v>PCS</v>
          </cell>
          <cell r="E390">
            <v>0</v>
          </cell>
          <cell r="F390" t="str">
            <v>USD</v>
          </cell>
          <cell r="G390">
            <v>20</v>
          </cell>
          <cell r="H390">
            <v>0</v>
          </cell>
          <cell r="I390">
            <v>0</v>
          </cell>
          <cell r="J390">
            <v>0</v>
          </cell>
          <cell r="K390">
            <v>20</v>
          </cell>
          <cell r="M390">
            <v>20</v>
          </cell>
          <cell r="O390">
            <v>0</v>
          </cell>
          <cell r="P390">
            <v>0</v>
          </cell>
        </row>
        <row r="391">
          <cell r="A391" t="str">
            <v>MT-00363</v>
          </cell>
          <cell r="B391" t="str">
            <v>Direct Material</v>
          </cell>
          <cell r="C391" t="str">
            <v>Thread Sunrise 4074</v>
          </cell>
          <cell r="D391" t="str">
            <v>PCS</v>
          </cell>
          <cell r="E391">
            <v>0</v>
          </cell>
          <cell r="F391" t="str">
            <v>USD</v>
          </cell>
          <cell r="G391">
            <v>12</v>
          </cell>
          <cell r="H391">
            <v>0</v>
          </cell>
          <cell r="I391">
            <v>0</v>
          </cell>
          <cell r="J391">
            <v>0</v>
          </cell>
          <cell r="K391">
            <v>12</v>
          </cell>
          <cell r="M391">
            <v>12</v>
          </cell>
          <cell r="O391">
            <v>0</v>
          </cell>
          <cell r="P391">
            <v>0</v>
          </cell>
        </row>
        <row r="392">
          <cell r="A392" t="str">
            <v>MT-00364</v>
          </cell>
          <cell r="B392" t="str">
            <v>Direct Material</v>
          </cell>
          <cell r="C392" t="str">
            <v>Thread Sunrise 70080</v>
          </cell>
          <cell r="D392" t="str">
            <v>PCS</v>
          </cell>
          <cell r="E392">
            <v>0</v>
          </cell>
          <cell r="F392" t="str">
            <v>USD</v>
          </cell>
          <cell r="G392">
            <v>9</v>
          </cell>
          <cell r="H392">
            <v>0</v>
          </cell>
          <cell r="I392">
            <v>0</v>
          </cell>
          <cell r="J392">
            <v>0</v>
          </cell>
          <cell r="K392">
            <v>9</v>
          </cell>
          <cell r="M392">
            <v>9</v>
          </cell>
          <cell r="O392">
            <v>0</v>
          </cell>
          <cell r="P392">
            <v>0</v>
          </cell>
        </row>
        <row r="393">
          <cell r="A393" t="str">
            <v>MT-00365</v>
          </cell>
          <cell r="B393" t="str">
            <v>Direct Material</v>
          </cell>
          <cell r="C393" t="str">
            <v>Thread Sunrise SP 180</v>
          </cell>
          <cell r="D393" t="str">
            <v>PCS</v>
          </cell>
          <cell r="E393">
            <v>0</v>
          </cell>
          <cell r="F393" t="str">
            <v>USD</v>
          </cell>
          <cell r="G393">
            <v>38</v>
          </cell>
          <cell r="H393">
            <v>0</v>
          </cell>
          <cell r="I393">
            <v>0</v>
          </cell>
          <cell r="J393">
            <v>0</v>
          </cell>
          <cell r="K393">
            <v>38</v>
          </cell>
          <cell r="M393">
            <v>38</v>
          </cell>
          <cell r="O393">
            <v>0</v>
          </cell>
          <cell r="P393">
            <v>0</v>
          </cell>
        </row>
        <row r="394">
          <cell r="A394" t="str">
            <v>MT-00366</v>
          </cell>
          <cell r="B394" t="str">
            <v>Direct Material</v>
          </cell>
          <cell r="C394" t="str">
            <v>Thread Sunrise 80398</v>
          </cell>
          <cell r="D394" t="str">
            <v>PCS</v>
          </cell>
          <cell r="E394">
            <v>0</v>
          </cell>
          <cell r="F394" t="str">
            <v>USD</v>
          </cell>
          <cell r="G394">
            <v>21</v>
          </cell>
          <cell r="H394">
            <v>0</v>
          </cell>
          <cell r="I394">
            <v>0</v>
          </cell>
          <cell r="J394">
            <v>0</v>
          </cell>
          <cell r="K394">
            <v>21</v>
          </cell>
          <cell r="M394">
            <v>21</v>
          </cell>
          <cell r="O394">
            <v>0</v>
          </cell>
          <cell r="P394">
            <v>0</v>
          </cell>
        </row>
        <row r="395">
          <cell r="A395" t="str">
            <v>MT-00367</v>
          </cell>
          <cell r="B395" t="str">
            <v>Direct Material</v>
          </cell>
          <cell r="C395" t="str">
            <v>Thread Sunrise 20235</v>
          </cell>
          <cell r="D395" t="str">
            <v>PCS</v>
          </cell>
          <cell r="E395">
            <v>0</v>
          </cell>
          <cell r="F395" t="str">
            <v>USD</v>
          </cell>
          <cell r="G395">
            <v>10</v>
          </cell>
          <cell r="H395">
            <v>0</v>
          </cell>
          <cell r="I395">
            <v>0</v>
          </cell>
          <cell r="J395">
            <v>0</v>
          </cell>
          <cell r="K395">
            <v>10</v>
          </cell>
          <cell r="M395">
            <v>10</v>
          </cell>
          <cell r="O395">
            <v>0</v>
          </cell>
          <cell r="P395">
            <v>0</v>
          </cell>
        </row>
        <row r="396">
          <cell r="A396" t="str">
            <v>MT-00368</v>
          </cell>
          <cell r="B396" t="str">
            <v>Direct Material</v>
          </cell>
          <cell r="C396" t="str">
            <v>Thread Sunrise U 1975</v>
          </cell>
          <cell r="D396" t="str">
            <v>PCS</v>
          </cell>
          <cell r="E396">
            <v>0</v>
          </cell>
          <cell r="F396" t="str">
            <v>USD</v>
          </cell>
          <cell r="G396">
            <v>4</v>
          </cell>
          <cell r="H396">
            <v>0</v>
          </cell>
          <cell r="I396">
            <v>0</v>
          </cell>
          <cell r="J396">
            <v>0</v>
          </cell>
          <cell r="K396">
            <v>4</v>
          </cell>
          <cell r="M396">
            <v>4</v>
          </cell>
          <cell r="O396">
            <v>0</v>
          </cell>
          <cell r="P396">
            <v>0</v>
          </cell>
        </row>
        <row r="397">
          <cell r="A397" t="str">
            <v>MT-00369</v>
          </cell>
          <cell r="B397" t="str">
            <v>Direct Material</v>
          </cell>
          <cell r="C397" t="str">
            <v>Thread Sunrise 90250</v>
          </cell>
          <cell r="D397" t="str">
            <v>PCS</v>
          </cell>
          <cell r="E397">
            <v>0</v>
          </cell>
          <cell r="F397" t="str">
            <v>USD</v>
          </cell>
          <cell r="G397">
            <v>13</v>
          </cell>
          <cell r="H397">
            <v>0</v>
          </cell>
          <cell r="I397">
            <v>0</v>
          </cell>
          <cell r="J397">
            <v>0</v>
          </cell>
          <cell r="K397">
            <v>13</v>
          </cell>
          <cell r="M397">
            <v>13</v>
          </cell>
          <cell r="O397">
            <v>0</v>
          </cell>
          <cell r="P397">
            <v>0</v>
          </cell>
        </row>
        <row r="398">
          <cell r="A398" t="str">
            <v>MT-00370</v>
          </cell>
          <cell r="B398" t="str">
            <v>Direct Material</v>
          </cell>
          <cell r="C398" t="str">
            <v>Thread Sunrise 382</v>
          </cell>
          <cell r="D398" t="str">
            <v>PCS</v>
          </cell>
          <cell r="E398">
            <v>0</v>
          </cell>
          <cell r="F398" t="str">
            <v>USD</v>
          </cell>
          <cell r="G398">
            <v>6</v>
          </cell>
          <cell r="H398">
            <v>0</v>
          </cell>
          <cell r="I398">
            <v>0</v>
          </cell>
          <cell r="J398">
            <v>0</v>
          </cell>
          <cell r="K398">
            <v>6</v>
          </cell>
          <cell r="M398">
            <v>6</v>
          </cell>
          <cell r="O398">
            <v>0</v>
          </cell>
          <cell r="P398">
            <v>0</v>
          </cell>
        </row>
        <row r="399">
          <cell r="A399" t="str">
            <v>MT-00371</v>
          </cell>
          <cell r="B399" t="str">
            <v>Direct Material</v>
          </cell>
          <cell r="C399" t="str">
            <v>Thread Sunrise 20037</v>
          </cell>
          <cell r="D399" t="str">
            <v>PCS</v>
          </cell>
          <cell r="E399">
            <v>0</v>
          </cell>
          <cell r="F399" t="str">
            <v>USD</v>
          </cell>
          <cell r="G399">
            <v>4</v>
          </cell>
          <cell r="H399">
            <v>0</v>
          </cell>
          <cell r="I399">
            <v>0</v>
          </cell>
          <cell r="J399">
            <v>0</v>
          </cell>
          <cell r="K399">
            <v>4</v>
          </cell>
          <cell r="M399">
            <v>4</v>
          </cell>
          <cell r="O399">
            <v>0</v>
          </cell>
          <cell r="P399">
            <v>0</v>
          </cell>
        </row>
        <row r="400">
          <cell r="A400" t="str">
            <v>MT-00372</v>
          </cell>
          <cell r="B400" t="str">
            <v>Direct Material</v>
          </cell>
          <cell r="C400" t="str">
            <v>Thread Sunrise 7066</v>
          </cell>
          <cell r="D400" t="str">
            <v>PCS</v>
          </cell>
          <cell r="E400">
            <v>0</v>
          </cell>
          <cell r="F400" t="str">
            <v>USD</v>
          </cell>
          <cell r="G400">
            <v>16</v>
          </cell>
          <cell r="H400">
            <v>0</v>
          </cell>
          <cell r="I400">
            <v>0</v>
          </cell>
          <cell r="J400">
            <v>0</v>
          </cell>
          <cell r="K400">
            <v>16</v>
          </cell>
          <cell r="M400">
            <v>16</v>
          </cell>
          <cell r="O400">
            <v>0</v>
          </cell>
          <cell r="P400">
            <v>0</v>
          </cell>
        </row>
        <row r="401">
          <cell r="A401" t="str">
            <v>MT-00373</v>
          </cell>
          <cell r="B401" t="str">
            <v>Direct Material</v>
          </cell>
          <cell r="C401" t="str">
            <v>Thread Sunrise U 2104</v>
          </cell>
          <cell r="D401" t="str">
            <v>PCS</v>
          </cell>
          <cell r="E401">
            <v>0</v>
          </cell>
          <cell r="F401" t="str">
            <v>USD</v>
          </cell>
          <cell r="G401">
            <v>8</v>
          </cell>
          <cell r="H401">
            <v>0</v>
          </cell>
          <cell r="I401">
            <v>0</v>
          </cell>
          <cell r="J401">
            <v>0</v>
          </cell>
          <cell r="K401">
            <v>8</v>
          </cell>
          <cell r="M401">
            <v>8</v>
          </cell>
          <cell r="O401">
            <v>0</v>
          </cell>
          <cell r="P401">
            <v>0</v>
          </cell>
        </row>
        <row r="402">
          <cell r="A402" t="str">
            <v>MT-00374</v>
          </cell>
          <cell r="B402" t="str">
            <v>Direct Material</v>
          </cell>
          <cell r="C402" t="str">
            <v>Thread Sunrise U 2564</v>
          </cell>
          <cell r="D402" t="str">
            <v>PCS</v>
          </cell>
          <cell r="E402">
            <v>0</v>
          </cell>
          <cell r="F402" t="str">
            <v>USD</v>
          </cell>
          <cell r="G402">
            <v>5</v>
          </cell>
          <cell r="H402">
            <v>0</v>
          </cell>
          <cell r="I402">
            <v>0</v>
          </cell>
          <cell r="J402">
            <v>0</v>
          </cell>
          <cell r="K402">
            <v>5</v>
          </cell>
          <cell r="M402">
            <v>5</v>
          </cell>
          <cell r="O402">
            <v>0</v>
          </cell>
          <cell r="P402">
            <v>0</v>
          </cell>
        </row>
        <row r="403">
          <cell r="A403" t="str">
            <v>MT-00375</v>
          </cell>
          <cell r="B403" t="str">
            <v>Direct Material</v>
          </cell>
          <cell r="C403" t="str">
            <v>Thread Sunrise U 122</v>
          </cell>
          <cell r="D403" t="str">
            <v>PCS</v>
          </cell>
          <cell r="E403">
            <v>0</v>
          </cell>
          <cell r="F403" t="str">
            <v>USD</v>
          </cell>
          <cell r="G403">
            <v>8</v>
          </cell>
          <cell r="H403">
            <v>0</v>
          </cell>
          <cell r="I403">
            <v>0</v>
          </cell>
          <cell r="J403">
            <v>0</v>
          </cell>
          <cell r="K403">
            <v>8</v>
          </cell>
          <cell r="M403">
            <v>8</v>
          </cell>
          <cell r="O403">
            <v>0</v>
          </cell>
          <cell r="P403">
            <v>0</v>
          </cell>
        </row>
        <row r="404">
          <cell r="A404" t="str">
            <v>MT-00376</v>
          </cell>
          <cell r="B404" t="str">
            <v>Direct Material</v>
          </cell>
          <cell r="C404" t="str">
            <v>Thread Sunrise 358</v>
          </cell>
          <cell r="D404" t="str">
            <v>PCS</v>
          </cell>
          <cell r="E404">
            <v>0</v>
          </cell>
          <cell r="F404" t="str">
            <v>USD</v>
          </cell>
          <cell r="G404">
            <v>7</v>
          </cell>
          <cell r="H404">
            <v>0</v>
          </cell>
          <cell r="I404">
            <v>0</v>
          </cell>
          <cell r="J404">
            <v>0</v>
          </cell>
          <cell r="K404">
            <v>7</v>
          </cell>
          <cell r="M404">
            <v>7</v>
          </cell>
          <cell r="O404">
            <v>0</v>
          </cell>
          <cell r="P404">
            <v>0</v>
          </cell>
        </row>
        <row r="405">
          <cell r="A405" t="str">
            <v>MT-00377</v>
          </cell>
          <cell r="B405" t="str">
            <v>Direct Material</v>
          </cell>
          <cell r="C405" t="str">
            <v>Thread Sunrise 303</v>
          </cell>
          <cell r="D405" t="str">
            <v>PCS</v>
          </cell>
          <cell r="E405">
            <v>0</v>
          </cell>
          <cell r="F405" t="str">
            <v>USD</v>
          </cell>
          <cell r="G405">
            <v>4</v>
          </cell>
          <cell r="H405">
            <v>0</v>
          </cell>
          <cell r="I405">
            <v>0</v>
          </cell>
          <cell r="J405">
            <v>0</v>
          </cell>
          <cell r="K405">
            <v>4</v>
          </cell>
          <cell r="M405">
            <v>4</v>
          </cell>
          <cell r="O405">
            <v>0</v>
          </cell>
          <cell r="P405">
            <v>0</v>
          </cell>
        </row>
        <row r="406">
          <cell r="A406" t="str">
            <v>MT-00378</v>
          </cell>
          <cell r="B406" t="str">
            <v>Direct Material</v>
          </cell>
          <cell r="C406" t="str">
            <v>Thread Sakura 9761</v>
          </cell>
          <cell r="D406" t="str">
            <v>PCS</v>
          </cell>
          <cell r="E406">
            <v>0</v>
          </cell>
          <cell r="F406" t="str">
            <v>USD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O406">
            <v>0</v>
          </cell>
          <cell r="P406">
            <v>0</v>
          </cell>
        </row>
        <row r="407">
          <cell r="A407" t="str">
            <v>MT-00379</v>
          </cell>
          <cell r="B407" t="str">
            <v>Direct Material</v>
          </cell>
          <cell r="C407" t="str">
            <v>Thread Sakura 9464</v>
          </cell>
          <cell r="D407" t="str">
            <v>PCS</v>
          </cell>
          <cell r="E407">
            <v>0</v>
          </cell>
          <cell r="F407" t="str">
            <v>USD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  <cell r="O407">
            <v>0</v>
          </cell>
          <cell r="P407">
            <v>0</v>
          </cell>
        </row>
        <row r="408">
          <cell r="A408" t="str">
            <v>MT-00380</v>
          </cell>
          <cell r="B408" t="str">
            <v>Direct Material</v>
          </cell>
          <cell r="C408" t="str">
            <v>Thread Sakura 3676</v>
          </cell>
          <cell r="D408" t="str">
            <v>PCS</v>
          </cell>
          <cell r="E408">
            <v>2.2999999999999998</v>
          </cell>
          <cell r="F408" t="str">
            <v>USD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M408">
            <v>0</v>
          </cell>
          <cell r="O408">
            <v>0</v>
          </cell>
          <cell r="P408">
            <v>0</v>
          </cell>
        </row>
        <row r="409">
          <cell r="A409" t="str">
            <v>MT-00381</v>
          </cell>
          <cell r="B409" t="str">
            <v>Direct Material</v>
          </cell>
          <cell r="C409" t="str">
            <v>Thread Sakura 2271</v>
          </cell>
          <cell r="D409" t="str">
            <v>PCS</v>
          </cell>
          <cell r="E409">
            <v>2.2999999999999998</v>
          </cell>
          <cell r="F409" t="str">
            <v>USD</v>
          </cell>
          <cell r="G409">
            <v>3</v>
          </cell>
          <cell r="H409">
            <v>0</v>
          </cell>
          <cell r="I409">
            <v>0</v>
          </cell>
          <cell r="J409">
            <v>0</v>
          </cell>
          <cell r="K409">
            <v>3</v>
          </cell>
          <cell r="M409">
            <v>3</v>
          </cell>
          <cell r="O409">
            <v>6.8999999999999995</v>
          </cell>
          <cell r="P409">
            <v>0</v>
          </cell>
        </row>
        <row r="410">
          <cell r="A410" t="str">
            <v>MT-00382</v>
          </cell>
          <cell r="B410" t="str">
            <v>Direct Material</v>
          </cell>
          <cell r="C410" t="str">
            <v>Thread Sakura 2516</v>
          </cell>
          <cell r="D410" t="str">
            <v>PCS</v>
          </cell>
          <cell r="E410">
            <v>2.2999999999999998</v>
          </cell>
          <cell r="F410" t="str">
            <v>USD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M410">
            <v>0</v>
          </cell>
          <cell r="O410">
            <v>0</v>
          </cell>
          <cell r="P410">
            <v>0</v>
          </cell>
        </row>
        <row r="411">
          <cell r="A411" t="str">
            <v>MT-00383</v>
          </cell>
          <cell r="B411" t="str">
            <v>Direct Material</v>
          </cell>
          <cell r="C411" t="str">
            <v>Thread Sakura 2398</v>
          </cell>
          <cell r="D411" t="str">
            <v>PCS</v>
          </cell>
          <cell r="E411">
            <v>2.2999999999999998</v>
          </cell>
          <cell r="F411" t="str">
            <v>USD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A412" t="str">
            <v>MT-00384</v>
          </cell>
          <cell r="B412" t="str">
            <v>Direct Material</v>
          </cell>
          <cell r="C412" t="str">
            <v>Thread Sakura 8571</v>
          </cell>
          <cell r="D412" t="str">
            <v>PCS</v>
          </cell>
          <cell r="E412">
            <v>0</v>
          </cell>
          <cell r="F412" t="str">
            <v>USD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M412">
            <v>0</v>
          </cell>
          <cell r="O412">
            <v>0</v>
          </cell>
          <cell r="P412">
            <v>0</v>
          </cell>
        </row>
        <row r="413">
          <cell r="A413" t="str">
            <v>MT-00385</v>
          </cell>
          <cell r="B413" t="str">
            <v>Direct Material</v>
          </cell>
          <cell r="C413" t="str">
            <v>Thread Sakura 9852</v>
          </cell>
          <cell r="D413" t="str">
            <v>PCS</v>
          </cell>
          <cell r="E413">
            <v>0</v>
          </cell>
          <cell r="F413" t="str">
            <v>USD</v>
          </cell>
          <cell r="G413">
            <v>25</v>
          </cell>
          <cell r="H413">
            <v>0</v>
          </cell>
          <cell r="I413">
            <v>0</v>
          </cell>
          <cell r="J413">
            <v>0</v>
          </cell>
          <cell r="K413">
            <v>25</v>
          </cell>
          <cell r="M413">
            <v>25</v>
          </cell>
          <cell r="O413">
            <v>0</v>
          </cell>
          <cell r="P413">
            <v>0</v>
          </cell>
        </row>
        <row r="414">
          <cell r="A414" t="str">
            <v>MT-00386</v>
          </cell>
          <cell r="B414" t="str">
            <v>Direct Material</v>
          </cell>
          <cell r="C414" t="str">
            <v>Thread Sakura 9381</v>
          </cell>
          <cell r="D414" t="str">
            <v>PCS</v>
          </cell>
          <cell r="E414">
            <v>0</v>
          </cell>
          <cell r="F414" t="str">
            <v>USD</v>
          </cell>
          <cell r="G414">
            <v>15</v>
          </cell>
          <cell r="H414">
            <v>0</v>
          </cell>
          <cell r="I414">
            <v>0</v>
          </cell>
          <cell r="J414">
            <v>0</v>
          </cell>
          <cell r="K414">
            <v>15</v>
          </cell>
          <cell r="M414">
            <v>15</v>
          </cell>
          <cell r="O414">
            <v>0</v>
          </cell>
          <cell r="P414">
            <v>0</v>
          </cell>
        </row>
        <row r="415">
          <cell r="A415" t="str">
            <v>MT-00387</v>
          </cell>
          <cell r="B415" t="str">
            <v>Direct Material</v>
          </cell>
          <cell r="C415" t="str">
            <v>Thread Sakura 8610</v>
          </cell>
          <cell r="D415" t="str">
            <v>PCS</v>
          </cell>
          <cell r="E415">
            <v>0</v>
          </cell>
          <cell r="F415" t="str">
            <v>USD</v>
          </cell>
          <cell r="G415">
            <v>16</v>
          </cell>
          <cell r="H415">
            <v>0</v>
          </cell>
          <cell r="I415">
            <v>0</v>
          </cell>
          <cell r="J415">
            <v>0</v>
          </cell>
          <cell r="K415">
            <v>16</v>
          </cell>
          <cell r="M415">
            <v>16</v>
          </cell>
          <cell r="O415">
            <v>0</v>
          </cell>
          <cell r="P415">
            <v>0</v>
          </cell>
        </row>
        <row r="416">
          <cell r="A416" t="str">
            <v>MT-00388</v>
          </cell>
          <cell r="B416" t="str">
            <v>Direct Material</v>
          </cell>
          <cell r="C416" t="str">
            <v>Thread Sakura 8432</v>
          </cell>
          <cell r="D416" t="str">
            <v>PCS</v>
          </cell>
          <cell r="E416">
            <v>0</v>
          </cell>
          <cell r="F416" t="str">
            <v>USD</v>
          </cell>
          <cell r="G416">
            <v>10</v>
          </cell>
          <cell r="H416">
            <v>0</v>
          </cell>
          <cell r="I416">
            <v>0</v>
          </cell>
          <cell r="J416">
            <v>0</v>
          </cell>
          <cell r="K416">
            <v>10</v>
          </cell>
          <cell r="M416">
            <v>10</v>
          </cell>
          <cell r="O416">
            <v>0</v>
          </cell>
          <cell r="P416">
            <v>0</v>
          </cell>
        </row>
        <row r="417">
          <cell r="A417" t="str">
            <v>MT-00389</v>
          </cell>
          <cell r="B417" t="str">
            <v>Direct Material</v>
          </cell>
          <cell r="C417" t="str">
            <v>Thread Sakura 6903</v>
          </cell>
          <cell r="D417" t="str">
            <v>PCS</v>
          </cell>
          <cell r="E417">
            <v>0</v>
          </cell>
          <cell r="F417" t="str">
            <v>USD</v>
          </cell>
          <cell r="G417">
            <v>60</v>
          </cell>
          <cell r="H417">
            <v>0</v>
          </cell>
          <cell r="I417">
            <v>0</v>
          </cell>
          <cell r="J417">
            <v>0</v>
          </cell>
          <cell r="K417">
            <v>60</v>
          </cell>
          <cell r="M417">
            <v>60</v>
          </cell>
          <cell r="O417">
            <v>0</v>
          </cell>
          <cell r="P417">
            <v>0</v>
          </cell>
        </row>
        <row r="418">
          <cell r="A418" t="str">
            <v>MT-00390</v>
          </cell>
          <cell r="B418" t="str">
            <v>Direct Material</v>
          </cell>
          <cell r="C418" t="str">
            <v>Thread Sakura 105</v>
          </cell>
          <cell r="D418" t="str">
            <v>PCS</v>
          </cell>
          <cell r="E418">
            <v>0</v>
          </cell>
          <cell r="F418" t="str">
            <v>USD</v>
          </cell>
          <cell r="G418">
            <v>25</v>
          </cell>
          <cell r="H418">
            <v>0</v>
          </cell>
          <cell r="I418">
            <v>0</v>
          </cell>
          <cell r="J418">
            <v>0</v>
          </cell>
          <cell r="K418">
            <v>25</v>
          </cell>
          <cell r="M418">
            <v>25</v>
          </cell>
          <cell r="O418">
            <v>0</v>
          </cell>
          <cell r="P418">
            <v>0</v>
          </cell>
        </row>
        <row r="419">
          <cell r="A419" t="str">
            <v>MT-00391</v>
          </cell>
          <cell r="B419" t="str">
            <v>Direct Material</v>
          </cell>
          <cell r="C419" t="str">
            <v>Thread Sakura 8631</v>
          </cell>
          <cell r="D419" t="str">
            <v>PCS</v>
          </cell>
          <cell r="E419">
            <v>0</v>
          </cell>
          <cell r="F419" t="str">
            <v>USD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M419">
            <v>0</v>
          </cell>
          <cell r="O419">
            <v>0</v>
          </cell>
          <cell r="P419">
            <v>0</v>
          </cell>
        </row>
        <row r="420">
          <cell r="A420" t="str">
            <v>MT-00392</v>
          </cell>
          <cell r="B420" t="str">
            <v>Direct Material</v>
          </cell>
          <cell r="C420" t="str">
            <v>Thread Sakura 1051</v>
          </cell>
          <cell r="D420" t="str">
            <v>PCS</v>
          </cell>
          <cell r="E420">
            <v>0</v>
          </cell>
          <cell r="F420" t="str">
            <v>USD</v>
          </cell>
          <cell r="G420">
            <v>12</v>
          </cell>
          <cell r="H420">
            <v>0</v>
          </cell>
          <cell r="I420">
            <v>0</v>
          </cell>
          <cell r="J420">
            <v>0</v>
          </cell>
          <cell r="K420">
            <v>12</v>
          </cell>
          <cell r="M420">
            <v>12</v>
          </cell>
          <cell r="O420">
            <v>0</v>
          </cell>
          <cell r="P420">
            <v>0</v>
          </cell>
        </row>
        <row r="421">
          <cell r="A421" t="str">
            <v>MT-00393</v>
          </cell>
          <cell r="B421" t="str">
            <v>Direct Material</v>
          </cell>
          <cell r="C421" t="str">
            <v>Thread Sakura 9171</v>
          </cell>
          <cell r="D421" t="str">
            <v>PCS</v>
          </cell>
          <cell r="E421">
            <v>0</v>
          </cell>
          <cell r="F421" t="str">
            <v>USD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M421">
            <v>0</v>
          </cell>
          <cell r="O421">
            <v>0</v>
          </cell>
          <cell r="P421">
            <v>0</v>
          </cell>
        </row>
        <row r="422">
          <cell r="A422" t="str">
            <v>MT-00394</v>
          </cell>
          <cell r="B422" t="str">
            <v>Direct Material</v>
          </cell>
          <cell r="C422" t="str">
            <v>Thread Sakura 2483</v>
          </cell>
          <cell r="D422" t="str">
            <v>PCS</v>
          </cell>
          <cell r="E422">
            <v>0</v>
          </cell>
          <cell r="F422" t="str">
            <v>USD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M422">
            <v>0</v>
          </cell>
          <cell r="O422">
            <v>0</v>
          </cell>
          <cell r="P422">
            <v>0</v>
          </cell>
        </row>
        <row r="423">
          <cell r="A423" t="str">
            <v>MT-00395</v>
          </cell>
          <cell r="B423" t="str">
            <v>Direct Material</v>
          </cell>
          <cell r="C423" t="str">
            <v>Thread Sakura 2493</v>
          </cell>
          <cell r="D423" t="str">
            <v>PCS</v>
          </cell>
          <cell r="E423">
            <v>0</v>
          </cell>
          <cell r="F423" t="str">
            <v>USD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M423">
            <v>0</v>
          </cell>
          <cell r="O423">
            <v>0</v>
          </cell>
          <cell r="P423">
            <v>0</v>
          </cell>
        </row>
        <row r="424">
          <cell r="A424" t="str">
            <v>MT-00396</v>
          </cell>
          <cell r="B424" t="str">
            <v>Direct Material</v>
          </cell>
          <cell r="C424" t="str">
            <v>Thread Sakura 2574</v>
          </cell>
          <cell r="D424" t="str">
            <v>PCS</v>
          </cell>
          <cell r="E424">
            <v>0</v>
          </cell>
          <cell r="F424" t="str">
            <v>USD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M424">
            <v>0</v>
          </cell>
          <cell r="O424">
            <v>0</v>
          </cell>
          <cell r="P424">
            <v>0</v>
          </cell>
        </row>
        <row r="425">
          <cell r="A425" t="str">
            <v>MT-00397</v>
          </cell>
          <cell r="B425" t="str">
            <v>Direct Material</v>
          </cell>
          <cell r="C425" t="str">
            <v>Thread Sakura 3364</v>
          </cell>
          <cell r="D425" t="str">
            <v>PCS</v>
          </cell>
          <cell r="E425">
            <v>0</v>
          </cell>
          <cell r="F425" t="str">
            <v>USD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A426" t="str">
            <v>MT-00398</v>
          </cell>
          <cell r="B426" t="str">
            <v>Direct Material</v>
          </cell>
          <cell r="C426" t="str">
            <v>Thread Sakura 2835</v>
          </cell>
          <cell r="D426" t="str">
            <v>PCS</v>
          </cell>
          <cell r="E426">
            <v>0</v>
          </cell>
          <cell r="F426" t="str">
            <v>USD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A427" t="str">
            <v>MT-00399</v>
          </cell>
          <cell r="B427" t="str">
            <v>Direct Material</v>
          </cell>
          <cell r="C427" t="str">
            <v>Thread Sakura 3838</v>
          </cell>
          <cell r="D427" t="str">
            <v>PCS</v>
          </cell>
          <cell r="E427">
            <v>0</v>
          </cell>
          <cell r="F427" t="str">
            <v>USD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A428" t="str">
            <v>MT-00400</v>
          </cell>
          <cell r="B428" t="str">
            <v>Direct Material</v>
          </cell>
          <cell r="C428" t="str">
            <v>Thread Sakura 2712</v>
          </cell>
          <cell r="D428" t="str">
            <v>PCS</v>
          </cell>
          <cell r="E428">
            <v>0</v>
          </cell>
          <cell r="F428" t="str">
            <v>USD</v>
          </cell>
          <cell r="G428">
            <v>15</v>
          </cell>
          <cell r="H428">
            <v>0</v>
          </cell>
          <cell r="I428">
            <v>0</v>
          </cell>
          <cell r="J428">
            <v>0</v>
          </cell>
          <cell r="K428">
            <v>15</v>
          </cell>
          <cell r="M428">
            <v>15</v>
          </cell>
          <cell r="O428">
            <v>0</v>
          </cell>
          <cell r="P428">
            <v>0</v>
          </cell>
        </row>
        <row r="429">
          <cell r="A429" t="str">
            <v>MT-00401</v>
          </cell>
          <cell r="B429" t="str">
            <v>Direct Material</v>
          </cell>
          <cell r="C429" t="str">
            <v>Thread Sakura 2650</v>
          </cell>
          <cell r="D429" t="str">
            <v>PCS</v>
          </cell>
          <cell r="E429">
            <v>0</v>
          </cell>
          <cell r="F429" t="str">
            <v>USD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M429">
            <v>0</v>
          </cell>
          <cell r="O429">
            <v>0</v>
          </cell>
          <cell r="P429">
            <v>0</v>
          </cell>
        </row>
        <row r="430">
          <cell r="A430" t="str">
            <v>MT-00402</v>
          </cell>
          <cell r="B430" t="str">
            <v>Direct Material</v>
          </cell>
          <cell r="C430" t="str">
            <v>Thread Sakura 2480</v>
          </cell>
          <cell r="D430" t="str">
            <v>PCS</v>
          </cell>
          <cell r="E430">
            <v>0</v>
          </cell>
          <cell r="F430" t="str">
            <v>USD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A431" t="str">
            <v>MT-00403</v>
          </cell>
          <cell r="B431" t="str">
            <v>Direct Material</v>
          </cell>
          <cell r="C431" t="str">
            <v>Thread Sakura 2204</v>
          </cell>
          <cell r="D431" t="str">
            <v>PCS</v>
          </cell>
          <cell r="E431">
            <v>0</v>
          </cell>
          <cell r="F431" t="str">
            <v>USD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M431">
            <v>0</v>
          </cell>
          <cell r="O431">
            <v>0</v>
          </cell>
          <cell r="P431">
            <v>0</v>
          </cell>
        </row>
        <row r="432">
          <cell r="A432" t="str">
            <v>MT-00404</v>
          </cell>
          <cell r="B432" t="str">
            <v>Direct Material</v>
          </cell>
          <cell r="C432" t="str">
            <v>Thread Sakura 3538</v>
          </cell>
          <cell r="D432" t="str">
            <v>PCS</v>
          </cell>
          <cell r="E432">
            <v>0</v>
          </cell>
          <cell r="F432" t="str">
            <v>USD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A433" t="str">
            <v>MT-00405</v>
          </cell>
          <cell r="B433" t="str">
            <v>Direct Material</v>
          </cell>
          <cell r="C433" t="str">
            <v>Thread Sakura 2195</v>
          </cell>
          <cell r="D433" t="str">
            <v>PCS</v>
          </cell>
          <cell r="E433">
            <v>0</v>
          </cell>
          <cell r="F433" t="str">
            <v>USD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A434" t="str">
            <v>MT-00406</v>
          </cell>
          <cell r="B434" t="str">
            <v>Direct Material</v>
          </cell>
          <cell r="C434" t="str">
            <v>Thread Sakura 2847</v>
          </cell>
          <cell r="D434" t="str">
            <v>PCS</v>
          </cell>
          <cell r="E434">
            <v>0</v>
          </cell>
          <cell r="F434" t="str">
            <v>USD</v>
          </cell>
          <cell r="G434">
            <v>85</v>
          </cell>
          <cell r="H434">
            <v>0</v>
          </cell>
          <cell r="I434">
            <v>0</v>
          </cell>
          <cell r="J434">
            <v>0</v>
          </cell>
          <cell r="K434">
            <v>85</v>
          </cell>
          <cell r="M434">
            <v>85</v>
          </cell>
          <cell r="O434">
            <v>0</v>
          </cell>
          <cell r="P434">
            <v>0</v>
          </cell>
        </row>
        <row r="435">
          <cell r="A435" t="str">
            <v>MT-00407</v>
          </cell>
          <cell r="B435" t="str">
            <v>Direct Material</v>
          </cell>
          <cell r="C435" t="str">
            <v>Thread Sakura 2790</v>
          </cell>
          <cell r="D435" t="str">
            <v>PCS</v>
          </cell>
          <cell r="E435">
            <v>0</v>
          </cell>
          <cell r="F435" t="str">
            <v>USD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M435">
            <v>0</v>
          </cell>
          <cell r="O435">
            <v>0</v>
          </cell>
          <cell r="P435">
            <v>0</v>
          </cell>
        </row>
        <row r="436">
          <cell r="A436" t="str">
            <v>MT-00408</v>
          </cell>
          <cell r="B436" t="str">
            <v>Direct Material</v>
          </cell>
          <cell r="C436" t="str">
            <v>Thread Sakura 2221</v>
          </cell>
          <cell r="D436" t="str">
            <v>PCS</v>
          </cell>
          <cell r="E436">
            <v>0</v>
          </cell>
          <cell r="F436" t="str">
            <v>USD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M436">
            <v>0</v>
          </cell>
          <cell r="O436">
            <v>0</v>
          </cell>
          <cell r="P436">
            <v>0</v>
          </cell>
        </row>
        <row r="437">
          <cell r="A437" t="str">
            <v>MT-00409</v>
          </cell>
          <cell r="B437" t="str">
            <v>Direct Material</v>
          </cell>
          <cell r="C437" t="str">
            <v>Thread Sakura 3827</v>
          </cell>
          <cell r="D437" t="str">
            <v>PCS</v>
          </cell>
          <cell r="E437">
            <v>0</v>
          </cell>
          <cell r="F437" t="str">
            <v>USD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M437">
            <v>0</v>
          </cell>
          <cell r="O437">
            <v>0</v>
          </cell>
          <cell r="P437">
            <v>0</v>
          </cell>
        </row>
        <row r="438">
          <cell r="A438" t="str">
            <v>MT-00410</v>
          </cell>
          <cell r="B438" t="str">
            <v>Direct Material</v>
          </cell>
          <cell r="C438" t="str">
            <v>Thread Sakura 3167</v>
          </cell>
          <cell r="D438" t="str">
            <v>PCS</v>
          </cell>
          <cell r="E438">
            <v>0</v>
          </cell>
          <cell r="F438" t="str">
            <v>USD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M438">
            <v>0</v>
          </cell>
          <cell r="O438">
            <v>0</v>
          </cell>
          <cell r="P438">
            <v>0</v>
          </cell>
        </row>
        <row r="439">
          <cell r="A439" t="str">
            <v>MT-00411</v>
          </cell>
          <cell r="B439" t="str">
            <v>Direct Material</v>
          </cell>
          <cell r="C439" t="str">
            <v>Thread Sakura 3477</v>
          </cell>
          <cell r="D439" t="str">
            <v>PCS</v>
          </cell>
          <cell r="E439">
            <v>0</v>
          </cell>
          <cell r="F439" t="str">
            <v>USD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M439">
            <v>0</v>
          </cell>
          <cell r="O439">
            <v>0</v>
          </cell>
          <cell r="P439">
            <v>0</v>
          </cell>
        </row>
        <row r="440">
          <cell r="A440" t="str">
            <v>MT-00412</v>
          </cell>
          <cell r="B440" t="str">
            <v>Direct Material</v>
          </cell>
          <cell r="C440" t="str">
            <v>Thread Sakura 3477</v>
          </cell>
          <cell r="D440" t="str">
            <v>PCS</v>
          </cell>
          <cell r="E440">
            <v>0</v>
          </cell>
          <cell r="F440" t="str">
            <v>USD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M440">
            <v>0</v>
          </cell>
          <cell r="O440">
            <v>0</v>
          </cell>
          <cell r="P440">
            <v>0</v>
          </cell>
        </row>
        <row r="441">
          <cell r="A441" t="str">
            <v>MT-00413</v>
          </cell>
          <cell r="B441" t="str">
            <v>Direct Material</v>
          </cell>
          <cell r="C441" t="str">
            <v>Thread Sakura 3266</v>
          </cell>
          <cell r="D441" t="str">
            <v>PCS</v>
          </cell>
          <cell r="E441">
            <v>0</v>
          </cell>
          <cell r="F441" t="str">
            <v>USD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M441">
            <v>0</v>
          </cell>
          <cell r="O441">
            <v>0</v>
          </cell>
          <cell r="P441">
            <v>0</v>
          </cell>
        </row>
        <row r="442">
          <cell r="A442" t="str">
            <v>MT-00414</v>
          </cell>
          <cell r="B442" t="str">
            <v>Direct Material</v>
          </cell>
          <cell r="C442" t="str">
            <v>Thread Sakura 2823</v>
          </cell>
          <cell r="D442" t="str">
            <v>PCS</v>
          </cell>
          <cell r="E442">
            <v>0</v>
          </cell>
          <cell r="F442" t="str">
            <v>USD</v>
          </cell>
          <cell r="G442">
            <v>10</v>
          </cell>
          <cell r="H442">
            <v>0</v>
          </cell>
          <cell r="I442">
            <v>0</v>
          </cell>
          <cell r="J442">
            <v>0</v>
          </cell>
          <cell r="K442">
            <v>10</v>
          </cell>
          <cell r="M442">
            <v>10</v>
          </cell>
          <cell r="O442">
            <v>0</v>
          </cell>
          <cell r="P442">
            <v>0</v>
          </cell>
        </row>
        <row r="443">
          <cell r="A443" t="str">
            <v>MT-00415</v>
          </cell>
          <cell r="B443" t="str">
            <v>Direct Material</v>
          </cell>
          <cell r="C443" t="str">
            <v>Sonmex 900</v>
          </cell>
          <cell r="D443" t="str">
            <v>PCS</v>
          </cell>
          <cell r="E443">
            <v>0</v>
          </cell>
          <cell r="F443" t="str">
            <v>USD</v>
          </cell>
          <cell r="G443">
            <v>150</v>
          </cell>
          <cell r="H443">
            <v>0</v>
          </cell>
          <cell r="I443">
            <v>0</v>
          </cell>
          <cell r="J443">
            <v>0</v>
          </cell>
          <cell r="K443">
            <v>150</v>
          </cell>
          <cell r="M443">
            <v>150</v>
          </cell>
          <cell r="O443">
            <v>0</v>
          </cell>
          <cell r="P443">
            <v>0</v>
          </cell>
        </row>
        <row r="444">
          <cell r="A444" t="str">
            <v>MT-00416</v>
          </cell>
          <cell r="B444" t="str">
            <v>Direct Material</v>
          </cell>
          <cell r="C444" t="str">
            <v>Thread Madeira 1138</v>
          </cell>
          <cell r="D444" t="str">
            <v>PCS</v>
          </cell>
          <cell r="E444">
            <v>0</v>
          </cell>
          <cell r="F444" t="str">
            <v>USD</v>
          </cell>
          <cell r="G444">
            <v>89</v>
          </cell>
          <cell r="H444">
            <v>0</v>
          </cell>
          <cell r="I444">
            <v>0</v>
          </cell>
          <cell r="J444">
            <v>0</v>
          </cell>
          <cell r="K444">
            <v>89</v>
          </cell>
          <cell r="M444">
            <v>89</v>
          </cell>
          <cell r="O444">
            <v>0</v>
          </cell>
          <cell r="P444">
            <v>0</v>
          </cell>
        </row>
        <row r="445">
          <cell r="A445" t="str">
            <v>MT-00417</v>
          </cell>
          <cell r="B445" t="str">
            <v>Direct Material</v>
          </cell>
          <cell r="C445" t="str">
            <v>Thread Madeira 1364</v>
          </cell>
          <cell r="D445" t="str">
            <v>PCS</v>
          </cell>
          <cell r="E445">
            <v>0</v>
          </cell>
          <cell r="F445" t="str">
            <v>USD</v>
          </cell>
          <cell r="G445">
            <v>122</v>
          </cell>
          <cell r="H445">
            <v>0</v>
          </cell>
          <cell r="I445">
            <v>0</v>
          </cell>
          <cell r="J445">
            <v>0</v>
          </cell>
          <cell r="K445">
            <v>122</v>
          </cell>
          <cell r="M445">
            <v>122</v>
          </cell>
          <cell r="O445">
            <v>0</v>
          </cell>
          <cell r="P445">
            <v>0</v>
          </cell>
        </row>
        <row r="446">
          <cell r="A446" t="str">
            <v>MT-00418</v>
          </cell>
          <cell r="B446" t="str">
            <v>Direct Material</v>
          </cell>
          <cell r="C446" t="str">
            <v>Thread Madeira 1107</v>
          </cell>
          <cell r="D446" t="str">
            <v>PCS</v>
          </cell>
          <cell r="E446">
            <v>0</v>
          </cell>
          <cell r="F446" t="str">
            <v>USD</v>
          </cell>
          <cell r="G446">
            <v>163</v>
          </cell>
          <cell r="H446">
            <v>0</v>
          </cell>
          <cell r="I446">
            <v>0</v>
          </cell>
          <cell r="J446">
            <v>0</v>
          </cell>
          <cell r="K446">
            <v>163</v>
          </cell>
          <cell r="M446">
            <v>163</v>
          </cell>
          <cell r="O446">
            <v>0</v>
          </cell>
          <cell r="P446">
            <v>0</v>
          </cell>
        </row>
        <row r="447">
          <cell r="A447" t="str">
            <v>MT-00419</v>
          </cell>
          <cell r="B447" t="str">
            <v>Direct Material</v>
          </cell>
          <cell r="C447" t="str">
            <v>Thread Isacord 1532</v>
          </cell>
          <cell r="D447" t="str">
            <v>PCS</v>
          </cell>
          <cell r="E447">
            <v>0</v>
          </cell>
          <cell r="F447" t="str">
            <v>USD</v>
          </cell>
          <cell r="G447">
            <v>6</v>
          </cell>
          <cell r="H447">
            <v>0</v>
          </cell>
          <cell r="I447">
            <v>0</v>
          </cell>
          <cell r="J447">
            <v>0</v>
          </cell>
          <cell r="K447">
            <v>6</v>
          </cell>
          <cell r="M447">
            <v>6</v>
          </cell>
          <cell r="O447">
            <v>0</v>
          </cell>
          <cell r="P447">
            <v>0</v>
          </cell>
        </row>
        <row r="448">
          <cell r="A448" t="str">
            <v>MT-00420</v>
          </cell>
          <cell r="B448" t="str">
            <v>Direct Material</v>
          </cell>
          <cell r="C448" t="str">
            <v>Thread Isacord 2521</v>
          </cell>
          <cell r="D448" t="str">
            <v>PCS</v>
          </cell>
          <cell r="E448">
            <v>0</v>
          </cell>
          <cell r="F448" t="str">
            <v>USD</v>
          </cell>
          <cell r="G448">
            <v>7</v>
          </cell>
          <cell r="H448">
            <v>0</v>
          </cell>
          <cell r="I448">
            <v>0</v>
          </cell>
          <cell r="J448">
            <v>0</v>
          </cell>
          <cell r="K448">
            <v>7</v>
          </cell>
          <cell r="M448">
            <v>7</v>
          </cell>
          <cell r="O448">
            <v>0</v>
          </cell>
          <cell r="P448">
            <v>0</v>
          </cell>
        </row>
        <row r="449">
          <cell r="A449" t="str">
            <v>MT-00421</v>
          </cell>
          <cell r="B449" t="str">
            <v>Direct Material</v>
          </cell>
          <cell r="C449" t="str">
            <v>Thread Isacord 3333</v>
          </cell>
          <cell r="D449" t="str">
            <v>PCS</v>
          </cell>
          <cell r="E449">
            <v>0</v>
          </cell>
          <cell r="F449" t="str">
            <v>USD</v>
          </cell>
          <cell r="G449">
            <v>5</v>
          </cell>
          <cell r="H449">
            <v>0</v>
          </cell>
          <cell r="I449">
            <v>0</v>
          </cell>
          <cell r="J449">
            <v>0</v>
          </cell>
          <cell r="K449">
            <v>5</v>
          </cell>
          <cell r="M449">
            <v>5</v>
          </cell>
          <cell r="O449">
            <v>0</v>
          </cell>
          <cell r="P449">
            <v>0</v>
          </cell>
        </row>
        <row r="450">
          <cell r="A450" t="str">
            <v>MT-00422</v>
          </cell>
          <cell r="B450" t="str">
            <v>Direct Material</v>
          </cell>
          <cell r="C450" t="str">
            <v>Thread Isacord 0811</v>
          </cell>
          <cell r="D450" t="str">
            <v>PCS</v>
          </cell>
          <cell r="E450">
            <v>0</v>
          </cell>
          <cell r="F450" t="str">
            <v>USD</v>
          </cell>
          <cell r="G450">
            <v>6</v>
          </cell>
          <cell r="H450">
            <v>0</v>
          </cell>
          <cell r="I450">
            <v>0</v>
          </cell>
          <cell r="J450">
            <v>0</v>
          </cell>
          <cell r="K450">
            <v>6</v>
          </cell>
          <cell r="M450">
            <v>6</v>
          </cell>
          <cell r="O450">
            <v>0</v>
          </cell>
          <cell r="P450">
            <v>0</v>
          </cell>
        </row>
        <row r="451">
          <cell r="A451" t="str">
            <v>MT-00423</v>
          </cell>
          <cell r="B451" t="str">
            <v>Direct Material</v>
          </cell>
          <cell r="C451" t="str">
            <v>Thread Isacord 1912</v>
          </cell>
          <cell r="D451" t="str">
            <v>PCS</v>
          </cell>
          <cell r="E451">
            <v>0</v>
          </cell>
          <cell r="F451" t="str">
            <v>USD</v>
          </cell>
          <cell r="G451">
            <v>7</v>
          </cell>
          <cell r="H451">
            <v>0</v>
          </cell>
          <cell r="I451">
            <v>0</v>
          </cell>
          <cell r="J451">
            <v>0</v>
          </cell>
          <cell r="K451">
            <v>7</v>
          </cell>
          <cell r="M451">
            <v>7</v>
          </cell>
          <cell r="O451">
            <v>0</v>
          </cell>
          <cell r="P451">
            <v>0</v>
          </cell>
        </row>
        <row r="452">
          <cell r="A452" t="str">
            <v>MT-00424</v>
          </cell>
          <cell r="B452" t="str">
            <v>Direct Material</v>
          </cell>
          <cell r="C452" t="str">
            <v>Thread Isacord 2113</v>
          </cell>
          <cell r="D452" t="str">
            <v>PCS</v>
          </cell>
          <cell r="E452">
            <v>0</v>
          </cell>
          <cell r="F452" t="str">
            <v>USD</v>
          </cell>
          <cell r="G452">
            <v>6</v>
          </cell>
          <cell r="H452">
            <v>0</v>
          </cell>
          <cell r="I452">
            <v>0</v>
          </cell>
          <cell r="J452">
            <v>0</v>
          </cell>
          <cell r="K452">
            <v>6</v>
          </cell>
          <cell r="M452">
            <v>6</v>
          </cell>
          <cell r="O452">
            <v>0</v>
          </cell>
          <cell r="P452">
            <v>0</v>
          </cell>
        </row>
        <row r="453">
          <cell r="A453" t="str">
            <v>MT-00425</v>
          </cell>
          <cell r="B453" t="str">
            <v>Direct Material</v>
          </cell>
          <cell r="C453" t="str">
            <v>Thread Isacord 3750</v>
          </cell>
          <cell r="D453" t="str">
            <v>PCS</v>
          </cell>
          <cell r="E453">
            <v>0</v>
          </cell>
          <cell r="F453" t="str">
            <v>USD</v>
          </cell>
          <cell r="G453">
            <v>6</v>
          </cell>
          <cell r="H453">
            <v>0</v>
          </cell>
          <cell r="I453">
            <v>0</v>
          </cell>
          <cell r="J453">
            <v>0</v>
          </cell>
          <cell r="K453">
            <v>6</v>
          </cell>
          <cell r="M453">
            <v>6</v>
          </cell>
          <cell r="O453">
            <v>0</v>
          </cell>
          <cell r="P453">
            <v>0</v>
          </cell>
        </row>
        <row r="454">
          <cell r="A454" t="str">
            <v>MT-00426</v>
          </cell>
          <cell r="B454" t="str">
            <v>Direct Material</v>
          </cell>
          <cell r="C454" t="str">
            <v>Thread Isacord 1141</v>
          </cell>
          <cell r="D454" t="str">
            <v>PCS</v>
          </cell>
          <cell r="E454">
            <v>0</v>
          </cell>
          <cell r="F454" t="str">
            <v>USD</v>
          </cell>
          <cell r="G454">
            <v>6</v>
          </cell>
          <cell r="H454">
            <v>0</v>
          </cell>
          <cell r="I454">
            <v>0</v>
          </cell>
          <cell r="J454">
            <v>0</v>
          </cell>
          <cell r="K454">
            <v>6</v>
          </cell>
          <cell r="M454">
            <v>6</v>
          </cell>
          <cell r="O454">
            <v>0</v>
          </cell>
          <cell r="P454">
            <v>0</v>
          </cell>
        </row>
        <row r="455">
          <cell r="A455" t="str">
            <v>MT-00427</v>
          </cell>
          <cell r="B455" t="str">
            <v>Direct Material</v>
          </cell>
          <cell r="C455" t="str">
            <v>Thread Sunrise 50136</v>
          </cell>
          <cell r="D455" t="str">
            <v>PCS</v>
          </cell>
          <cell r="E455">
            <v>0</v>
          </cell>
          <cell r="F455" t="str">
            <v>USD</v>
          </cell>
          <cell r="G455">
            <v>40</v>
          </cell>
          <cell r="H455">
            <v>0</v>
          </cell>
          <cell r="I455">
            <v>0</v>
          </cell>
          <cell r="J455">
            <v>0</v>
          </cell>
          <cell r="K455">
            <v>40</v>
          </cell>
          <cell r="M455">
            <v>40</v>
          </cell>
          <cell r="O455">
            <v>0</v>
          </cell>
          <cell r="P455">
            <v>0</v>
          </cell>
        </row>
        <row r="456">
          <cell r="A456" t="str">
            <v>MT-00428</v>
          </cell>
          <cell r="B456" t="str">
            <v>Direct Material</v>
          </cell>
          <cell r="C456" t="str">
            <v>Thread Sunrise 50607</v>
          </cell>
          <cell r="D456" t="str">
            <v>PCS</v>
          </cell>
          <cell r="E456">
            <v>0</v>
          </cell>
          <cell r="F456" t="str">
            <v>USD</v>
          </cell>
          <cell r="G456">
            <v>28</v>
          </cell>
          <cell r="H456">
            <v>0</v>
          </cell>
          <cell r="I456">
            <v>0</v>
          </cell>
          <cell r="J456">
            <v>0</v>
          </cell>
          <cell r="K456">
            <v>28</v>
          </cell>
          <cell r="M456">
            <v>28</v>
          </cell>
          <cell r="O456">
            <v>0</v>
          </cell>
          <cell r="P456">
            <v>0</v>
          </cell>
        </row>
        <row r="457">
          <cell r="A457" t="str">
            <v>MT-00429</v>
          </cell>
          <cell r="B457" t="str">
            <v>Direct Material</v>
          </cell>
          <cell r="C457" t="str">
            <v>Thread Sunrise 2865</v>
          </cell>
          <cell r="D457" t="str">
            <v>PCS</v>
          </cell>
          <cell r="E457">
            <v>0</v>
          </cell>
          <cell r="F457" t="str">
            <v>USD</v>
          </cell>
          <cell r="G457">
            <v>42</v>
          </cell>
          <cell r="H457">
            <v>0</v>
          </cell>
          <cell r="I457">
            <v>0</v>
          </cell>
          <cell r="J457">
            <v>0</v>
          </cell>
          <cell r="K457">
            <v>42</v>
          </cell>
          <cell r="M457">
            <v>42</v>
          </cell>
          <cell r="O457">
            <v>0</v>
          </cell>
          <cell r="P457">
            <v>0</v>
          </cell>
        </row>
        <row r="458">
          <cell r="A458" t="str">
            <v>MT-00430</v>
          </cell>
          <cell r="B458" t="str">
            <v>Direct Material</v>
          </cell>
          <cell r="C458" t="str">
            <v>Thread Sunrise 8382</v>
          </cell>
          <cell r="D458" t="str">
            <v>PCS</v>
          </cell>
          <cell r="E458">
            <v>0</v>
          </cell>
          <cell r="F458" t="str">
            <v>USD</v>
          </cell>
          <cell r="G458">
            <v>28</v>
          </cell>
          <cell r="H458">
            <v>0</v>
          </cell>
          <cell r="I458">
            <v>0</v>
          </cell>
          <cell r="J458">
            <v>0</v>
          </cell>
          <cell r="K458">
            <v>28</v>
          </cell>
          <cell r="M458">
            <v>28</v>
          </cell>
          <cell r="O458">
            <v>0</v>
          </cell>
          <cell r="P458">
            <v>0</v>
          </cell>
        </row>
        <row r="459">
          <cell r="A459" t="str">
            <v>MT-00431</v>
          </cell>
          <cell r="B459" t="str">
            <v>Direct Material</v>
          </cell>
          <cell r="C459" t="str">
            <v>Thread Sunrise 395 A</v>
          </cell>
          <cell r="D459" t="str">
            <v>PCS</v>
          </cell>
          <cell r="E459">
            <v>0</v>
          </cell>
          <cell r="F459" t="str">
            <v>USD</v>
          </cell>
          <cell r="G459">
            <v>21</v>
          </cell>
          <cell r="H459">
            <v>0</v>
          </cell>
          <cell r="I459">
            <v>0</v>
          </cell>
          <cell r="J459">
            <v>0</v>
          </cell>
          <cell r="K459">
            <v>21</v>
          </cell>
          <cell r="M459">
            <v>21</v>
          </cell>
          <cell r="O459">
            <v>0</v>
          </cell>
          <cell r="P459">
            <v>0</v>
          </cell>
        </row>
        <row r="460">
          <cell r="A460" t="str">
            <v>MT-00432</v>
          </cell>
          <cell r="B460" t="str">
            <v>Direct Material</v>
          </cell>
          <cell r="C460" t="str">
            <v>Thread Sunrise 90450</v>
          </cell>
          <cell r="D460" t="str">
            <v>PCS</v>
          </cell>
          <cell r="E460">
            <v>0</v>
          </cell>
          <cell r="F460" t="str">
            <v>USD</v>
          </cell>
          <cell r="G460">
            <v>67</v>
          </cell>
          <cell r="H460">
            <v>0</v>
          </cell>
          <cell r="I460">
            <v>0</v>
          </cell>
          <cell r="J460">
            <v>0</v>
          </cell>
          <cell r="K460">
            <v>67</v>
          </cell>
          <cell r="M460">
            <v>67</v>
          </cell>
          <cell r="O460">
            <v>0</v>
          </cell>
          <cell r="P460">
            <v>0</v>
          </cell>
        </row>
        <row r="461">
          <cell r="A461" t="str">
            <v>MT-00433</v>
          </cell>
          <cell r="B461" t="str">
            <v>Direct Material</v>
          </cell>
          <cell r="C461" t="str">
            <v>Thread Sunrise 005</v>
          </cell>
          <cell r="D461" t="str">
            <v>PCS</v>
          </cell>
          <cell r="E461">
            <v>0</v>
          </cell>
          <cell r="F461" t="str">
            <v>USD</v>
          </cell>
          <cell r="G461">
            <v>116</v>
          </cell>
          <cell r="H461">
            <v>0</v>
          </cell>
          <cell r="I461">
            <v>0</v>
          </cell>
          <cell r="J461">
            <v>0</v>
          </cell>
          <cell r="K461">
            <v>116</v>
          </cell>
          <cell r="M461">
            <v>116</v>
          </cell>
          <cell r="O461">
            <v>0</v>
          </cell>
          <cell r="P461">
            <v>0</v>
          </cell>
        </row>
        <row r="462">
          <cell r="A462" t="str">
            <v>MT-00434</v>
          </cell>
          <cell r="B462" t="str">
            <v>Direct Material</v>
          </cell>
          <cell r="C462" t="str">
            <v>Thread Sunrise 70258</v>
          </cell>
          <cell r="D462" t="str">
            <v>PCS</v>
          </cell>
          <cell r="E462">
            <v>0</v>
          </cell>
          <cell r="F462" t="str">
            <v>USD</v>
          </cell>
          <cell r="G462">
            <v>36</v>
          </cell>
          <cell r="H462">
            <v>0</v>
          </cell>
          <cell r="I462">
            <v>0</v>
          </cell>
          <cell r="J462">
            <v>0</v>
          </cell>
          <cell r="K462">
            <v>36</v>
          </cell>
          <cell r="M462">
            <v>36</v>
          </cell>
          <cell r="O462">
            <v>0</v>
          </cell>
          <cell r="P462">
            <v>0</v>
          </cell>
        </row>
        <row r="463">
          <cell r="A463" t="str">
            <v>MT-00435</v>
          </cell>
          <cell r="B463" t="str">
            <v>Direct Material</v>
          </cell>
          <cell r="C463" t="str">
            <v>Thread Sunrise 50269</v>
          </cell>
          <cell r="D463" t="str">
            <v>PCS</v>
          </cell>
          <cell r="E463">
            <v>0</v>
          </cell>
          <cell r="F463" t="str">
            <v>USD</v>
          </cell>
          <cell r="G463">
            <v>44</v>
          </cell>
          <cell r="H463">
            <v>0</v>
          </cell>
          <cell r="I463">
            <v>0</v>
          </cell>
          <cell r="J463">
            <v>0</v>
          </cell>
          <cell r="K463">
            <v>44</v>
          </cell>
          <cell r="M463">
            <v>44</v>
          </cell>
          <cell r="O463">
            <v>0</v>
          </cell>
          <cell r="P463">
            <v>0</v>
          </cell>
        </row>
        <row r="464">
          <cell r="A464" t="str">
            <v>MT-00436</v>
          </cell>
          <cell r="B464" t="str">
            <v>Direct Material</v>
          </cell>
          <cell r="C464" t="str">
            <v>Thread Sunrise 80308</v>
          </cell>
          <cell r="D464" t="str">
            <v>PCS</v>
          </cell>
          <cell r="E464">
            <v>0</v>
          </cell>
          <cell r="F464" t="str">
            <v>USD</v>
          </cell>
          <cell r="G464">
            <v>38</v>
          </cell>
          <cell r="H464">
            <v>0</v>
          </cell>
          <cell r="I464">
            <v>0</v>
          </cell>
          <cell r="J464">
            <v>0</v>
          </cell>
          <cell r="K464">
            <v>38</v>
          </cell>
          <cell r="M464">
            <v>38</v>
          </cell>
          <cell r="O464">
            <v>0</v>
          </cell>
          <cell r="P464">
            <v>0</v>
          </cell>
        </row>
        <row r="465">
          <cell r="A465" t="str">
            <v>MT-00437</v>
          </cell>
          <cell r="B465" t="str">
            <v>Direct Material</v>
          </cell>
          <cell r="C465" t="str">
            <v>Thread Sunrise U 366/ 30401</v>
          </cell>
          <cell r="D465" t="str">
            <v>PCS</v>
          </cell>
          <cell r="E465">
            <v>0</v>
          </cell>
          <cell r="F465" t="str">
            <v>USD</v>
          </cell>
          <cell r="G465">
            <v>31</v>
          </cell>
          <cell r="H465">
            <v>0</v>
          </cell>
          <cell r="I465">
            <v>0</v>
          </cell>
          <cell r="J465">
            <v>0</v>
          </cell>
          <cell r="K465">
            <v>31</v>
          </cell>
          <cell r="M465">
            <v>31</v>
          </cell>
          <cell r="O465">
            <v>0</v>
          </cell>
          <cell r="P465">
            <v>0</v>
          </cell>
        </row>
        <row r="466">
          <cell r="A466" t="str">
            <v>MT-00438</v>
          </cell>
          <cell r="B466" t="str">
            <v>Direct Material</v>
          </cell>
          <cell r="C466" t="str">
            <v>Thread Sunrise 40333</v>
          </cell>
          <cell r="D466" t="str">
            <v>PCS</v>
          </cell>
          <cell r="E466">
            <v>0</v>
          </cell>
          <cell r="F466" t="str">
            <v>USD</v>
          </cell>
          <cell r="G466">
            <v>19</v>
          </cell>
          <cell r="H466">
            <v>0</v>
          </cell>
          <cell r="I466">
            <v>0</v>
          </cell>
          <cell r="J466">
            <v>0</v>
          </cell>
          <cell r="K466">
            <v>19</v>
          </cell>
          <cell r="M466">
            <v>19</v>
          </cell>
          <cell r="O466">
            <v>0</v>
          </cell>
          <cell r="P466">
            <v>0</v>
          </cell>
        </row>
        <row r="467">
          <cell r="A467" t="str">
            <v>MT-00439</v>
          </cell>
          <cell r="B467" t="str">
            <v>Direct Material</v>
          </cell>
          <cell r="C467" t="str">
            <v>Thread Sunrise 7940</v>
          </cell>
          <cell r="D467" t="str">
            <v>PCS</v>
          </cell>
          <cell r="E467">
            <v>0</v>
          </cell>
          <cell r="F467" t="str">
            <v>USD</v>
          </cell>
          <cell r="G467">
            <v>20</v>
          </cell>
          <cell r="H467">
            <v>0</v>
          </cell>
          <cell r="I467">
            <v>0</v>
          </cell>
          <cell r="J467">
            <v>0</v>
          </cell>
          <cell r="K467">
            <v>20</v>
          </cell>
          <cell r="M467">
            <v>20</v>
          </cell>
          <cell r="O467">
            <v>0</v>
          </cell>
          <cell r="P467">
            <v>0</v>
          </cell>
        </row>
        <row r="468">
          <cell r="A468" t="str">
            <v>MT-00440</v>
          </cell>
          <cell r="B468" t="str">
            <v>Direct Material</v>
          </cell>
          <cell r="C468" t="str">
            <v>Thread Sunrise 8196</v>
          </cell>
          <cell r="D468" t="str">
            <v>PCS</v>
          </cell>
          <cell r="E468">
            <v>0</v>
          </cell>
          <cell r="F468" t="str">
            <v>USD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2</v>
          </cell>
          <cell r="M468">
            <v>2</v>
          </cell>
          <cell r="O468">
            <v>0</v>
          </cell>
          <cell r="P468">
            <v>0</v>
          </cell>
        </row>
        <row r="469">
          <cell r="A469" t="str">
            <v>MT-00441</v>
          </cell>
          <cell r="B469" t="str">
            <v>Direct Material</v>
          </cell>
          <cell r="C469" t="str">
            <v>Thread Sunrise 7503</v>
          </cell>
          <cell r="D469" t="str">
            <v>PCS</v>
          </cell>
          <cell r="E469">
            <v>0</v>
          </cell>
          <cell r="F469" t="str">
            <v>USD</v>
          </cell>
          <cell r="G469">
            <v>11</v>
          </cell>
          <cell r="H469">
            <v>0</v>
          </cell>
          <cell r="I469">
            <v>0</v>
          </cell>
          <cell r="J469">
            <v>0</v>
          </cell>
          <cell r="K469">
            <v>11</v>
          </cell>
          <cell r="M469">
            <v>11</v>
          </cell>
          <cell r="O469">
            <v>0</v>
          </cell>
          <cell r="P469">
            <v>0</v>
          </cell>
        </row>
        <row r="470">
          <cell r="A470" t="str">
            <v>MT-00442</v>
          </cell>
          <cell r="B470" t="str">
            <v>Direct Material</v>
          </cell>
          <cell r="C470" t="str">
            <v>Thread Sunrise U 7972</v>
          </cell>
          <cell r="D470" t="str">
            <v>PCS</v>
          </cell>
          <cell r="E470">
            <v>0</v>
          </cell>
          <cell r="F470" t="str">
            <v>USD</v>
          </cell>
          <cell r="G470">
            <v>9</v>
          </cell>
          <cell r="H470">
            <v>0</v>
          </cell>
          <cell r="I470">
            <v>0</v>
          </cell>
          <cell r="J470">
            <v>0</v>
          </cell>
          <cell r="K470">
            <v>9</v>
          </cell>
          <cell r="M470">
            <v>9</v>
          </cell>
          <cell r="O470">
            <v>0</v>
          </cell>
          <cell r="P470">
            <v>0</v>
          </cell>
        </row>
        <row r="471">
          <cell r="A471" t="str">
            <v>MT-00443</v>
          </cell>
          <cell r="B471" t="str">
            <v>Direct Material</v>
          </cell>
          <cell r="C471" t="str">
            <v>Thread Sunrise U 368</v>
          </cell>
          <cell r="D471" t="str">
            <v>PCS</v>
          </cell>
          <cell r="E471">
            <v>0</v>
          </cell>
          <cell r="F471" t="str">
            <v>USD</v>
          </cell>
          <cell r="G471">
            <v>17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M471">
            <v>17</v>
          </cell>
          <cell r="O471">
            <v>0</v>
          </cell>
          <cell r="P471">
            <v>0</v>
          </cell>
        </row>
        <row r="472">
          <cell r="A472" t="str">
            <v>MT-00444</v>
          </cell>
          <cell r="B472" t="str">
            <v>Direct Material</v>
          </cell>
          <cell r="C472" t="str">
            <v>Thread Sunrise 4047</v>
          </cell>
          <cell r="D472" t="str">
            <v>PCS</v>
          </cell>
          <cell r="E472">
            <v>0</v>
          </cell>
          <cell r="F472" t="str">
            <v>USD</v>
          </cell>
          <cell r="G472">
            <v>25</v>
          </cell>
          <cell r="H472">
            <v>0</v>
          </cell>
          <cell r="I472">
            <v>0</v>
          </cell>
          <cell r="J472">
            <v>0</v>
          </cell>
          <cell r="K472">
            <v>25</v>
          </cell>
          <cell r="M472">
            <v>25</v>
          </cell>
          <cell r="O472">
            <v>0</v>
          </cell>
          <cell r="P472">
            <v>0</v>
          </cell>
        </row>
        <row r="473">
          <cell r="A473" t="str">
            <v>MT-00445</v>
          </cell>
          <cell r="B473" t="str">
            <v>Direct Material</v>
          </cell>
          <cell r="C473" t="str">
            <v>Thread Sunrise 1015</v>
          </cell>
          <cell r="D473" t="str">
            <v>PCS</v>
          </cell>
          <cell r="E473">
            <v>0</v>
          </cell>
          <cell r="F473" t="str">
            <v>USD</v>
          </cell>
          <cell r="G473">
            <v>40</v>
          </cell>
          <cell r="H473">
            <v>0</v>
          </cell>
          <cell r="I473">
            <v>0</v>
          </cell>
          <cell r="J473">
            <v>0</v>
          </cell>
          <cell r="K473">
            <v>40</v>
          </cell>
          <cell r="M473">
            <v>40</v>
          </cell>
          <cell r="O473">
            <v>0</v>
          </cell>
          <cell r="P473">
            <v>0</v>
          </cell>
        </row>
        <row r="474">
          <cell r="A474" t="str">
            <v>MT-00446</v>
          </cell>
          <cell r="B474" t="str">
            <v>Direct Material</v>
          </cell>
          <cell r="C474" t="str">
            <v>Thread Sunrise 30594</v>
          </cell>
          <cell r="D474" t="str">
            <v>PCS</v>
          </cell>
          <cell r="E474">
            <v>0</v>
          </cell>
          <cell r="F474" t="str">
            <v>USD</v>
          </cell>
          <cell r="G474">
            <v>11</v>
          </cell>
          <cell r="H474">
            <v>0</v>
          </cell>
          <cell r="I474">
            <v>0</v>
          </cell>
          <cell r="J474">
            <v>0</v>
          </cell>
          <cell r="K474">
            <v>11</v>
          </cell>
          <cell r="M474">
            <v>11</v>
          </cell>
          <cell r="O474">
            <v>0</v>
          </cell>
          <cell r="P474">
            <v>0</v>
          </cell>
        </row>
        <row r="475">
          <cell r="A475" t="str">
            <v>MT-00447</v>
          </cell>
          <cell r="B475" t="str">
            <v>Direct Material</v>
          </cell>
          <cell r="C475" t="str">
            <v>Thread Sunrise 80379</v>
          </cell>
          <cell r="D475" t="str">
            <v>PCS</v>
          </cell>
          <cell r="E475">
            <v>0</v>
          </cell>
          <cell r="F475" t="str">
            <v>USD</v>
          </cell>
          <cell r="G475">
            <v>156</v>
          </cell>
          <cell r="H475">
            <v>0</v>
          </cell>
          <cell r="I475">
            <v>0</v>
          </cell>
          <cell r="J475">
            <v>0</v>
          </cell>
          <cell r="K475">
            <v>156</v>
          </cell>
          <cell r="M475">
            <v>156</v>
          </cell>
          <cell r="O475">
            <v>0</v>
          </cell>
          <cell r="P475">
            <v>0</v>
          </cell>
        </row>
        <row r="476">
          <cell r="A476" t="str">
            <v>MT-00448</v>
          </cell>
          <cell r="B476" t="str">
            <v>Direct Material</v>
          </cell>
          <cell r="C476" t="str">
            <v>Thread Sunrise 201</v>
          </cell>
          <cell r="D476" t="str">
            <v>PCS</v>
          </cell>
          <cell r="E476">
            <v>0</v>
          </cell>
          <cell r="F476" t="str">
            <v>USD</v>
          </cell>
          <cell r="G476">
            <v>11</v>
          </cell>
          <cell r="H476">
            <v>0</v>
          </cell>
          <cell r="I476">
            <v>0</v>
          </cell>
          <cell r="J476">
            <v>0</v>
          </cell>
          <cell r="K476">
            <v>11</v>
          </cell>
          <cell r="M476">
            <v>11</v>
          </cell>
          <cell r="O476">
            <v>0</v>
          </cell>
          <cell r="P476">
            <v>0</v>
          </cell>
        </row>
        <row r="477">
          <cell r="A477" t="str">
            <v>MT-00449</v>
          </cell>
          <cell r="B477" t="str">
            <v>Direct Material</v>
          </cell>
          <cell r="C477" t="str">
            <v>Thread Sunrise 50427</v>
          </cell>
          <cell r="D477" t="str">
            <v>PCS</v>
          </cell>
          <cell r="E477">
            <v>0</v>
          </cell>
          <cell r="F477" t="str">
            <v>USD</v>
          </cell>
          <cell r="G477">
            <v>4</v>
          </cell>
          <cell r="H477">
            <v>0</v>
          </cell>
          <cell r="I477">
            <v>0</v>
          </cell>
          <cell r="J477">
            <v>0</v>
          </cell>
          <cell r="K477">
            <v>4</v>
          </cell>
          <cell r="M477">
            <v>4</v>
          </cell>
          <cell r="O477">
            <v>0</v>
          </cell>
          <cell r="P477">
            <v>0</v>
          </cell>
        </row>
        <row r="478">
          <cell r="A478" t="str">
            <v>MT-00450</v>
          </cell>
          <cell r="B478" t="str">
            <v>Direct Material</v>
          </cell>
          <cell r="C478" t="str">
            <v>Thread Sunrise 50649</v>
          </cell>
          <cell r="D478" t="str">
            <v>PCS</v>
          </cell>
          <cell r="E478">
            <v>0</v>
          </cell>
          <cell r="F478" t="str">
            <v>USD</v>
          </cell>
          <cell r="G478">
            <v>7</v>
          </cell>
          <cell r="H478">
            <v>0</v>
          </cell>
          <cell r="I478">
            <v>0</v>
          </cell>
          <cell r="J478">
            <v>0</v>
          </cell>
          <cell r="K478">
            <v>7</v>
          </cell>
          <cell r="M478">
            <v>7</v>
          </cell>
          <cell r="O478">
            <v>0</v>
          </cell>
          <cell r="P478">
            <v>0</v>
          </cell>
        </row>
        <row r="479">
          <cell r="A479" t="str">
            <v>MT-00451</v>
          </cell>
          <cell r="B479" t="str">
            <v>Direct Material</v>
          </cell>
          <cell r="C479" t="str">
            <v>Thread Sunrise 3111</v>
          </cell>
          <cell r="D479" t="str">
            <v>PCS</v>
          </cell>
          <cell r="E479">
            <v>0</v>
          </cell>
          <cell r="F479" t="str">
            <v>USD</v>
          </cell>
          <cell r="G479">
            <v>4</v>
          </cell>
          <cell r="H479">
            <v>0</v>
          </cell>
          <cell r="I479">
            <v>0</v>
          </cell>
          <cell r="J479">
            <v>0</v>
          </cell>
          <cell r="K479">
            <v>4</v>
          </cell>
          <cell r="M479">
            <v>4</v>
          </cell>
          <cell r="O479">
            <v>0</v>
          </cell>
          <cell r="P479">
            <v>0</v>
          </cell>
        </row>
        <row r="480">
          <cell r="A480" t="str">
            <v>MT-00452</v>
          </cell>
          <cell r="B480" t="str">
            <v>Direct Material</v>
          </cell>
          <cell r="C480" t="str">
            <v>Thread Sunrise 40047</v>
          </cell>
          <cell r="D480" t="str">
            <v>PCS</v>
          </cell>
          <cell r="E480">
            <v>0</v>
          </cell>
          <cell r="F480" t="str">
            <v>USD</v>
          </cell>
          <cell r="G480">
            <v>6</v>
          </cell>
          <cell r="H480">
            <v>0</v>
          </cell>
          <cell r="I480">
            <v>0</v>
          </cell>
          <cell r="J480">
            <v>0</v>
          </cell>
          <cell r="K480">
            <v>6</v>
          </cell>
          <cell r="M480">
            <v>6</v>
          </cell>
          <cell r="O480">
            <v>0</v>
          </cell>
          <cell r="P480">
            <v>0</v>
          </cell>
        </row>
        <row r="481">
          <cell r="A481" t="str">
            <v>MT-00453</v>
          </cell>
          <cell r="B481" t="str">
            <v>Direct Material</v>
          </cell>
          <cell r="C481" t="str">
            <v>Thread Sunrise 1001</v>
          </cell>
          <cell r="D481" t="str">
            <v>PCS</v>
          </cell>
          <cell r="E481">
            <v>0</v>
          </cell>
          <cell r="F481" t="str">
            <v>USD</v>
          </cell>
          <cell r="G481">
            <v>55</v>
          </cell>
          <cell r="H481">
            <v>0</v>
          </cell>
          <cell r="I481">
            <v>0</v>
          </cell>
          <cell r="J481">
            <v>0</v>
          </cell>
          <cell r="K481">
            <v>55</v>
          </cell>
          <cell r="M481">
            <v>55</v>
          </cell>
          <cell r="O481">
            <v>0</v>
          </cell>
          <cell r="P481">
            <v>0</v>
          </cell>
        </row>
        <row r="482">
          <cell r="A482" t="str">
            <v>MT-00454</v>
          </cell>
          <cell r="B482" t="str">
            <v>Direct Material</v>
          </cell>
          <cell r="C482" t="str">
            <v>Thread Sunrise 9321</v>
          </cell>
          <cell r="D482" t="str">
            <v>PCS</v>
          </cell>
          <cell r="E482">
            <v>0</v>
          </cell>
          <cell r="F482" t="str">
            <v>USD</v>
          </cell>
          <cell r="G482">
            <v>87</v>
          </cell>
          <cell r="H482">
            <v>0</v>
          </cell>
          <cell r="I482">
            <v>0</v>
          </cell>
          <cell r="J482">
            <v>0</v>
          </cell>
          <cell r="K482">
            <v>87</v>
          </cell>
          <cell r="M482">
            <v>87</v>
          </cell>
          <cell r="O482">
            <v>0</v>
          </cell>
          <cell r="P482">
            <v>0</v>
          </cell>
        </row>
        <row r="483">
          <cell r="A483" t="str">
            <v>MT-00455</v>
          </cell>
          <cell r="B483" t="str">
            <v>Direct Material</v>
          </cell>
          <cell r="C483" t="str">
            <v>Thread Sunrise 50100</v>
          </cell>
          <cell r="D483" t="str">
            <v>PCS</v>
          </cell>
          <cell r="E483">
            <v>0</v>
          </cell>
          <cell r="F483" t="str">
            <v>USD</v>
          </cell>
          <cell r="G483">
            <v>54</v>
          </cell>
          <cell r="H483">
            <v>0</v>
          </cell>
          <cell r="I483">
            <v>0</v>
          </cell>
          <cell r="J483">
            <v>0</v>
          </cell>
          <cell r="K483">
            <v>54</v>
          </cell>
          <cell r="M483">
            <v>54</v>
          </cell>
          <cell r="O483">
            <v>0</v>
          </cell>
          <cell r="P483">
            <v>0</v>
          </cell>
        </row>
        <row r="484">
          <cell r="A484" t="str">
            <v>MT-00456</v>
          </cell>
          <cell r="B484" t="str">
            <v>Direct Material</v>
          </cell>
          <cell r="C484" t="str">
            <v>Thread Sunrise 40057</v>
          </cell>
          <cell r="D484" t="str">
            <v>PCS</v>
          </cell>
          <cell r="E484">
            <v>0</v>
          </cell>
          <cell r="F484" t="str">
            <v>USD</v>
          </cell>
          <cell r="G484">
            <v>73</v>
          </cell>
          <cell r="H484">
            <v>0</v>
          </cell>
          <cell r="I484">
            <v>0</v>
          </cell>
          <cell r="J484">
            <v>0</v>
          </cell>
          <cell r="K484">
            <v>73</v>
          </cell>
          <cell r="M484">
            <v>73</v>
          </cell>
          <cell r="O484">
            <v>0</v>
          </cell>
          <cell r="P484">
            <v>0</v>
          </cell>
        </row>
        <row r="485">
          <cell r="A485" t="str">
            <v>MT-00457</v>
          </cell>
          <cell r="B485" t="str">
            <v>Direct Material</v>
          </cell>
          <cell r="C485" t="str">
            <v>Thread Sunrise 9577</v>
          </cell>
          <cell r="D485" t="str">
            <v>PCS</v>
          </cell>
          <cell r="E485">
            <v>0</v>
          </cell>
          <cell r="F485" t="str">
            <v>USD</v>
          </cell>
          <cell r="G485">
            <v>9</v>
          </cell>
          <cell r="H485">
            <v>0</v>
          </cell>
          <cell r="I485">
            <v>0</v>
          </cell>
          <cell r="J485">
            <v>0</v>
          </cell>
          <cell r="K485">
            <v>9</v>
          </cell>
          <cell r="M485">
            <v>9</v>
          </cell>
          <cell r="O485">
            <v>0</v>
          </cell>
          <cell r="P485">
            <v>0</v>
          </cell>
        </row>
        <row r="486">
          <cell r="A486" t="str">
            <v>MT-00458</v>
          </cell>
          <cell r="B486" t="str">
            <v>Direct Material</v>
          </cell>
          <cell r="C486" t="str">
            <v>Thread Sunrise 4074</v>
          </cell>
          <cell r="D486" t="str">
            <v>PCS</v>
          </cell>
          <cell r="E486">
            <v>0</v>
          </cell>
          <cell r="F486" t="str">
            <v>USD</v>
          </cell>
          <cell r="G486">
            <v>48</v>
          </cell>
          <cell r="H486">
            <v>0</v>
          </cell>
          <cell r="I486">
            <v>0</v>
          </cell>
          <cell r="J486">
            <v>0</v>
          </cell>
          <cell r="K486">
            <v>48</v>
          </cell>
          <cell r="M486">
            <v>48</v>
          </cell>
          <cell r="O486">
            <v>0</v>
          </cell>
          <cell r="P486">
            <v>0</v>
          </cell>
        </row>
        <row r="487">
          <cell r="A487" t="str">
            <v>MT-00459</v>
          </cell>
          <cell r="B487" t="str">
            <v>Direct Material</v>
          </cell>
          <cell r="C487" t="str">
            <v>Thread Sunrise 30123</v>
          </cell>
          <cell r="D487" t="str">
            <v>PCS</v>
          </cell>
          <cell r="E487">
            <v>0</v>
          </cell>
          <cell r="F487" t="str">
            <v>USD</v>
          </cell>
          <cell r="G487">
            <v>13</v>
          </cell>
          <cell r="H487">
            <v>0</v>
          </cell>
          <cell r="I487">
            <v>0</v>
          </cell>
          <cell r="J487">
            <v>0</v>
          </cell>
          <cell r="K487">
            <v>13</v>
          </cell>
          <cell r="M487">
            <v>13</v>
          </cell>
          <cell r="O487">
            <v>0</v>
          </cell>
          <cell r="P487">
            <v>0</v>
          </cell>
        </row>
        <row r="488">
          <cell r="A488" t="str">
            <v>MT-00460</v>
          </cell>
          <cell r="B488" t="str">
            <v>Direct Material</v>
          </cell>
          <cell r="C488" t="str">
            <v>Thread Sunrise 3044</v>
          </cell>
          <cell r="D488" t="str">
            <v>PCS</v>
          </cell>
          <cell r="E488">
            <v>0</v>
          </cell>
          <cell r="F488" t="str">
            <v>USD</v>
          </cell>
          <cell r="G488">
            <v>4</v>
          </cell>
          <cell r="H488">
            <v>0</v>
          </cell>
          <cell r="I488">
            <v>0</v>
          </cell>
          <cell r="J488">
            <v>0</v>
          </cell>
          <cell r="K488">
            <v>4</v>
          </cell>
          <cell r="M488">
            <v>4</v>
          </cell>
          <cell r="O488">
            <v>0</v>
          </cell>
          <cell r="P488">
            <v>0</v>
          </cell>
        </row>
        <row r="489">
          <cell r="A489" t="str">
            <v>MT-00461</v>
          </cell>
          <cell r="B489" t="str">
            <v>Direct Material</v>
          </cell>
          <cell r="C489" t="str">
            <v>Thread Sunrise 4055</v>
          </cell>
          <cell r="D489" t="str">
            <v>PCS</v>
          </cell>
          <cell r="E489">
            <v>0</v>
          </cell>
          <cell r="F489" t="str">
            <v>USD</v>
          </cell>
          <cell r="G489">
            <v>5</v>
          </cell>
          <cell r="H489">
            <v>0</v>
          </cell>
          <cell r="I489">
            <v>0</v>
          </cell>
          <cell r="J489">
            <v>0</v>
          </cell>
          <cell r="K489">
            <v>5</v>
          </cell>
          <cell r="M489">
            <v>5</v>
          </cell>
          <cell r="O489">
            <v>0</v>
          </cell>
          <cell r="P489">
            <v>0</v>
          </cell>
        </row>
        <row r="490">
          <cell r="A490" t="str">
            <v>MT-00462</v>
          </cell>
          <cell r="B490" t="str">
            <v>Direct Material</v>
          </cell>
          <cell r="C490" t="str">
            <v>Thread Sunrise 3511</v>
          </cell>
          <cell r="D490" t="str">
            <v>PCS</v>
          </cell>
          <cell r="E490">
            <v>0</v>
          </cell>
          <cell r="F490" t="str">
            <v>USD</v>
          </cell>
          <cell r="G490">
            <v>43</v>
          </cell>
          <cell r="H490">
            <v>0</v>
          </cell>
          <cell r="I490">
            <v>0</v>
          </cell>
          <cell r="J490">
            <v>0</v>
          </cell>
          <cell r="K490">
            <v>43</v>
          </cell>
          <cell r="M490">
            <v>43</v>
          </cell>
          <cell r="O490">
            <v>0</v>
          </cell>
          <cell r="P490">
            <v>0</v>
          </cell>
        </row>
        <row r="491">
          <cell r="A491" t="str">
            <v>MT-00463</v>
          </cell>
          <cell r="B491" t="str">
            <v>Direct Material</v>
          </cell>
          <cell r="C491" t="str">
            <v>Thread Sunrise 30044</v>
          </cell>
          <cell r="D491" t="str">
            <v>PCS</v>
          </cell>
          <cell r="E491">
            <v>0</v>
          </cell>
          <cell r="F491" t="str">
            <v>USD</v>
          </cell>
          <cell r="G491">
            <v>8</v>
          </cell>
          <cell r="H491">
            <v>0</v>
          </cell>
          <cell r="I491">
            <v>0</v>
          </cell>
          <cell r="J491">
            <v>0</v>
          </cell>
          <cell r="K491">
            <v>8</v>
          </cell>
          <cell r="M491">
            <v>8</v>
          </cell>
          <cell r="O491">
            <v>0</v>
          </cell>
          <cell r="P491">
            <v>0</v>
          </cell>
        </row>
        <row r="492">
          <cell r="A492" t="str">
            <v>MT-00464</v>
          </cell>
          <cell r="B492" t="str">
            <v>Direct Material</v>
          </cell>
          <cell r="C492" t="str">
            <v>Thread NE 140</v>
          </cell>
          <cell r="D492" t="str">
            <v>PCS</v>
          </cell>
          <cell r="E492">
            <v>0</v>
          </cell>
          <cell r="F492" t="str">
            <v>USD</v>
          </cell>
          <cell r="G492">
            <v>9</v>
          </cell>
          <cell r="H492">
            <v>0</v>
          </cell>
          <cell r="I492">
            <v>0</v>
          </cell>
          <cell r="J492">
            <v>0</v>
          </cell>
          <cell r="K492">
            <v>9</v>
          </cell>
          <cell r="M492">
            <v>9</v>
          </cell>
          <cell r="O492">
            <v>0</v>
          </cell>
          <cell r="P492">
            <v>0</v>
          </cell>
        </row>
        <row r="493">
          <cell r="A493" t="str">
            <v>MT-00465</v>
          </cell>
          <cell r="B493" t="str">
            <v>Direct Material</v>
          </cell>
          <cell r="C493" t="str">
            <v>Thread 7001</v>
          </cell>
          <cell r="D493" t="str">
            <v>PCS</v>
          </cell>
          <cell r="E493">
            <v>0</v>
          </cell>
          <cell r="F493" t="str">
            <v>USD</v>
          </cell>
          <cell r="G493">
            <v>40</v>
          </cell>
          <cell r="H493">
            <v>0</v>
          </cell>
          <cell r="I493">
            <v>0</v>
          </cell>
          <cell r="J493">
            <v>0</v>
          </cell>
          <cell r="K493">
            <v>40</v>
          </cell>
          <cell r="M493">
            <v>40</v>
          </cell>
          <cell r="O493">
            <v>0</v>
          </cell>
          <cell r="P493">
            <v>0</v>
          </cell>
        </row>
        <row r="494">
          <cell r="A494" t="str">
            <v>MT-00466</v>
          </cell>
          <cell r="B494" t="str">
            <v>Direct Material</v>
          </cell>
          <cell r="C494" t="str">
            <v>Thread 7136</v>
          </cell>
          <cell r="D494" t="str">
            <v>PCS</v>
          </cell>
          <cell r="E494">
            <v>0</v>
          </cell>
          <cell r="F494" t="str">
            <v>USD</v>
          </cell>
          <cell r="G494">
            <v>45</v>
          </cell>
          <cell r="H494">
            <v>0</v>
          </cell>
          <cell r="I494">
            <v>0</v>
          </cell>
          <cell r="J494">
            <v>0</v>
          </cell>
          <cell r="K494">
            <v>45</v>
          </cell>
          <cell r="M494">
            <v>45</v>
          </cell>
          <cell r="O494">
            <v>0</v>
          </cell>
          <cell r="P494">
            <v>0</v>
          </cell>
        </row>
        <row r="495">
          <cell r="A495" t="str">
            <v>MT-00467</v>
          </cell>
          <cell r="B495" t="str">
            <v>Direct Material</v>
          </cell>
          <cell r="C495" t="str">
            <v>Thread 7636</v>
          </cell>
          <cell r="D495" t="str">
            <v>PCS</v>
          </cell>
          <cell r="E495">
            <v>0</v>
          </cell>
          <cell r="F495" t="str">
            <v>USD</v>
          </cell>
          <cell r="G495">
            <v>15</v>
          </cell>
          <cell r="H495">
            <v>0</v>
          </cell>
          <cell r="I495">
            <v>0</v>
          </cell>
          <cell r="J495">
            <v>0</v>
          </cell>
          <cell r="K495">
            <v>15</v>
          </cell>
          <cell r="M495">
            <v>15</v>
          </cell>
          <cell r="O495">
            <v>0</v>
          </cell>
          <cell r="P495">
            <v>0</v>
          </cell>
        </row>
        <row r="496">
          <cell r="A496" t="str">
            <v>MT-00468</v>
          </cell>
          <cell r="B496" t="str">
            <v>Direct Material</v>
          </cell>
          <cell r="C496" t="str">
            <v>Thread sakura 3257</v>
          </cell>
          <cell r="D496" t="str">
            <v>PCS</v>
          </cell>
          <cell r="E496">
            <v>0</v>
          </cell>
          <cell r="F496" t="str">
            <v>USD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A497" t="str">
            <v>MT-00469</v>
          </cell>
          <cell r="B497" t="str">
            <v>Direct Material</v>
          </cell>
          <cell r="C497" t="str">
            <v>Thread sakura 9505</v>
          </cell>
          <cell r="D497" t="str">
            <v>PCS</v>
          </cell>
          <cell r="E497">
            <v>0</v>
          </cell>
          <cell r="F497" t="str">
            <v>USD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A498" t="str">
            <v>MT-00470</v>
          </cell>
          <cell r="B498" t="str">
            <v>Direct Material</v>
          </cell>
          <cell r="C498" t="str">
            <v>Thread sakura 9490</v>
          </cell>
          <cell r="D498" t="str">
            <v>PCS</v>
          </cell>
          <cell r="E498">
            <v>0</v>
          </cell>
          <cell r="F498" t="str">
            <v>USD</v>
          </cell>
          <cell r="G498">
            <v>20</v>
          </cell>
          <cell r="H498">
            <v>0</v>
          </cell>
          <cell r="I498">
            <v>0</v>
          </cell>
          <cell r="J498">
            <v>0</v>
          </cell>
          <cell r="K498">
            <v>20</v>
          </cell>
          <cell r="M498">
            <v>20</v>
          </cell>
          <cell r="O498">
            <v>0</v>
          </cell>
          <cell r="P498">
            <v>0</v>
          </cell>
        </row>
        <row r="499">
          <cell r="A499" t="str">
            <v>MT-00471</v>
          </cell>
          <cell r="B499" t="str">
            <v>Direct Material</v>
          </cell>
          <cell r="C499" t="str">
            <v>Thread GL 1205</v>
          </cell>
          <cell r="D499" t="str">
            <v>PCS</v>
          </cell>
          <cell r="E499">
            <v>0</v>
          </cell>
          <cell r="F499" t="str">
            <v>USD</v>
          </cell>
          <cell r="G499">
            <v>15</v>
          </cell>
          <cell r="H499">
            <v>0</v>
          </cell>
          <cell r="I499">
            <v>0</v>
          </cell>
          <cell r="J499">
            <v>0</v>
          </cell>
          <cell r="K499">
            <v>15</v>
          </cell>
          <cell r="M499">
            <v>15</v>
          </cell>
          <cell r="O499">
            <v>0</v>
          </cell>
          <cell r="P499">
            <v>0</v>
          </cell>
        </row>
        <row r="500">
          <cell r="A500" t="str">
            <v>MT-00472</v>
          </cell>
          <cell r="B500" t="str">
            <v>Direct Material</v>
          </cell>
          <cell r="C500" t="str">
            <v>Thread sakura 8495</v>
          </cell>
          <cell r="D500" t="str">
            <v>PCS</v>
          </cell>
          <cell r="E500">
            <v>0</v>
          </cell>
          <cell r="F500" t="str">
            <v>USD</v>
          </cell>
          <cell r="G500">
            <v>45</v>
          </cell>
          <cell r="H500">
            <v>0</v>
          </cell>
          <cell r="I500">
            <v>0</v>
          </cell>
          <cell r="J500">
            <v>0</v>
          </cell>
          <cell r="K500">
            <v>45</v>
          </cell>
          <cell r="M500">
            <v>45</v>
          </cell>
          <cell r="O500">
            <v>0</v>
          </cell>
          <cell r="P500">
            <v>0</v>
          </cell>
        </row>
        <row r="501">
          <cell r="A501" t="str">
            <v>MT-00473</v>
          </cell>
          <cell r="B501" t="str">
            <v>Direct Material</v>
          </cell>
          <cell r="C501" t="str">
            <v>Thread sakura 9948</v>
          </cell>
          <cell r="D501" t="str">
            <v>PCS</v>
          </cell>
          <cell r="E501">
            <v>0</v>
          </cell>
          <cell r="F501" t="str">
            <v>USD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M501">
            <v>0</v>
          </cell>
          <cell r="O501">
            <v>0</v>
          </cell>
          <cell r="P501">
            <v>0</v>
          </cell>
        </row>
        <row r="502">
          <cell r="A502" t="str">
            <v>MT-00474</v>
          </cell>
          <cell r="B502" t="str">
            <v>Direct Material</v>
          </cell>
          <cell r="C502" t="str">
            <v>Thread GL 9852</v>
          </cell>
          <cell r="D502" t="str">
            <v>PCS</v>
          </cell>
          <cell r="E502">
            <v>0</v>
          </cell>
          <cell r="F502" t="str">
            <v>USD</v>
          </cell>
          <cell r="G502">
            <v>25</v>
          </cell>
          <cell r="H502">
            <v>0</v>
          </cell>
          <cell r="I502">
            <v>0</v>
          </cell>
          <cell r="J502">
            <v>0</v>
          </cell>
          <cell r="K502">
            <v>25</v>
          </cell>
          <cell r="M502">
            <v>25</v>
          </cell>
          <cell r="O502">
            <v>0</v>
          </cell>
          <cell r="P502">
            <v>0</v>
          </cell>
        </row>
        <row r="503">
          <cell r="A503" t="str">
            <v>MT-00475</v>
          </cell>
          <cell r="B503" t="str">
            <v>Direct Material</v>
          </cell>
          <cell r="C503" t="str">
            <v>Thread sakura 2421</v>
          </cell>
          <cell r="D503" t="str">
            <v>PCS</v>
          </cell>
          <cell r="E503">
            <v>0</v>
          </cell>
          <cell r="F503" t="str">
            <v>USD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A504" t="str">
            <v>MT-00476</v>
          </cell>
          <cell r="B504" t="str">
            <v>Direct Material</v>
          </cell>
          <cell r="C504" t="str">
            <v>Thread 120 D</v>
          </cell>
          <cell r="D504" t="str">
            <v>PCS</v>
          </cell>
          <cell r="E504">
            <v>0</v>
          </cell>
          <cell r="F504" t="str">
            <v>USD</v>
          </cell>
          <cell r="G504">
            <v>8</v>
          </cell>
          <cell r="H504">
            <v>0</v>
          </cell>
          <cell r="I504">
            <v>0</v>
          </cell>
          <cell r="J504">
            <v>0</v>
          </cell>
          <cell r="K504">
            <v>8</v>
          </cell>
          <cell r="M504">
            <v>8</v>
          </cell>
          <cell r="O504">
            <v>0</v>
          </cell>
          <cell r="P504">
            <v>0</v>
          </cell>
        </row>
        <row r="505">
          <cell r="A505" t="str">
            <v>MT-00477</v>
          </cell>
          <cell r="B505" t="str">
            <v>Direct Material</v>
          </cell>
          <cell r="C505" t="str">
            <v>Thread sakura 8343</v>
          </cell>
          <cell r="D505" t="str">
            <v>PCS</v>
          </cell>
          <cell r="E505">
            <v>0</v>
          </cell>
          <cell r="F505" t="str">
            <v>USD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M505">
            <v>0</v>
          </cell>
          <cell r="O505">
            <v>0</v>
          </cell>
          <cell r="P505">
            <v>0</v>
          </cell>
        </row>
        <row r="506">
          <cell r="A506" t="str">
            <v>MT-00478</v>
          </cell>
          <cell r="B506" t="str">
            <v>Direct Material</v>
          </cell>
          <cell r="C506" t="str">
            <v>Thread sakura 2385</v>
          </cell>
          <cell r="D506" t="str">
            <v>PCS</v>
          </cell>
          <cell r="E506">
            <v>0</v>
          </cell>
          <cell r="F506" t="str">
            <v>USD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M506">
            <v>0</v>
          </cell>
          <cell r="O506">
            <v>0</v>
          </cell>
          <cell r="P506">
            <v>0</v>
          </cell>
        </row>
        <row r="507">
          <cell r="A507" t="str">
            <v>MT-00479</v>
          </cell>
          <cell r="B507" t="str">
            <v>Direct Material</v>
          </cell>
          <cell r="C507" t="str">
            <v>Thread C 437</v>
          </cell>
          <cell r="D507" t="str">
            <v>PCS</v>
          </cell>
          <cell r="E507">
            <v>0</v>
          </cell>
          <cell r="F507" t="str">
            <v>USD</v>
          </cell>
          <cell r="G507">
            <v>3</v>
          </cell>
          <cell r="H507">
            <v>0</v>
          </cell>
          <cell r="I507">
            <v>0</v>
          </cell>
          <cell r="J507">
            <v>0</v>
          </cell>
          <cell r="K507">
            <v>3</v>
          </cell>
          <cell r="M507">
            <v>3</v>
          </cell>
          <cell r="O507">
            <v>0</v>
          </cell>
          <cell r="P507">
            <v>0</v>
          </cell>
        </row>
        <row r="508">
          <cell r="A508" t="str">
            <v>MT-00480</v>
          </cell>
          <cell r="B508" t="str">
            <v>Direct Material</v>
          </cell>
          <cell r="C508" t="str">
            <v>Thread sakura 2264</v>
          </cell>
          <cell r="D508" t="str">
            <v>PCS</v>
          </cell>
          <cell r="E508">
            <v>0</v>
          </cell>
          <cell r="F508" t="str">
            <v>USD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M508">
            <v>0</v>
          </cell>
          <cell r="O508">
            <v>0</v>
          </cell>
          <cell r="P508">
            <v>0</v>
          </cell>
        </row>
        <row r="509">
          <cell r="A509" t="str">
            <v>MT-00481</v>
          </cell>
          <cell r="B509" t="str">
            <v>Direct Material</v>
          </cell>
          <cell r="C509" t="str">
            <v>Thread 2180</v>
          </cell>
          <cell r="D509" t="str">
            <v>PCS</v>
          </cell>
          <cell r="E509">
            <v>0</v>
          </cell>
          <cell r="F509" t="str">
            <v>USD</v>
          </cell>
          <cell r="G509">
            <v>14</v>
          </cell>
          <cell r="H509">
            <v>0</v>
          </cell>
          <cell r="I509">
            <v>0</v>
          </cell>
          <cell r="J509">
            <v>0</v>
          </cell>
          <cell r="K509">
            <v>14</v>
          </cell>
          <cell r="M509">
            <v>14</v>
          </cell>
          <cell r="O509">
            <v>0</v>
          </cell>
          <cell r="P509">
            <v>0</v>
          </cell>
        </row>
        <row r="510">
          <cell r="A510" t="str">
            <v>MT-00482</v>
          </cell>
          <cell r="B510" t="str">
            <v>Direct Material</v>
          </cell>
          <cell r="C510" t="str">
            <v>Thread A 3186 B</v>
          </cell>
          <cell r="D510" t="str">
            <v>PCS</v>
          </cell>
          <cell r="E510">
            <v>0</v>
          </cell>
          <cell r="F510" t="str">
            <v>USD</v>
          </cell>
          <cell r="G510">
            <v>54</v>
          </cell>
          <cell r="H510">
            <v>0</v>
          </cell>
          <cell r="I510">
            <v>0</v>
          </cell>
          <cell r="J510">
            <v>0</v>
          </cell>
          <cell r="K510">
            <v>54</v>
          </cell>
          <cell r="M510">
            <v>54</v>
          </cell>
          <cell r="O510">
            <v>0</v>
          </cell>
          <cell r="P510">
            <v>0</v>
          </cell>
        </row>
        <row r="511">
          <cell r="A511" t="str">
            <v>MT-00483</v>
          </cell>
          <cell r="B511" t="str">
            <v>Direct Material</v>
          </cell>
          <cell r="C511" t="str">
            <v>Thread Sunrise</v>
          </cell>
          <cell r="D511" t="str">
            <v>PCS</v>
          </cell>
          <cell r="E511">
            <v>0</v>
          </cell>
          <cell r="F511" t="str">
            <v>USD</v>
          </cell>
          <cell r="G511">
            <v>8</v>
          </cell>
          <cell r="H511">
            <v>0</v>
          </cell>
          <cell r="I511">
            <v>0</v>
          </cell>
          <cell r="J511">
            <v>0</v>
          </cell>
          <cell r="K511">
            <v>8</v>
          </cell>
          <cell r="M511">
            <v>8</v>
          </cell>
          <cell r="O511">
            <v>0</v>
          </cell>
          <cell r="P511">
            <v>0</v>
          </cell>
        </row>
        <row r="512">
          <cell r="A512" t="str">
            <v>MT-00484</v>
          </cell>
          <cell r="B512" t="str">
            <v>Direct Material</v>
          </cell>
          <cell r="C512" t="str">
            <v>Thread Sunrise 30272</v>
          </cell>
          <cell r="D512" t="str">
            <v>PCS</v>
          </cell>
          <cell r="E512">
            <v>0</v>
          </cell>
          <cell r="F512" t="str">
            <v>USD</v>
          </cell>
          <cell r="G512">
            <v>138</v>
          </cell>
          <cell r="H512">
            <v>0</v>
          </cell>
          <cell r="I512">
            <v>0</v>
          </cell>
          <cell r="J512">
            <v>0</v>
          </cell>
          <cell r="K512">
            <v>138</v>
          </cell>
          <cell r="M512">
            <v>138</v>
          </cell>
          <cell r="O512">
            <v>0</v>
          </cell>
          <cell r="P512">
            <v>0</v>
          </cell>
        </row>
        <row r="513">
          <cell r="A513" t="str">
            <v>MT-00485</v>
          </cell>
          <cell r="B513" t="str">
            <v>Direct Material</v>
          </cell>
          <cell r="C513" t="str">
            <v>Thread Sunrise 80202</v>
          </cell>
          <cell r="D513" t="str">
            <v>PCS</v>
          </cell>
          <cell r="E513">
            <v>0</v>
          </cell>
          <cell r="F513" t="str">
            <v>USD</v>
          </cell>
          <cell r="G513">
            <v>95</v>
          </cell>
          <cell r="H513">
            <v>0</v>
          </cell>
          <cell r="I513">
            <v>0</v>
          </cell>
          <cell r="J513">
            <v>0</v>
          </cell>
          <cell r="K513">
            <v>95</v>
          </cell>
          <cell r="M513">
            <v>95</v>
          </cell>
          <cell r="O513">
            <v>0</v>
          </cell>
          <cell r="P513">
            <v>0</v>
          </cell>
        </row>
        <row r="514">
          <cell r="A514" t="str">
            <v>MT-00486</v>
          </cell>
          <cell r="B514" t="str">
            <v>Direct Material</v>
          </cell>
          <cell r="C514" t="str">
            <v>Thread Sunrise 094</v>
          </cell>
          <cell r="D514" t="str">
            <v>PCS</v>
          </cell>
          <cell r="E514">
            <v>0</v>
          </cell>
          <cell r="F514" t="str">
            <v>USD</v>
          </cell>
          <cell r="G514">
            <v>158</v>
          </cell>
          <cell r="H514">
            <v>0</v>
          </cell>
          <cell r="I514">
            <v>0</v>
          </cell>
          <cell r="J514">
            <v>0</v>
          </cell>
          <cell r="K514">
            <v>158</v>
          </cell>
          <cell r="M514">
            <v>158</v>
          </cell>
          <cell r="O514">
            <v>0</v>
          </cell>
          <cell r="P514">
            <v>0</v>
          </cell>
        </row>
        <row r="515">
          <cell r="A515" t="str">
            <v>MT-00487</v>
          </cell>
          <cell r="B515" t="str">
            <v>Direct Material</v>
          </cell>
          <cell r="C515" t="str">
            <v>Thread Sunrise 1812</v>
          </cell>
          <cell r="D515" t="str">
            <v>PCS</v>
          </cell>
          <cell r="E515">
            <v>0</v>
          </cell>
          <cell r="F515" t="str">
            <v>USD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A516" t="str">
            <v>MT-00488</v>
          </cell>
          <cell r="B516" t="str">
            <v>Direct Material</v>
          </cell>
          <cell r="C516" t="str">
            <v>Thread Sunrise EM 30138</v>
          </cell>
          <cell r="D516" t="str">
            <v>PCS</v>
          </cell>
          <cell r="E516">
            <v>0</v>
          </cell>
          <cell r="F516" t="str">
            <v>USD</v>
          </cell>
          <cell r="G516">
            <v>21</v>
          </cell>
          <cell r="H516">
            <v>0</v>
          </cell>
          <cell r="I516">
            <v>0</v>
          </cell>
          <cell r="J516">
            <v>0</v>
          </cell>
          <cell r="K516">
            <v>21</v>
          </cell>
          <cell r="M516">
            <v>21</v>
          </cell>
          <cell r="O516">
            <v>0</v>
          </cell>
          <cell r="P516">
            <v>0</v>
          </cell>
        </row>
        <row r="517">
          <cell r="A517" t="str">
            <v>MT-00489</v>
          </cell>
          <cell r="B517" t="str">
            <v>Direct Material</v>
          </cell>
          <cell r="C517" t="str">
            <v>Thread Sunrise EM 3084</v>
          </cell>
          <cell r="D517" t="str">
            <v>PCS</v>
          </cell>
          <cell r="E517">
            <v>0</v>
          </cell>
          <cell r="F517" t="str">
            <v>USD</v>
          </cell>
          <cell r="G517">
            <v>39</v>
          </cell>
          <cell r="H517">
            <v>0</v>
          </cell>
          <cell r="I517">
            <v>0</v>
          </cell>
          <cell r="J517">
            <v>0</v>
          </cell>
          <cell r="K517">
            <v>39</v>
          </cell>
          <cell r="M517">
            <v>39</v>
          </cell>
          <cell r="O517">
            <v>0</v>
          </cell>
          <cell r="P517">
            <v>0</v>
          </cell>
        </row>
        <row r="518">
          <cell r="A518" t="str">
            <v>MT-00490</v>
          </cell>
          <cell r="B518" t="str">
            <v>Direct Material</v>
          </cell>
          <cell r="C518" t="str">
            <v>Thread Sunrise 7382</v>
          </cell>
          <cell r="D518" t="str">
            <v>PCS</v>
          </cell>
          <cell r="E518">
            <v>0</v>
          </cell>
          <cell r="F518" t="str">
            <v>USD</v>
          </cell>
          <cell r="G518">
            <v>173</v>
          </cell>
          <cell r="H518">
            <v>0</v>
          </cell>
          <cell r="I518">
            <v>0</v>
          </cell>
          <cell r="J518">
            <v>0</v>
          </cell>
          <cell r="K518">
            <v>173</v>
          </cell>
          <cell r="M518">
            <v>173</v>
          </cell>
          <cell r="O518">
            <v>0</v>
          </cell>
          <cell r="P518">
            <v>0</v>
          </cell>
        </row>
        <row r="519">
          <cell r="A519" t="str">
            <v>MT-00491</v>
          </cell>
          <cell r="B519" t="str">
            <v>Direct Material</v>
          </cell>
          <cell r="C519" t="str">
            <v>Thread Sunrise 5759</v>
          </cell>
          <cell r="D519" t="str">
            <v>PCS</v>
          </cell>
          <cell r="E519">
            <v>0</v>
          </cell>
          <cell r="F519" t="str">
            <v>USD</v>
          </cell>
          <cell r="G519">
            <v>100</v>
          </cell>
          <cell r="H519">
            <v>0</v>
          </cell>
          <cell r="I519">
            <v>0</v>
          </cell>
          <cell r="J519">
            <v>0</v>
          </cell>
          <cell r="K519">
            <v>100</v>
          </cell>
          <cell r="M519">
            <v>100</v>
          </cell>
          <cell r="O519">
            <v>0</v>
          </cell>
          <cell r="P519">
            <v>0</v>
          </cell>
        </row>
        <row r="520">
          <cell r="A520" t="str">
            <v>MT-00492</v>
          </cell>
          <cell r="B520" t="str">
            <v>Direct Material</v>
          </cell>
          <cell r="C520" t="str">
            <v>Thread Sunrise 50813</v>
          </cell>
          <cell r="D520" t="str">
            <v>PCS</v>
          </cell>
          <cell r="E520">
            <v>0</v>
          </cell>
          <cell r="F520" t="str">
            <v>USD</v>
          </cell>
          <cell r="G520">
            <v>74</v>
          </cell>
          <cell r="H520">
            <v>0</v>
          </cell>
          <cell r="I520">
            <v>0</v>
          </cell>
          <cell r="J520">
            <v>0</v>
          </cell>
          <cell r="K520">
            <v>74</v>
          </cell>
          <cell r="M520">
            <v>74</v>
          </cell>
          <cell r="O520">
            <v>0</v>
          </cell>
          <cell r="P520">
            <v>0</v>
          </cell>
        </row>
        <row r="521">
          <cell r="A521" t="str">
            <v>MT-00493</v>
          </cell>
          <cell r="B521" t="str">
            <v>Direct Material</v>
          </cell>
          <cell r="C521" t="str">
            <v>Thread Sunrise 30558</v>
          </cell>
          <cell r="D521" t="str">
            <v>PCS</v>
          </cell>
          <cell r="E521">
            <v>0</v>
          </cell>
          <cell r="F521" t="str">
            <v>USD</v>
          </cell>
          <cell r="G521">
            <v>4</v>
          </cell>
          <cell r="H521">
            <v>0</v>
          </cell>
          <cell r="I521">
            <v>0</v>
          </cell>
          <cell r="J521">
            <v>0</v>
          </cell>
          <cell r="K521">
            <v>4</v>
          </cell>
          <cell r="M521">
            <v>4</v>
          </cell>
          <cell r="O521">
            <v>0</v>
          </cell>
          <cell r="P521">
            <v>0</v>
          </cell>
        </row>
        <row r="522">
          <cell r="A522" t="str">
            <v>MT-00494</v>
          </cell>
          <cell r="B522" t="str">
            <v>Direct Material</v>
          </cell>
          <cell r="C522" t="str">
            <v>Thread Sunrise 70078</v>
          </cell>
          <cell r="D522" t="str">
            <v>PCS</v>
          </cell>
          <cell r="E522">
            <v>0</v>
          </cell>
          <cell r="F522" t="str">
            <v>USD</v>
          </cell>
          <cell r="G522">
            <v>4</v>
          </cell>
          <cell r="H522">
            <v>0</v>
          </cell>
          <cell r="I522">
            <v>0</v>
          </cell>
          <cell r="J522">
            <v>0</v>
          </cell>
          <cell r="K522">
            <v>4</v>
          </cell>
          <cell r="M522">
            <v>4</v>
          </cell>
          <cell r="O522">
            <v>0</v>
          </cell>
          <cell r="P522">
            <v>0</v>
          </cell>
        </row>
        <row r="523">
          <cell r="A523" t="str">
            <v>MT-00495</v>
          </cell>
          <cell r="B523" t="str">
            <v>Direct Material</v>
          </cell>
          <cell r="C523" t="str">
            <v>Thread Sunrise 80369</v>
          </cell>
          <cell r="D523" t="str">
            <v>PCS</v>
          </cell>
          <cell r="E523">
            <v>0</v>
          </cell>
          <cell r="F523" t="str">
            <v>USD</v>
          </cell>
          <cell r="G523">
            <v>28</v>
          </cell>
          <cell r="H523">
            <v>0</v>
          </cell>
          <cell r="I523">
            <v>0</v>
          </cell>
          <cell r="J523">
            <v>0</v>
          </cell>
          <cell r="K523">
            <v>28</v>
          </cell>
          <cell r="M523">
            <v>28</v>
          </cell>
          <cell r="O523">
            <v>0</v>
          </cell>
          <cell r="P523">
            <v>0</v>
          </cell>
        </row>
        <row r="524">
          <cell r="A524" t="str">
            <v>MT-00496</v>
          </cell>
          <cell r="B524" t="str">
            <v>Direct Material</v>
          </cell>
          <cell r="C524" t="str">
            <v>Thread Sunrise 60085</v>
          </cell>
          <cell r="D524" t="str">
            <v>PCS</v>
          </cell>
          <cell r="E524">
            <v>0</v>
          </cell>
          <cell r="F524" t="str">
            <v>USD</v>
          </cell>
          <cell r="G524">
            <v>26</v>
          </cell>
          <cell r="H524">
            <v>0</v>
          </cell>
          <cell r="I524">
            <v>0</v>
          </cell>
          <cell r="J524">
            <v>0</v>
          </cell>
          <cell r="K524">
            <v>26</v>
          </cell>
          <cell r="M524">
            <v>26</v>
          </cell>
          <cell r="O524">
            <v>0</v>
          </cell>
          <cell r="P524">
            <v>0</v>
          </cell>
        </row>
        <row r="525">
          <cell r="A525" t="str">
            <v>MT-00497</v>
          </cell>
          <cell r="B525" t="str">
            <v>Direct Material</v>
          </cell>
          <cell r="C525" t="str">
            <v>Thread Sunrise 1936</v>
          </cell>
          <cell r="D525" t="str">
            <v>PCS</v>
          </cell>
          <cell r="E525">
            <v>0</v>
          </cell>
          <cell r="F525" t="str">
            <v>USD</v>
          </cell>
          <cell r="G525">
            <v>9</v>
          </cell>
          <cell r="H525">
            <v>0</v>
          </cell>
          <cell r="I525">
            <v>0</v>
          </cell>
          <cell r="J525">
            <v>0</v>
          </cell>
          <cell r="K525">
            <v>9</v>
          </cell>
          <cell r="M525">
            <v>9</v>
          </cell>
          <cell r="O525">
            <v>0</v>
          </cell>
          <cell r="P525">
            <v>0</v>
          </cell>
        </row>
        <row r="526">
          <cell r="A526" t="str">
            <v>MT-00498</v>
          </cell>
          <cell r="B526" t="str">
            <v>Direct Material</v>
          </cell>
          <cell r="C526" t="str">
            <v>Thread Sunrise 8393</v>
          </cell>
          <cell r="D526" t="str">
            <v>PCS</v>
          </cell>
          <cell r="E526">
            <v>0</v>
          </cell>
          <cell r="F526" t="str">
            <v>USD</v>
          </cell>
          <cell r="G526">
            <v>5</v>
          </cell>
          <cell r="H526">
            <v>0</v>
          </cell>
          <cell r="I526">
            <v>0</v>
          </cell>
          <cell r="J526">
            <v>0</v>
          </cell>
          <cell r="K526">
            <v>5</v>
          </cell>
          <cell r="M526">
            <v>5</v>
          </cell>
          <cell r="O526">
            <v>0</v>
          </cell>
          <cell r="P526">
            <v>0</v>
          </cell>
        </row>
        <row r="527">
          <cell r="A527" t="str">
            <v>MT-00499</v>
          </cell>
          <cell r="B527" t="str">
            <v>Direct Material</v>
          </cell>
          <cell r="C527" t="str">
            <v>Thread Sunrise 70063</v>
          </cell>
          <cell r="D527" t="str">
            <v>PCS</v>
          </cell>
          <cell r="E527">
            <v>0</v>
          </cell>
          <cell r="F527" t="str">
            <v>USD</v>
          </cell>
          <cell r="G527">
            <v>8</v>
          </cell>
          <cell r="H527">
            <v>0</v>
          </cell>
          <cell r="I527">
            <v>0</v>
          </cell>
          <cell r="J527">
            <v>0</v>
          </cell>
          <cell r="K527">
            <v>8</v>
          </cell>
          <cell r="M527">
            <v>8</v>
          </cell>
          <cell r="O527">
            <v>0</v>
          </cell>
          <cell r="P527">
            <v>0</v>
          </cell>
        </row>
        <row r="528">
          <cell r="A528" t="str">
            <v>MT-00500</v>
          </cell>
          <cell r="B528" t="str">
            <v>Direct Material</v>
          </cell>
          <cell r="C528" t="str">
            <v>Thread Sunrise 80569</v>
          </cell>
          <cell r="D528" t="str">
            <v>PCS</v>
          </cell>
          <cell r="E528">
            <v>0</v>
          </cell>
          <cell r="F528" t="str">
            <v>USD</v>
          </cell>
          <cell r="G528">
            <v>6</v>
          </cell>
          <cell r="H528">
            <v>0</v>
          </cell>
          <cell r="I528">
            <v>0</v>
          </cell>
          <cell r="J528">
            <v>0</v>
          </cell>
          <cell r="K528">
            <v>6</v>
          </cell>
          <cell r="M528">
            <v>6</v>
          </cell>
          <cell r="O528">
            <v>0</v>
          </cell>
          <cell r="P528">
            <v>0</v>
          </cell>
        </row>
        <row r="529">
          <cell r="A529" t="str">
            <v>MT-00501</v>
          </cell>
          <cell r="B529" t="str">
            <v>Direct Material</v>
          </cell>
          <cell r="C529" t="str">
            <v>Thread Sunrise 1011</v>
          </cell>
          <cell r="D529" t="str">
            <v>PCS</v>
          </cell>
          <cell r="E529">
            <v>0</v>
          </cell>
          <cell r="F529" t="str">
            <v>USD</v>
          </cell>
          <cell r="G529">
            <v>11</v>
          </cell>
          <cell r="H529">
            <v>0</v>
          </cell>
          <cell r="I529">
            <v>0</v>
          </cell>
          <cell r="J529">
            <v>0</v>
          </cell>
          <cell r="K529">
            <v>11</v>
          </cell>
          <cell r="M529">
            <v>11</v>
          </cell>
          <cell r="O529">
            <v>0</v>
          </cell>
          <cell r="P529">
            <v>0</v>
          </cell>
        </row>
        <row r="530">
          <cell r="A530" t="str">
            <v>MT-00502</v>
          </cell>
          <cell r="B530" t="str">
            <v>Direct Material</v>
          </cell>
          <cell r="C530" t="str">
            <v>Thread Sunrise 4568</v>
          </cell>
          <cell r="D530" t="str">
            <v>PCS</v>
          </cell>
          <cell r="E530">
            <v>0</v>
          </cell>
          <cell r="F530" t="str">
            <v>USD</v>
          </cell>
          <cell r="G530">
            <v>4</v>
          </cell>
          <cell r="H530">
            <v>0</v>
          </cell>
          <cell r="I530">
            <v>0</v>
          </cell>
          <cell r="J530">
            <v>0</v>
          </cell>
          <cell r="K530">
            <v>4</v>
          </cell>
          <cell r="M530">
            <v>4</v>
          </cell>
          <cell r="O530">
            <v>0</v>
          </cell>
          <cell r="P530">
            <v>0</v>
          </cell>
        </row>
        <row r="531">
          <cell r="A531" t="str">
            <v>MT-00503</v>
          </cell>
          <cell r="B531" t="str">
            <v>Direct Material</v>
          </cell>
          <cell r="C531" t="str">
            <v>Thread Sunrise 90223</v>
          </cell>
          <cell r="D531" t="str">
            <v>PCS</v>
          </cell>
          <cell r="E531">
            <v>0</v>
          </cell>
          <cell r="F531" t="str">
            <v>USD</v>
          </cell>
          <cell r="G531">
            <v>21</v>
          </cell>
          <cell r="H531">
            <v>0</v>
          </cell>
          <cell r="I531">
            <v>0</v>
          </cell>
          <cell r="J531">
            <v>0</v>
          </cell>
          <cell r="K531">
            <v>21</v>
          </cell>
          <cell r="M531">
            <v>21</v>
          </cell>
          <cell r="O531">
            <v>0</v>
          </cell>
          <cell r="P531">
            <v>0</v>
          </cell>
        </row>
        <row r="532">
          <cell r="A532" t="str">
            <v>MT-00504</v>
          </cell>
          <cell r="B532" t="str">
            <v>Direct Material</v>
          </cell>
          <cell r="C532" t="str">
            <v>Thread Marathon 1008</v>
          </cell>
          <cell r="D532" t="str">
            <v>PCS</v>
          </cell>
          <cell r="E532">
            <v>0</v>
          </cell>
          <cell r="F532" t="str">
            <v>USD</v>
          </cell>
          <cell r="G532">
            <v>27</v>
          </cell>
          <cell r="H532">
            <v>0</v>
          </cell>
          <cell r="I532">
            <v>0</v>
          </cell>
          <cell r="J532">
            <v>0</v>
          </cell>
          <cell r="K532">
            <v>27</v>
          </cell>
          <cell r="M532">
            <v>27</v>
          </cell>
          <cell r="O532">
            <v>0</v>
          </cell>
          <cell r="P532">
            <v>0</v>
          </cell>
        </row>
        <row r="533">
          <cell r="A533" t="str">
            <v>MT-00505</v>
          </cell>
          <cell r="B533" t="str">
            <v>Direct Material</v>
          </cell>
          <cell r="C533" t="str">
            <v>Thread Marathon 1423</v>
          </cell>
          <cell r="D533" t="str">
            <v>PCS</v>
          </cell>
          <cell r="E533">
            <v>0</v>
          </cell>
          <cell r="F533" t="str">
            <v>USD</v>
          </cell>
          <cell r="G533">
            <v>14</v>
          </cell>
          <cell r="H533">
            <v>0</v>
          </cell>
          <cell r="I533">
            <v>0</v>
          </cell>
          <cell r="J533">
            <v>0</v>
          </cell>
          <cell r="K533">
            <v>14</v>
          </cell>
          <cell r="M533">
            <v>14</v>
          </cell>
          <cell r="O533">
            <v>0</v>
          </cell>
          <cell r="P533">
            <v>0</v>
          </cell>
        </row>
        <row r="534">
          <cell r="A534" t="str">
            <v>MT-00506</v>
          </cell>
          <cell r="B534" t="str">
            <v>Direct Material</v>
          </cell>
          <cell r="C534" t="str">
            <v>Thread Marathon 1275</v>
          </cell>
          <cell r="D534" t="str">
            <v>PCS</v>
          </cell>
          <cell r="E534">
            <v>0</v>
          </cell>
          <cell r="F534" t="str">
            <v>USD</v>
          </cell>
          <cell r="G534">
            <v>10</v>
          </cell>
          <cell r="H534">
            <v>0</v>
          </cell>
          <cell r="I534">
            <v>0</v>
          </cell>
          <cell r="J534">
            <v>0</v>
          </cell>
          <cell r="K534">
            <v>10</v>
          </cell>
          <cell r="M534">
            <v>10</v>
          </cell>
          <cell r="O534">
            <v>0</v>
          </cell>
          <cell r="P534">
            <v>0</v>
          </cell>
        </row>
        <row r="535">
          <cell r="A535" t="str">
            <v>MT-00507</v>
          </cell>
          <cell r="B535" t="str">
            <v>Direct Material</v>
          </cell>
          <cell r="C535" t="str">
            <v>Thread Marathon 1028</v>
          </cell>
          <cell r="D535" t="str">
            <v>PCS</v>
          </cell>
          <cell r="E535">
            <v>0</v>
          </cell>
          <cell r="F535" t="str">
            <v>USD</v>
          </cell>
          <cell r="G535">
            <v>5</v>
          </cell>
          <cell r="H535">
            <v>0</v>
          </cell>
          <cell r="I535">
            <v>0</v>
          </cell>
          <cell r="J535">
            <v>0</v>
          </cell>
          <cell r="K535">
            <v>5</v>
          </cell>
          <cell r="M535">
            <v>5</v>
          </cell>
          <cell r="O535">
            <v>0</v>
          </cell>
          <cell r="P535">
            <v>0</v>
          </cell>
        </row>
        <row r="536">
          <cell r="A536" t="str">
            <v>MT-00508</v>
          </cell>
          <cell r="B536" t="str">
            <v>Direct Material</v>
          </cell>
          <cell r="C536" t="str">
            <v>Thread Marathon 1408</v>
          </cell>
          <cell r="D536" t="str">
            <v>PCS</v>
          </cell>
          <cell r="E536">
            <v>0</v>
          </cell>
          <cell r="F536" t="str">
            <v>USD</v>
          </cell>
          <cell r="G536">
            <v>23</v>
          </cell>
          <cell r="H536">
            <v>0</v>
          </cell>
          <cell r="I536">
            <v>0</v>
          </cell>
          <cell r="J536">
            <v>0</v>
          </cell>
          <cell r="K536">
            <v>23</v>
          </cell>
          <cell r="M536">
            <v>23</v>
          </cell>
          <cell r="O536">
            <v>0</v>
          </cell>
          <cell r="P536">
            <v>0</v>
          </cell>
        </row>
        <row r="537">
          <cell r="A537" t="str">
            <v>MT-00509</v>
          </cell>
          <cell r="B537" t="str">
            <v>Direct Material</v>
          </cell>
          <cell r="C537" t="str">
            <v>Thread Marathon 1099</v>
          </cell>
          <cell r="D537" t="str">
            <v>PCS</v>
          </cell>
          <cell r="E537">
            <v>0</v>
          </cell>
          <cell r="F537" t="str">
            <v>USD</v>
          </cell>
          <cell r="G537">
            <v>11</v>
          </cell>
          <cell r="H537">
            <v>0</v>
          </cell>
          <cell r="I537">
            <v>0</v>
          </cell>
          <cell r="J537">
            <v>0</v>
          </cell>
          <cell r="K537">
            <v>11</v>
          </cell>
          <cell r="M537">
            <v>11</v>
          </cell>
          <cell r="O537">
            <v>0</v>
          </cell>
          <cell r="P537">
            <v>0</v>
          </cell>
        </row>
        <row r="538">
          <cell r="A538" t="str">
            <v>MT-00510</v>
          </cell>
          <cell r="B538" t="str">
            <v>Direct Material</v>
          </cell>
          <cell r="C538" t="str">
            <v>Thread Marathon 1232</v>
          </cell>
          <cell r="D538" t="str">
            <v>PCS</v>
          </cell>
          <cell r="E538">
            <v>0</v>
          </cell>
          <cell r="F538" t="str">
            <v>USD</v>
          </cell>
          <cell r="G538">
            <v>45</v>
          </cell>
          <cell r="H538">
            <v>0</v>
          </cell>
          <cell r="I538">
            <v>0</v>
          </cell>
          <cell r="J538">
            <v>0</v>
          </cell>
          <cell r="K538">
            <v>45</v>
          </cell>
          <cell r="M538">
            <v>45</v>
          </cell>
          <cell r="O538">
            <v>0</v>
          </cell>
          <cell r="P538">
            <v>0</v>
          </cell>
        </row>
        <row r="539">
          <cell r="A539" t="str">
            <v>MT-00511</v>
          </cell>
          <cell r="B539" t="str">
            <v>Direct Material</v>
          </cell>
          <cell r="C539" t="str">
            <v>Thread Marathon 1255</v>
          </cell>
          <cell r="D539" t="str">
            <v>PCS</v>
          </cell>
          <cell r="E539">
            <v>0</v>
          </cell>
          <cell r="F539" t="str">
            <v>USD</v>
          </cell>
          <cell r="G539">
            <v>50</v>
          </cell>
          <cell r="H539">
            <v>0</v>
          </cell>
          <cell r="I539">
            <v>0</v>
          </cell>
          <cell r="J539">
            <v>0</v>
          </cell>
          <cell r="K539">
            <v>50</v>
          </cell>
          <cell r="M539">
            <v>50</v>
          </cell>
          <cell r="O539">
            <v>0</v>
          </cell>
          <cell r="P539">
            <v>0</v>
          </cell>
        </row>
        <row r="540">
          <cell r="A540" t="str">
            <v>MT-00512</v>
          </cell>
          <cell r="B540" t="str">
            <v>Direct Material</v>
          </cell>
          <cell r="C540" t="str">
            <v>Thread Marathon 1310</v>
          </cell>
          <cell r="D540" t="str">
            <v>PCS</v>
          </cell>
          <cell r="E540">
            <v>0</v>
          </cell>
          <cell r="F540" t="str">
            <v>USD</v>
          </cell>
          <cell r="G540">
            <v>12</v>
          </cell>
          <cell r="H540">
            <v>0</v>
          </cell>
          <cell r="I540">
            <v>0</v>
          </cell>
          <cell r="J540">
            <v>0</v>
          </cell>
          <cell r="K540">
            <v>12</v>
          </cell>
          <cell r="M540">
            <v>12</v>
          </cell>
          <cell r="O540">
            <v>0</v>
          </cell>
          <cell r="P540">
            <v>0</v>
          </cell>
        </row>
        <row r="541">
          <cell r="A541" t="str">
            <v>MT-00513</v>
          </cell>
          <cell r="B541" t="str">
            <v>Direct Material</v>
          </cell>
          <cell r="C541" t="str">
            <v>Thread Marathon 1290</v>
          </cell>
          <cell r="D541" t="str">
            <v>PCS</v>
          </cell>
          <cell r="E541">
            <v>0</v>
          </cell>
          <cell r="F541" t="str">
            <v>USD</v>
          </cell>
          <cell r="G541">
            <v>23</v>
          </cell>
          <cell r="H541">
            <v>0</v>
          </cell>
          <cell r="I541">
            <v>0</v>
          </cell>
          <cell r="J541">
            <v>0</v>
          </cell>
          <cell r="K541">
            <v>23</v>
          </cell>
          <cell r="M541">
            <v>23</v>
          </cell>
          <cell r="O541">
            <v>0</v>
          </cell>
          <cell r="P541">
            <v>0</v>
          </cell>
        </row>
        <row r="542">
          <cell r="A542" t="str">
            <v>MT-00514</v>
          </cell>
          <cell r="B542" t="str">
            <v>Direct Material</v>
          </cell>
          <cell r="C542" t="str">
            <v>Thread Marathon 1435</v>
          </cell>
          <cell r="D542" t="str">
            <v>PCS</v>
          </cell>
          <cell r="E542">
            <v>0</v>
          </cell>
          <cell r="F542" t="str">
            <v>USD</v>
          </cell>
          <cell r="G542">
            <v>4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M542">
            <v>4</v>
          </cell>
          <cell r="O542">
            <v>0</v>
          </cell>
          <cell r="P542">
            <v>0</v>
          </cell>
        </row>
        <row r="543">
          <cell r="A543" t="str">
            <v>MT-00515</v>
          </cell>
          <cell r="B543" t="str">
            <v>Direct Material</v>
          </cell>
          <cell r="C543" t="str">
            <v>Thread Marathon 1088</v>
          </cell>
          <cell r="D543" t="str">
            <v>PCS</v>
          </cell>
          <cell r="E543">
            <v>0</v>
          </cell>
          <cell r="F543" t="str">
            <v>USD</v>
          </cell>
          <cell r="G543">
            <v>11</v>
          </cell>
          <cell r="H543">
            <v>0</v>
          </cell>
          <cell r="I543">
            <v>0</v>
          </cell>
          <cell r="J543">
            <v>0</v>
          </cell>
          <cell r="K543">
            <v>11</v>
          </cell>
          <cell r="M543">
            <v>11</v>
          </cell>
          <cell r="O543">
            <v>0</v>
          </cell>
          <cell r="P543">
            <v>0</v>
          </cell>
        </row>
        <row r="544">
          <cell r="A544" t="str">
            <v>MT-00516</v>
          </cell>
          <cell r="B544" t="str">
            <v>Direct Material</v>
          </cell>
          <cell r="C544" t="str">
            <v>Thread Marathon 1335</v>
          </cell>
          <cell r="D544" t="str">
            <v>PCS</v>
          </cell>
          <cell r="E544">
            <v>0</v>
          </cell>
          <cell r="F544" t="str">
            <v>USD</v>
          </cell>
          <cell r="G544">
            <v>10</v>
          </cell>
          <cell r="H544">
            <v>0</v>
          </cell>
          <cell r="I544">
            <v>0</v>
          </cell>
          <cell r="J544">
            <v>0</v>
          </cell>
          <cell r="K544">
            <v>10</v>
          </cell>
          <cell r="M544">
            <v>10</v>
          </cell>
          <cell r="O544">
            <v>0</v>
          </cell>
          <cell r="P544">
            <v>0</v>
          </cell>
        </row>
        <row r="545">
          <cell r="A545" t="str">
            <v>MT-00517</v>
          </cell>
          <cell r="B545" t="str">
            <v>Direct Material</v>
          </cell>
          <cell r="C545" t="str">
            <v>Thread Marathon 1052</v>
          </cell>
          <cell r="D545" t="str">
            <v>PCS</v>
          </cell>
          <cell r="E545">
            <v>0</v>
          </cell>
          <cell r="F545" t="str">
            <v>USD</v>
          </cell>
          <cell r="G545">
            <v>8</v>
          </cell>
          <cell r="H545">
            <v>0</v>
          </cell>
          <cell r="I545">
            <v>0</v>
          </cell>
          <cell r="J545">
            <v>0</v>
          </cell>
          <cell r="K545">
            <v>8</v>
          </cell>
          <cell r="M545">
            <v>8</v>
          </cell>
          <cell r="O545">
            <v>0</v>
          </cell>
          <cell r="P545">
            <v>0</v>
          </cell>
        </row>
        <row r="546">
          <cell r="A546" t="str">
            <v>MT-00518</v>
          </cell>
          <cell r="B546" t="str">
            <v>Direct Material</v>
          </cell>
          <cell r="C546" t="str">
            <v>Thread Marathon 1179</v>
          </cell>
          <cell r="D546" t="str">
            <v>PCS</v>
          </cell>
          <cell r="E546">
            <v>0</v>
          </cell>
          <cell r="F546" t="str">
            <v>USD</v>
          </cell>
          <cell r="G546">
            <v>23</v>
          </cell>
          <cell r="H546">
            <v>0</v>
          </cell>
          <cell r="I546">
            <v>0</v>
          </cell>
          <cell r="J546">
            <v>0</v>
          </cell>
          <cell r="K546">
            <v>23</v>
          </cell>
          <cell r="M546">
            <v>23</v>
          </cell>
          <cell r="O546">
            <v>0</v>
          </cell>
          <cell r="P546">
            <v>0</v>
          </cell>
        </row>
        <row r="547">
          <cell r="A547" t="str">
            <v>MT-00519</v>
          </cell>
          <cell r="B547" t="str">
            <v>Direct Material</v>
          </cell>
          <cell r="C547" t="str">
            <v>Thread Marathon 1103</v>
          </cell>
          <cell r="D547" t="str">
            <v>PCS</v>
          </cell>
          <cell r="E547">
            <v>0</v>
          </cell>
          <cell r="F547" t="str">
            <v>USD</v>
          </cell>
          <cell r="G547">
            <v>14</v>
          </cell>
          <cell r="H547">
            <v>0</v>
          </cell>
          <cell r="I547">
            <v>0</v>
          </cell>
          <cell r="J547">
            <v>0</v>
          </cell>
          <cell r="K547">
            <v>14</v>
          </cell>
          <cell r="M547">
            <v>14</v>
          </cell>
          <cell r="O547">
            <v>0</v>
          </cell>
          <cell r="P547">
            <v>0</v>
          </cell>
        </row>
        <row r="548">
          <cell r="A548" t="str">
            <v>MT-00520</v>
          </cell>
          <cell r="B548" t="str">
            <v>Direct Material</v>
          </cell>
          <cell r="C548" t="str">
            <v>Thread Marathon 1118</v>
          </cell>
          <cell r="D548" t="str">
            <v>PCS</v>
          </cell>
          <cell r="E548">
            <v>0</v>
          </cell>
          <cell r="F548" t="str">
            <v>USD</v>
          </cell>
          <cell r="G548">
            <v>11</v>
          </cell>
          <cell r="H548">
            <v>0</v>
          </cell>
          <cell r="I548">
            <v>0</v>
          </cell>
          <cell r="J548">
            <v>0</v>
          </cell>
          <cell r="K548">
            <v>11</v>
          </cell>
          <cell r="M548">
            <v>11</v>
          </cell>
          <cell r="O548">
            <v>0</v>
          </cell>
          <cell r="P548">
            <v>0</v>
          </cell>
        </row>
        <row r="549">
          <cell r="A549" t="str">
            <v>MT-00521</v>
          </cell>
          <cell r="B549" t="str">
            <v>Direct Material</v>
          </cell>
          <cell r="C549" t="str">
            <v>Thread Isacord 0015</v>
          </cell>
          <cell r="D549" t="str">
            <v>PCS</v>
          </cell>
          <cell r="E549">
            <v>0</v>
          </cell>
          <cell r="F549" t="str">
            <v>USD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A550" t="str">
            <v>MT-00522</v>
          </cell>
          <cell r="B550" t="str">
            <v>Direct Material</v>
          </cell>
          <cell r="C550" t="str">
            <v>Thread Isacord 3114</v>
          </cell>
          <cell r="D550" t="str">
            <v>PCS</v>
          </cell>
          <cell r="E550">
            <v>0</v>
          </cell>
          <cell r="F550" t="str">
            <v>USD</v>
          </cell>
          <cell r="G550">
            <v>20</v>
          </cell>
          <cell r="H550">
            <v>0</v>
          </cell>
          <cell r="I550">
            <v>0</v>
          </cell>
          <cell r="J550">
            <v>0</v>
          </cell>
          <cell r="K550">
            <v>20</v>
          </cell>
          <cell r="M550">
            <v>20</v>
          </cell>
          <cell r="O550">
            <v>0</v>
          </cell>
          <cell r="P550">
            <v>0</v>
          </cell>
        </row>
        <row r="551">
          <cell r="A551" t="str">
            <v>MT-00523</v>
          </cell>
          <cell r="B551" t="str">
            <v>Direct Material</v>
          </cell>
          <cell r="C551" t="str">
            <v>Thread Isacord 4531</v>
          </cell>
          <cell r="D551" t="str">
            <v>PCS</v>
          </cell>
          <cell r="E551">
            <v>0</v>
          </cell>
          <cell r="F551" t="str">
            <v>USD</v>
          </cell>
          <cell r="G551">
            <v>15</v>
          </cell>
          <cell r="H551">
            <v>0</v>
          </cell>
          <cell r="I551">
            <v>0</v>
          </cell>
          <cell r="J551">
            <v>0</v>
          </cell>
          <cell r="K551">
            <v>15</v>
          </cell>
          <cell r="M551">
            <v>15</v>
          </cell>
          <cell r="O551">
            <v>0</v>
          </cell>
          <cell r="P551">
            <v>0</v>
          </cell>
        </row>
        <row r="552">
          <cell r="A552" t="str">
            <v>MT-00524</v>
          </cell>
          <cell r="B552" t="str">
            <v>Direct Material</v>
          </cell>
          <cell r="C552" t="str">
            <v>Thread Isacord 0800</v>
          </cell>
          <cell r="D552" t="str">
            <v>PCS</v>
          </cell>
          <cell r="E552">
            <v>0</v>
          </cell>
          <cell r="F552" t="str">
            <v>USD</v>
          </cell>
          <cell r="G552">
            <v>25</v>
          </cell>
          <cell r="H552">
            <v>0</v>
          </cell>
          <cell r="I552">
            <v>0</v>
          </cell>
          <cell r="J552">
            <v>0</v>
          </cell>
          <cell r="K552">
            <v>25</v>
          </cell>
          <cell r="M552">
            <v>25</v>
          </cell>
          <cell r="O552">
            <v>0</v>
          </cell>
          <cell r="P552">
            <v>0</v>
          </cell>
        </row>
        <row r="553">
          <cell r="A553" t="str">
            <v>MT-00525</v>
          </cell>
          <cell r="B553" t="str">
            <v>Direct Material</v>
          </cell>
          <cell r="C553" t="str">
            <v>Thread Isacord 2220</v>
          </cell>
          <cell r="D553" t="str">
            <v>PCS</v>
          </cell>
          <cell r="E553">
            <v>0</v>
          </cell>
          <cell r="F553" t="str">
            <v>USD</v>
          </cell>
          <cell r="G553">
            <v>6</v>
          </cell>
          <cell r="H553">
            <v>0</v>
          </cell>
          <cell r="I553">
            <v>0</v>
          </cell>
          <cell r="J553">
            <v>0</v>
          </cell>
          <cell r="K553">
            <v>6</v>
          </cell>
          <cell r="M553">
            <v>6</v>
          </cell>
          <cell r="O553">
            <v>0</v>
          </cell>
          <cell r="P553">
            <v>0</v>
          </cell>
        </row>
        <row r="554">
          <cell r="A554" t="str">
            <v>MT-00526</v>
          </cell>
          <cell r="B554" t="str">
            <v>Direct Material</v>
          </cell>
          <cell r="C554" t="str">
            <v>Thread Isacord 2655</v>
          </cell>
          <cell r="D554" t="str">
            <v>PCS</v>
          </cell>
          <cell r="E554">
            <v>0</v>
          </cell>
          <cell r="F554" t="str">
            <v>USD</v>
          </cell>
          <cell r="G554">
            <v>13</v>
          </cell>
          <cell r="H554">
            <v>0</v>
          </cell>
          <cell r="I554">
            <v>0</v>
          </cell>
          <cell r="J554">
            <v>0</v>
          </cell>
          <cell r="K554">
            <v>13</v>
          </cell>
          <cell r="M554">
            <v>13</v>
          </cell>
          <cell r="O554">
            <v>0</v>
          </cell>
          <cell r="P554">
            <v>0</v>
          </cell>
        </row>
        <row r="555">
          <cell r="A555" t="str">
            <v>MT-00527</v>
          </cell>
          <cell r="B555" t="str">
            <v>Direct Material</v>
          </cell>
          <cell r="C555" t="str">
            <v>Thread Isacord 0145</v>
          </cell>
          <cell r="D555" t="str">
            <v>PCS</v>
          </cell>
          <cell r="E555">
            <v>0</v>
          </cell>
          <cell r="F555" t="str">
            <v>USD</v>
          </cell>
          <cell r="G555">
            <v>15</v>
          </cell>
          <cell r="H555">
            <v>0</v>
          </cell>
          <cell r="I555">
            <v>0</v>
          </cell>
          <cell r="J555">
            <v>0</v>
          </cell>
          <cell r="K555">
            <v>15</v>
          </cell>
          <cell r="M555">
            <v>15</v>
          </cell>
          <cell r="O555">
            <v>0</v>
          </cell>
          <cell r="P555">
            <v>0</v>
          </cell>
        </row>
        <row r="556">
          <cell r="A556" t="str">
            <v>MT-00528</v>
          </cell>
          <cell r="B556" t="str">
            <v>Direct Material</v>
          </cell>
          <cell r="C556" t="str">
            <v>Thread Isacord 3951</v>
          </cell>
          <cell r="D556" t="str">
            <v>PCS</v>
          </cell>
          <cell r="E556">
            <v>0</v>
          </cell>
          <cell r="F556" t="str">
            <v>USD</v>
          </cell>
          <cell r="G556">
            <v>25</v>
          </cell>
          <cell r="H556">
            <v>0</v>
          </cell>
          <cell r="I556">
            <v>0</v>
          </cell>
          <cell r="J556">
            <v>0</v>
          </cell>
          <cell r="K556">
            <v>25</v>
          </cell>
          <cell r="M556">
            <v>25</v>
          </cell>
          <cell r="O556">
            <v>0</v>
          </cell>
          <cell r="P556">
            <v>0</v>
          </cell>
        </row>
        <row r="557">
          <cell r="A557" t="str">
            <v>MT-00529</v>
          </cell>
          <cell r="B557" t="str">
            <v>Direct Material</v>
          </cell>
          <cell r="C557" t="str">
            <v>Thread Isacord 4103</v>
          </cell>
          <cell r="D557" t="str">
            <v>PCS</v>
          </cell>
          <cell r="E557">
            <v>0</v>
          </cell>
          <cell r="F557" t="str">
            <v>USD</v>
          </cell>
          <cell r="G557">
            <v>20</v>
          </cell>
          <cell r="H557">
            <v>0</v>
          </cell>
          <cell r="I557">
            <v>0</v>
          </cell>
          <cell r="J557">
            <v>0</v>
          </cell>
          <cell r="K557">
            <v>20</v>
          </cell>
          <cell r="M557">
            <v>20</v>
          </cell>
          <cell r="O557">
            <v>0</v>
          </cell>
          <cell r="P557">
            <v>0</v>
          </cell>
        </row>
        <row r="558">
          <cell r="A558" t="str">
            <v>MT-00530</v>
          </cell>
          <cell r="B558" t="str">
            <v>Direct Material</v>
          </cell>
          <cell r="C558" t="str">
            <v>Thread Isacord 5055</v>
          </cell>
          <cell r="D558" t="str">
            <v>PCS</v>
          </cell>
          <cell r="E558">
            <v>0</v>
          </cell>
          <cell r="F558" t="str">
            <v>USD</v>
          </cell>
          <cell r="G558">
            <v>15</v>
          </cell>
          <cell r="H558">
            <v>0</v>
          </cell>
          <cell r="I558">
            <v>0</v>
          </cell>
          <cell r="J558">
            <v>0</v>
          </cell>
          <cell r="K558">
            <v>15</v>
          </cell>
          <cell r="M558">
            <v>15</v>
          </cell>
          <cell r="O558">
            <v>0</v>
          </cell>
          <cell r="P558">
            <v>0</v>
          </cell>
        </row>
        <row r="559">
          <cell r="A559" t="str">
            <v>MT-00531</v>
          </cell>
          <cell r="B559" t="str">
            <v>Direct Material</v>
          </cell>
          <cell r="C559" t="str">
            <v>Thread Paris 99 - 1587</v>
          </cell>
          <cell r="D559" t="str">
            <v>PCS</v>
          </cell>
          <cell r="E559">
            <v>0</v>
          </cell>
          <cell r="F559" t="str">
            <v>USD</v>
          </cell>
          <cell r="G559">
            <v>6</v>
          </cell>
          <cell r="H559">
            <v>0</v>
          </cell>
          <cell r="I559">
            <v>0</v>
          </cell>
          <cell r="J559">
            <v>0</v>
          </cell>
          <cell r="K559">
            <v>6</v>
          </cell>
          <cell r="M559">
            <v>6</v>
          </cell>
          <cell r="O559">
            <v>0</v>
          </cell>
          <cell r="P559">
            <v>0</v>
          </cell>
        </row>
        <row r="560">
          <cell r="A560" t="str">
            <v>MT-00532</v>
          </cell>
          <cell r="B560" t="str">
            <v>Direct Material</v>
          </cell>
          <cell r="C560" t="str">
            <v>Thread Paris 99 - 1908</v>
          </cell>
          <cell r="D560" t="str">
            <v>PCS</v>
          </cell>
          <cell r="E560">
            <v>0</v>
          </cell>
          <cell r="F560" t="str">
            <v>USD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A561" t="str">
            <v>MT-00533</v>
          </cell>
          <cell r="B561" t="str">
            <v>Direct Material</v>
          </cell>
          <cell r="C561" t="str">
            <v>Thread Paris 99 - 2345</v>
          </cell>
          <cell r="D561" t="str">
            <v>PCS</v>
          </cell>
          <cell r="E561">
            <v>0</v>
          </cell>
          <cell r="F561" t="str">
            <v>USD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M561">
            <v>0</v>
          </cell>
          <cell r="O561">
            <v>0</v>
          </cell>
          <cell r="P561">
            <v>0</v>
          </cell>
        </row>
        <row r="562">
          <cell r="A562" t="str">
            <v>MT-00534</v>
          </cell>
          <cell r="B562" t="str">
            <v>Direct Material</v>
          </cell>
          <cell r="C562" t="str">
            <v>Thread Paris 99 - 2018</v>
          </cell>
          <cell r="D562" t="str">
            <v>PCS</v>
          </cell>
          <cell r="E562">
            <v>0</v>
          </cell>
          <cell r="F562" t="str">
            <v>USD</v>
          </cell>
          <cell r="G562">
            <v>4</v>
          </cell>
          <cell r="H562">
            <v>0</v>
          </cell>
          <cell r="I562">
            <v>0</v>
          </cell>
          <cell r="J562">
            <v>0</v>
          </cell>
          <cell r="K562">
            <v>4</v>
          </cell>
          <cell r="M562">
            <v>4</v>
          </cell>
          <cell r="O562">
            <v>0</v>
          </cell>
          <cell r="P562">
            <v>0</v>
          </cell>
        </row>
        <row r="563">
          <cell r="A563" t="str">
            <v>MT-00535</v>
          </cell>
          <cell r="B563" t="str">
            <v>Direct Material</v>
          </cell>
          <cell r="C563" t="str">
            <v>Thread Paris 99 - 771</v>
          </cell>
          <cell r="D563" t="str">
            <v>PCS</v>
          </cell>
          <cell r="E563">
            <v>0</v>
          </cell>
          <cell r="F563" t="str">
            <v>USD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A564" t="str">
            <v>MT-00536</v>
          </cell>
          <cell r="B564" t="str">
            <v>Direct Material</v>
          </cell>
          <cell r="C564" t="str">
            <v>Thread Paris 99 - 179</v>
          </cell>
          <cell r="D564" t="str">
            <v>PCS</v>
          </cell>
          <cell r="E564">
            <v>0</v>
          </cell>
          <cell r="F564" t="str">
            <v>USD</v>
          </cell>
          <cell r="G564">
            <v>21</v>
          </cell>
          <cell r="H564">
            <v>0</v>
          </cell>
          <cell r="I564">
            <v>0</v>
          </cell>
          <cell r="J564">
            <v>0</v>
          </cell>
          <cell r="K564">
            <v>21</v>
          </cell>
          <cell r="M564">
            <v>21</v>
          </cell>
          <cell r="O564">
            <v>0</v>
          </cell>
          <cell r="P564">
            <v>0</v>
          </cell>
        </row>
        <row r="565">
          <cell r="A565" t="str">
            <v>MT-00537</v>
          </cell>
          <cell r="B565" t="str">
            <v>Direct Material</v>
          </cell>
          <cell r="C565" t="str">
            <v>Thread Paris 99 - 2251</v>
          </cell>
          <cell r="D565" t="str">
            <v>PCS</v>
          </cell>
          <cell r="E565">
            <v>0</v>
          </cell>
          <cell r="F565" t="str">
            <v>USD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M565">
            <v>0</v>
          </cell>
          <cell r="O565">
            <v>0</v>
          </cell>
          <cell r="P565">
            <v>0</v>
          </cell>
        </row>
        <row r="566">
          <cell r="A566" t="str">
            <v>MT-00538</v>
          </cell>
          <cell r="B566" t="str">
            <v>Direct Material</v>
          </cell>
          <cell r="C566" t="str">
            <v>Thread Paris 99 - 265</v>
          </cell>
          <cell r="D566" t="str">
            <v>PCS</v>
          </cell>
          <cell r="E566">
            <v>0</v>
          </cell>
          <cell r="F566" t="str">
            <v>USD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M566">
            <v>0</v>
          </cell>
          <cell r="O566">
            <v>0</v>
          </cell>
          <cell r="P566">
            <v>0</v>
          </cell>
        </row>
        <row r="567">
          <cell r="A567" t="str">
            <v>MT-00539</v>
          </cell>
          <cell r="B567" t="str">
            <v>Direct Material</v>
          </cell>
          <cell r="C567" t="str">
            <v>Thread Paris 99 - 1588</v>
          </cell>
          <cell r="D567" t="str">
            <v>PCS</v>
          </cell>
          <cell r="E567">
            <v>0</v>
          </cell>
          <cell r="F567" t="str">
            <v>USD</v>
          </cell>
          <cell r="G567">
            <v>5</v>
          </cell>
          <cell r="H567">
            <v>0</v>
          </cell>
          <cell r="I567">
            <v>0</v>
          </cell>
          <cell r="J567">
            <v>0</v>
          </cell>
          <cell r="K567">
            <v>5</v>
          </cell>
          <cell r="M567">
            <v>5</v>
          </cell>
          <cell r="O567">
            <v>0</v>
          </cell>
          <cell r="P567">
            <v>0</v>
          </cell>
        </row>
        <row r="568">
          <cell r="A568" t="str">
            <v>MT-00540</v>
          </cell>
          <cell r="B568" t="str">
            <v>Direct Material</v>
          </cell>
          <cell r="C568" t="str">
            <v>Thread Paris 99 - 134</v>
          </cell>
          <cell r="D568" t="str">
            <v>PCS</v>
          </cell>
          <cell r="E568">
            <v>0</v>
          </cell>
          <cell r="F568" t="str">
            <v>USD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A569" t="str">
            <v>MT-00541</v>
          </cell>
          <cell r="B569" t="str">
            <v>Direct Material</v>
          </cell>
          <cell r="C569" t="str">
            <v>Thread Paris 99 - 2038</v>
          </cell>
          <cell r="D569" t="str">
            <v>PCS</v>
          </cell>
          <cell r="E569">
            <v>0</v>
          </cell>
          <cell r="F569" t="str">
            <v>USD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M569">
            <v>0</v>
          </cell>
          <cell r="O569">
            <v>0</v>
          </cell>
          <cell r="P569">
            <v>0</v>
          </cell>
        </row>
        <row r="570">
          <cell r="A570" t="str">
            <v>MT-00542</v>
          </cell>
          <cell r="B570" t="str">
            <v>Direct Material</v>
          </cell>
          <cell r="C570" t="str">
            <v>AE Thread W 455857</v>
          </cell>
          <cell r="D570" t="str">
            <v>PCS</v>
          </cell>
          <cell r="E570">
            <v>0</v>
          </cell>
          <cell r="F570" t="str">
            <v>USD</v>
          </cell>
          <cell r="G570">
            <v>14</v>
          </cell>
          <cell r="H570">
            <v>0</v>
          </cell>
          <cell r="I570">
            <v>0</v>
          </cell>
          <cell r="J570">
            <v>0</v>
          </cell>
          <cell r="K570">
            <v>14</v>
          </cell>
          <cell r="M570">
            <v>14</v>
          </cell>
          <cell r="O570">
            <v>0</v>
          </cell>
          <cell r="P570">
            <v>0</v>
          </cell>
        </row>
        <row r="571">
          <cell r="A571" t="str">
            <v>MT-00543</v>
          </cell>
          <cell r="B571" t="str">
            <v>Direct Material</v>
          </cell>
          <cell r="C571" t="str">
            <v>AE Thread W 45699</v>
          </cell>
          <cell r="D571" t="str">
            <v>PCS</v>
          </cell>
          <cell r="E571">
            <v>0</v>
          </cell>
          <cell r="F571" t="str">
            <v>USD</v>
          </cell>
          <cell r="G571">
            <v>12</v>
          </cell>
          <cell r="H571">
            <v>0</v>
          </cell>
          <cell r="I571">
            <v>0</v>
          </cell>
          <cell r="J571">
            <v>0</v>
          </cell>
          <cell r="K571">
            <v>12</v>
          </cell>
          <cell r="M571">
            <v>12</v>
          </cell>
          <cell r="O571">
            <v>0</v>
          </cell>
          <cell r="P571">
            <v>0</v>
          </cell>
        </row>
        <row r="572">
          <cell r="A572" t="str">
            <v>MT-00544</v>
          </cell>
          <cell r="B572" t="str">
            <v>Direct Material</v>
          </cell>
          <cell r="C572" t="str">
            <v>AE Thread W 43282</v>
          </cell>
          <cell r="D572" t="str">
            <v>PCS</v>
          </cell>
          <cell r="E572">
            <v>0</v>
          </cell>
          <cell r="F572" t="str">
            <v>USD</v>
          </cell>
          <cell r="G572">
            <v>14</v>
          </cell>
          <cell r="H572">
            <v>0</v>
          </cell>
          <cell r="I572">
            <v>0</v>
          </cell>
          <cell r="J572">
            <v>0</v>
          </cell>
          <cell r="K572">
            <v>14</v>
          </cell>
          <cell r="M572">
            <v>14</v>
          </cell>
          <cell r="O572">
            <v>0</v>
          </cell>
          <cell r="P572">
            <v>0</v>
          </cell>
        </row>
        <row r="573">
          <cell r="A573" t="str">
            <v>MT-00545</v>
          </cell>
          <cell r="B573" t="str">
            <v>Direct Material</v>
          </cell>
          <cell r="C573" t="str">
            <v>Thread Paris 99 - 574</v>
          </cell>
          <cell r="D573" t="str">
            <v>PCS</v>
          </cell>
          <cell r="E573">
            <v>0</v>
          </cell>
          <cell r="F573" t="str">
            <v>USD</v>
          </cell>
          <cell r="G573">
            <v>32</v>
          </cell>
          <cell r="H573">
            <v>0</v>
          </cell>
          <cell r="I573">
            <v>0</v>
          </cell>
          <cell r="J573">
            <v>0</v>
          </cell>
          <cell r="K573">
            <v>32</v>
          </cell>
          <cell r="M573">
            <v>32</v>
          </cell>
          <cell r="O573">
            <v>0</v>
          </cell>
          <cell r="P573">
            <v>0</v>
          </cell>
        </row>
        <row r="574">
          <cell r="A574" t="str">
            <v>MT-00546</v>
          </cell>
          <cell r="B574" t="str">
            <v>Direct Material</v>
          </cell>
          <cell r="C574" t="str">
            <v>Thread Paris 99 - 810</v>
          </cell>
          <cell r="D574" t="str">
            <v>PCS</v>
          </cell>
          <cell r="E574">
            <v>2.5299999999999998</v>
          </cell>
          <cell r="F574" t="str">
            <v>USD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M574">
            <v>0</v>
          </cell>
          <cell r="O574">
            <v>0</v>
          </cell>
          <cell r="P574">
            <v>0</v>
          </cell>
        </row>
        <row r="575">
          <cell r="A575" t="str">
            <v>MT-00547</v>
          </cell>
          <cell r="B575" t="str">
            <v>Direct Material</v>
          </cell>
          <cell r="C575" t="str">
            <v>Thread Paris 99 - 1281</v>
          </cell>
          <cell r="D575" t="str">
            <v>PCS</v>
          </cell>
          <cell r="E575">
            <v>0</v>
          </cell>
          <cell r="F575" t="str">
            <v>USD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M575">
            <v>0</v>
          </cell>
          <cell r="O575">
            <v>0</v>
          </cell>
          <cell r="P575">
            <v>0</v>
          </cell>
        </row>
        <row r="576">
          <cell r="A576" t="str">
            <v>MT-00548</v>
          </cell>
          <cell r="B576" t="str">
            <v>Direct Material</v>
          </cell>
          <cell r="C576" t="str">
            <v>Thread Paris 99 - 2278</v>
          </cell>
          <cell r="D576" t="str">
            <v>PCS</v>
          </cell>
          <cell r="E576">
            <v>0</v>
          </cell>
          <cell r="F576" t="str">
            <v>USD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M576">
            <v>0</v>
          </cell>
          <cell r="O576">
            <v>0</v>
          </cell>
          <cell r="P576">
            <v>0</v>
          </cell>
        </row>
        <row r="577">
          <cell r="A577" t="str">
            <v>MT-00549</v>
          </cell>
          <cell r="B577" t="str">
            <v>Direct Material</v>
          </cell>
          <cell r="C577" t="str">
            <v>Thread Paris 99 - 2339</v>
          </cell>
          <cell r="D577" t="str">
            <v>PCS</v>
          </cell>
          <cell r="E577">
            <v>0</v>
          </cell>
          <cell r="F577" t="str">
            <v>USD</v>
          </cell>
          <cell r="G577">
            <v>5</v>
          </cell>
          <cell r="H577">
            <v>0</v>
          </cell>
          <cell r="I577">
            <v>0</v>
          </cell>
          <cell r="J577">
            <v>0</v>
          </cell>
          <cell r="K577">
            <v>5</v>
          </cell>
          <cell r="M577">
            <v>5</v>
          </cell>
          <cell r="O577">
            <v>0</v>
          </cell>
          <cell r="P577">
            <v>0</v>
          </cell>
        </row>
        <row r="578">
          <cell r="A578" t="str">
            <v>MT-00550</v>
          </cell>
          <cell r="B578" t="str">
            <v>Direct Material</v>
          </cell>
          <cell r="C578" t="str">
            <v>Thread Sunrise 40104</v>
          </cell>
          <cell r="D578" t="str">
            <v>PCS</v>
          </cell>
          <cell r="E578">
            <v>0</v>
          </cell>
          <cell r="F578" t="str">
            <v>USD</v>
          </cell>
          <cell r="G578">
            <v>30</v>
          </cell>
          <cell r="H578">
            <v>0</v>
          </cell>
          <cell r="I578">
            <v>0</v>
          </cell>
          <cell r="J578">
            <v>0</v>
          </cell>
          <cell r="K578">
            <v>30</v>
          </cell>
          <cell r="M578">
            <v>30</v>
          </cell>
          <cell r="O578">
            <v>0</v>
          </cell>
          <cell r="P578">
            <v>0</v>
          </cell>
        </row>
        <row r="579">
          <cell r="A579" t="str">
            <v>MT-00551</v>
          </cell>
          <cell r="B579" t="str">
            <v>Direct Material</v>
          </cell>
          <cell r="C579" t="str">
            <v>Thread Sunrise 327</v>
          </cell>
          <cell r="D579" t="str">
            <v>PCS</v>
          </cell>
          <cell r="E579">
            <v>0</v>
          </cell>
          <cell r="F579" t="str">
            <v>USD</v>
          </cell>
          <cell r="G579">
            <v>13</v>
          </cell>
          <cell r="H579">
            <v>0</v>
          </cell>
          <cell r="I579">
            <v>0</v>
          </cell>
          <cell r="J579">
            <v>0</v>
          </cell>
          <cell r="K579">
            <v>13</v>
          </cell>
          <cell r="M579">
            <v>13</v>
          </cell>
          <cell r="O579">
            <v>0</v>
          </cell>
          <cell r="P579">
            <v>0</v>
          </cell>
        </row>
        <row r="580">
          <cell r="A580" t="str">
            <v>MT-00552</v>
          </cell>
          <cell r="B580" t="str">
            <v>Direct Material</v>
          </cell>
          <cell r="C580" t="str">
            <v>Thread Sunrise 20184</v>
          </cell>
          <cell r="D580" t="str">
            <v>PCS</v>
          </cell>
          <cell r="E580">
            <v>0</v>
          </cell>
          <cell r="F580" t="str">
            <v>USD</v>
          </cell>
          <cell r="G580">
            <v>2</v>
          </cell>
          <cell r="H580">
            <v>0</v>
          </cell>
          <cell r="I580">
            <v>0</v>
          </cell>
          <cell r="J580">
            <v>0</v>
          </cell>
          <cell r="K580">
            <v>2</v>
          </cell>
          <cell r="M580">
            <v>2</v>
          </cell>
          <cell r="O580">
            <v>0</v>
          </cell>
          <cell r="P580">
            <v>0</v>
          </cell>
        </row>
        <row r="581">
          <cell r="A581" t="str">
            <v>MT-00553</v>
          </cell>
          <cell r="B581" t="str">
            <v>Direct Material</v>
          </cell>
          <cell r="C581" t="str">
            <v>Thread Sunrise 480</v>
          </cell>
          <cell r="D581" t="str">
            <v>PCS</v>
          </cell>
          <cell r="E581">
            <v>0</v>
          </cell>
          <cell r="F581" t="str">
            <v>USD</v>
          </cell>
          <cell r="G581">
            <v>12</v>
          </cell>
          <cell r="H581">
            <v>0</v>
          </cell>
          <cell r="I581">
            <v>0</v>
          </cell>
          <cell r="J581">
            <v>0</v>
          </cell>
          <cell r="K581">
            <v>12</v>
          </cell>
          <cell r="M581">
            <v>12</v>
          </cell>
          <cell r="O581">
            <v>0</v>
          </cell>
          <cell r="P581">
            <v>0</v>
          </cell>
        </row>
        <row r="582">
          <cell r="A582" t="str">
            <v>MT-00554</v>
          </cell>
          <cell r="B582" t="str">
            <v>Direct Material</v>
          </cell>
          <cell r="C582" t="str">
            <v>Thread Sunrise 7485</v>
          </cell>
          <cell r="D582" t="str">
            <v>PCS</v>
          </cell>
          <cell r="E582">
            <v>0</v>
          </cell>
          <cell r="F582" t="str">
            <v>USD</v>
          </cell>
          <cell r="G582">
            <v>10</v>
          </cell>
          <cell r="H582">
            <v>0</v>
          </cell>
          <cell r="I582">
            <v>0</v>
          </cell>
          <cell r="J582">
            <v>0</v>
          </cell>
          <cell r="K582">
            <v>10</v>
          </cell>
          <cell r="M582">
            <v>10</v>
          </cell>
          <cell r="O582">
            <v>0</v>
          </cell>
          <cell r="P582">
            <v>0</v>
          </cell>
        </row>
        <row r="583">
          <cell r="A583" t="str">
            <v>MT-00555</v>
          </cell>
          <cell r="B583" t="str">
            <v>Direct Material</v>
          </cell>
          <cell r="C583" t="str">
            <v>Thread Sunrise 263</v>
          </cell>
          <cell r="D583" t="str">
            <v>PCS</v>
          </cell>
          <cell r="E583">
            <v>0</v>
          </cell>
          <cell r="F583" t="str">
            <v>USD</v>
          </cell>
          <cell r="G583">
            <v>10</v>
          </cell>
          <cell r="H583">
            <v>0</v>
          </cell>
          <cell r="I583">
            <v>0</v>
          </cell>
          <cell r="J583">
            <v>0</v>
          </cell>
          <cell r="K583">
            <v>10</v>
          </cell>
          <cell r="M583">
            <v>10</v>
          </cell>
          <cell r="O583">
            <v>0</v>
          </cell>
          <cell r="P583">
            <v>0</v>
          </cell>
        </row>
        <row r="584">
          <cell r="A584" t="str">
            <v>MT-00556</v>
          </cell>
          <cell r="B584" t="str">
            <v>Direct Material</v>
          </cell>
          <cell r="C584" t="str">
            <v>Thread Sunrise 412</v>
          </cell>
          <cell r="D584" t="str">
            <v>PCS</v>
          </cell>
          <cell r="E584">
            <v>0</v>
          </cell>
          <cell r="F584" t="str">
            <v>USD</v>
          </cell>
          <cell r="G584">
            <v>6</v>
          </cell>
          <cell r="H584">
            <v>0</v>
          </cell>
          <cell r="I584">
            <v>0</v>
          </cell>
          <cell r="J584">
            <v>0</v>
          </cell>
          <cell r="K584">
            <v>6</v>
          </cell>
          <cell r="M584">
            <v>6</v>
          </cell>
          <cell r="O584">
            <v>0</v>
          </cell>
          <cell r="P584">
            <v>0</v>
          </cell>
        </row>
        <row r="585">
          <cell r="A585" t="str">
            <v>MT-00557</v>
          </cell>
          <cell r="B585" t="str">
            <v>Direct Material</v>
          </cell>
          <cell r="C585" t="str">
            <v>Thread Sunrise 7250</v>
          </cell>
          <cell r="D585" t="str">
            <v>PCS</v>
          </cell>
          <cell r="E585">
            <v>0</v>
          </cell>
          <cell r="F585" t="str">
            <v>USD</v>
          </cell>
          <cell r="G585">
            <v>14</v>
          </cell>
          <cell r="H585">
            <v>0</v>
          </cell>
          <cell r="I585">
            <v>0</v>
          </cell>
          <cell r="J585">
            <v>0</v>
          </cell>
          <cell r="K585">
            <v>14</v>
          </cell>
          <cell r="M585">
            <v>14</v>
          </cell>
          <cell r="O585">
            <v>0</v>
          </cell>
          <cell r="P585">
            <v>0</v>
          </cell>
        </row>
        <row r="586">
          <cell r="A586" t="str">
            <v>MT-00558</v>
          </cell>
          <cell r="B586" t="str">
            <v>Direct Material</v>
          </cell>
          <cell r="C586" t="str">
            <v>Thread Sunrise 377</v>
          </cell>
          <cell r="D586" t="str">
            <v>PCS</v>
          </cell>
          <cell r="E586">
            <v>0</v>
          </cell>
          <cell r="F586" t="str">
            <v>USD</v>
          </cell>
          <cell r="G586">
            <v>14</v>
          </cell>
          <cell r="H586">
            <v>0</v>
          </cell>
          <cell r="I586">
            <v>0</v>
          </cell>
          <cell r="J586">
            <v>0</v>
          </cell>
          <cell r="K586">
            <v>14</v>
          </cell>
          <cell r="M586">
            <v>14</v>
          </cell>
          <cell r="O586">
            <v>0</v>
          </cell>
          <cell r="P586">
            <v>0</v>
          </cell>
        </row>
        <row r="587">
          <cell r="A587" t="str">
            <v>MT-00559</v>
          </cell>
          <cell r="B587" t="str">
            <v>Direct Material</v>
          </cell>
          <cell r="C587" t="str">
            <v>Thread Sunrise 80302</v>
          </cell>
          <cell r="D587" t="str">
            <v>PCS</v>
          </cell>
          <cell r="E587">
            <v>0</v>
          </cell>
          <cell r="F587" t="str">
            <v>USD</v>
          </cell>
          <cell r="G587">
            <v>8</v>
          </cell>
          <cell r="H587">
            <v>0</v>
          </cell>
          <cell r="I587">
            <v>0</v>
          </cell>
          <cell r="J587">
            <v>0</v>
          </cell>
          <cell r="K587">
            <v>8</v>
          </cell>
          <cell r="M587">
            <v>8</v>
          </cell>
          <cell r="O587">
            <v>0</v>
          </cell>
          <cell r="P587">
            <v>0</v>
          </cell>
        </row>
        <row r="588">
          <cell r="A588" t="str">
            <v>MT-00560</v>
          </cell>
          <cell r="B588" t="str">
            <v>Direct Material</v>
          </cell>
          <cell r="C588" t="str">
            <v>Thread Sunrise 2764</v>
          </cell>
          <cell r="D588" t="str">
            <v>PCS</v>
          </cell>
          <cell r="E588">
            <v>0</v>
          </cell>
          <cell r="F588" t="str">
            <v>USD</v>
          </cell>
          <cell r="G588">
            <v>14</v>
          </cell>
          <cell r="H588">
            <v>0</v>
          </cell>
          <cell r="I588">
            <v>0</v>
          </cell>
          <cell r="J588">
            <v>0</v>
          </cell>
          <cell r="K588">
            <v>14</v>
          </cell>
          <cell r="M588">
            <v>14</v>
          </cell>
          <cell r="O588">
            <v>0</v>
          </cell>
          <cell r="P588">
            <v>0</v>
          </cell>
        </row>
        <row r="589">
          <cell r="A589" t="str">
            <v>MT-00561</v>
          </cell>
          <cell r="B589" t="str">
            <v>Direct Material</v>
          </cell>
          <cell r="C589" t="str">
            <v>Thread Sunrise 20072</v>
          </cell>
          <cell r="D589" t="str">
            <v>PCS</v>
          </cell>
          <cell r="E589">
            <v>0</v>
          </cell>
          <cell r="F589" t="str">
            <v>USD</v>
          </cell>
          <cell r="G589">
            <v>3</v>
          </cell>
          <cell r="H589">
            <v>0</v>
          </cell>
          <cell r="I589">
            <v>0</v>
          </cell>
          <cell r="J589">
            <v>0</v>
          </cell>
          <cell r="K589">
            <v>3</v>
          </cell>
          <cell r="M589">
            <v>3</v>
          </cell>
          <cell r="O589">
            <v>0</v>
          </cell>
          <cell r="P589">
            <v>0</v>
          </cell>
        </row>
        <row r="590">
          <cell r="A590" t="str">
            <v>MT-00562</v>
          </cell>
          <cell r="B590" t="str">
            <v>Direct Material</v>
          </cell>
          <cell r="C590" t="str">
            <v>Thread Sunrise 30185</v>
          </cell>
          <cell r="D590" t="str">
            <v>PCS</v>
          </cell>
          <cell r="E590">
            <v>0</v>
          </cell>
          <cell r="F590" t="str">
            <v>USD</v>
          </cell>
          <cell r="G590">
            <v>5</v>
          </cell>
          <cell r="H590">
            <v>0</v>
          </cell>
          <cell r="I590">
            <v>0</v>
          </cell>
          <cell r="J590">
            <v>0</v>
          </cell>
          <cell r="K590">
            <v>5</v>
          </cell>
          <cell r="M590">
            <v>5</v>
          </cell>
          <cell r="O590">
            <v>0</v>
          </cell>
          <cell r="P590">
            <v>0</v>
          </cell>
        </row>
        <row r="591">
          <cell r="A591" t="str">
            <v>MT-00563</v>
          </cell>
          <cell r="B591" t="str">
            <v>Direct Material</v>
          </cell>
          <cell r="C591" t="str">
            <v>Thread Sunrise 054</v>
          </cell>
          <cell r="D591" t="str">
            <v>PCS</v>
          </cell>
          <cell r="E591">
            <v>0</v>
          </cell>
          <cell r="F591" t="str">
            <v>USD</v>
          </cell>
          <cell r="G591">
            <v>20</v>
          </cell>
          <cell r="H591">
            <v>0</v>
          </cell>
          <cell r="I591">
            <v>0</v>
          </cell>
          <cell r="J591">
            <v>0</v>
          </cell>
          <cell r="K591">
            <v>20</v>
          </cell>
          <cell r="M591">
            <v>20</v>
          </cell>
          <cell r="O591">
            <v>0</v>
          </cell>
          <cell r="P591">
            <v>0</v>
          </cell>
        </row>
        <row r="592">
          <cell r="A592" t="str">
            <v>MT-00564</v>
          </cell>
          <cell r="B592" t="str">
            <v>Direct Material</v>
          </cell>
          <cell r="C592" t="str">
            <v>Thread Sunrise 30143</v>
          </cell>
          <cell r="D592" t="str">
            <v>PCS</v>
          </cell>
          <cell r="E592">
            <v>0</v>
          </cell>
          <cell r="F592" t="str">
            <v>USD</v>
          </cell>
          <cell r="G592">
            <v>40</v>
          </cell>
          <cell r="H592">
            <v>0</v>
          </cell>
          <cell r="I592">
            <v>0</v>
          </cell>
          <cell r="J592">
            <v>0</v>
          </cell>
          <cell r="K592">
            <v>40</v>
          </cell>
          <cell r="M592">
            <v>40</v>
          </cell>
          <cell r="O592">
            <v>0</v>
          </cell>
          <cell r="P592">
            <v>0</v>
          </cell>
        </row>
        <row r="593">
          <cell r="A593" t="str">
            <v>MT-00565</v>
          </cell>
          <cell r="B593" t="str">
            <v>Direct Material</v>
          </cell>
          <cell r="C593" t="str">
            <v>Thread Sunrise 10079</v>
          </cell>
          <cell r="D593" t="str">
            <v>PCS</v>
          </cell>
          <cell r="E593">
            <v>0</v>
          </cell>
          <cell r="F593" t="str">
            <v>USD</v>
          </cell>
          <cell r="G593">
            <v>9</v>
          </cell>
          <cell r="H593">
            <v>0</v>
          </cell>
          <cell r="I593">
            <v>0</v>
          </cell>
          <cell r="J593">
            <v>0</v>
          </cell>
          <cell r="K593">
            <v>9</v>
          </cell>
          <cell r="M593">
            <v>9</v>
          </cell>
          <cell r="O593">
            <v>0</v>
          </cell>
          <cell r="P593">
            <v>0</v>
          </cell>
        </row>
        <row r="594">
          <cell r="A594" t="str">
            <v>MT-00566</v>
          </cell>
          <cell r="B594" t="str">
            <v>Direct Material</v>
          </cell>
          <cell r="C594" t="str">
            <v>Thread Sunrise 80567</v>
          </cell>
          <cell r="D594" t="str">
            <v>PCS</v>
          </cell>
          <cell r="E594">
            <v>0</v>
          </cell>
          <cell r="F594" t="str">
            <v>USD</v>
          </cell>
          <cell r="G594">
            <v>28</v>
          </cell>
          <cell r="H594">
            <v>0</v>
          </cell>
          <cell r="I594">
            <v>0</v>
          </cell>
          <cell r="J594">
            <v>0</v>
          </cell>
          <cell r="K594">
            <v>28</v>
          </cell>
          <cell r="M594">
            <v>28</v>
          </cell>
          <cell r="O594">
            <v>0</v>
          </cell>
          <cell r="P594">
            <v>0</v>
          </cell>
        </row>
        <row r="595">
          <cell r="A595" t="str">
            <v>MT-00567</v>
          </cell>
          <cell r="B595" t="str">
            <v>Direct Material</v>
          </cell>
          <cell r="C595" t="str">
            <v>Thread Sunrise 9920</v>
          </cell>
          <cell r="D595" t="str">
            <v>PCS</v>
          </cell>
          <cell r="E595">
            <v>0</v>
          </cell>
          <cell r="F595" t="str">
            <v>USD</v>
          </cell>
          <cell r="G595">
            <v>7</v>
          </cell>
          <cell r="H595">
            <v>0</v>
          </cell>
          <cell r="I595">
            <v>0</v>
          </cell>
          <cell r="J595">
            <v>0</v>
          </cell>
          <cell r="K595">
            <v>7</v>
          </cell>
          <cell r="M595">
            <v>7</v>
          </cell>
          <cell r="O595">
            <v>0</v>
          </cell>
          <cell r="P595">
            <v>0</v>
          </cell>
        </row>
        <row r="596">
          <cell r="A596" t="str">
            <v>MT-00568</v>
          </cell>
          <cell r="B596" t="str">
            <v>Direct Material</v>
          </cell>
          <cell r="C596" t="str">
            <v>Thread Sunrise 4372</v>
          </cell>
          <cell r="D596" t="str">
            <v>PCS</v>
          </cell>
          <cell r="E596">
            <v>0</v>
          </cell>
          <cell r="F596" t="str">
            <v>USD</v>
          </cell>
          <cell r="G596">
            <v>8</v>
          </cell>
          <cell r="H596">
            <v>0</v>
          </cell>
          <cell r="I596">
            <v>0</v>
          </cell>
          <cell r="J596">
            <v>0</v>
          </cell>
          <cell r="K596">
            <v>8</v>
          </cell>
          <cell r="M596">
            <v>8</v>
          </cell>
          <cell r="O596">
            <v>0</v>
          </cell>
          <cell r="P596">
            <v>0</v>
          </cell>
        </row>
        <row r="597">
          <cell r="A597" t="str">
            <v>MT-00569</v>
          </cell>
          <cell r="B597" t="str">
            <v>Direct Material</v>
          </cell>
          <cell r="C597" t="str">
            <v>Thread Sunrise 7561</v>
          </cell>
          <cell r="D597" t="str">
            <v>PCS</v>
          </cell>
          <cell r="E597">
            <v>0</v>
          </cell>
          <cell r="F597" t="str">
            <v>USD</v>
          </cell>
          <cell r="G597">
            <v>7</v>
          </cell>
          <cell r="H597">
            <v>0</v>
          </cell>
          <cell r="I597">
            <v>0</v>
          </cell>
          <cell r="J597">
            <v>0</v>
          </cell>
          <cell r="K597">
            <v>7</v>
          </cell>
          <cell r="M597">
            <v>7</v>
          </cell>
          <cell r="O597">
            <v>0</v>
          </cell>
          <cell r="P597">
            <v>0</v>
          </cell>
        </row>
        <row r="598">
          <cell r="A598" t="str">
            <v>MT-00570</v>
          </cell>
          <cell r="B598" t="str">
            <v>Direct Material</v>
          </cell>
          <cell r="C598" t="str">
            <v>Thread Sunrise 50298</v>
          </cell>
          <cell r="D598" t="str">
            <v>PCS</v>
          </cell>
          <cell r="E598">
            <v>0</v>
          </cell>
          <cell r="F598" t="str">
            <v>USD</v>
          </cell>
          <cell r="G598">
            <v>6</v>
          </cell>
          <cell r="H598">
            <v>0</v>
          </cell>
          <cell r="I598">
            <v>0</v>
          </cell>
          <cell r="J598">
            <v>0</v>
          </cell>
          <cell r="K598">
            <v>6</v>
          </cell>
          <cell r="M598">
            <v>6</v>
          </cell>
          <cell r="O598">
            <v>0</v>
          </cell>
          <cell r="P598">
            <v>0</v>
          </cell>
        </row>
        <row r="599">
          <cell r="A599" t="str">
            <v>MT-00571</v>
          </cell>
          <cell r="B599" t="str">
            <v>Direct Material</v>
          </cell>
          <cell r="C599" t="str">
            <v>Thread Sunrise U 2784</v>
          </cell>
          <cell r="D599" t="str">
            <v>PCS</v>
          </cell>
          <cell r="E599">
            <v>0</v>
          </cell>
          <cell r="F599" t="str">
            <v>USD</v>
          </cell>
          <cell r="G599">
            <v>10</v>
          </cell>
          <cell r="H599">
            <v>0</v>
          </cell>
          <cell r="I599">
            <v>0</v>
          </cell>
          <cell r="J599">
            <v>0</v>
          </cell>
          <cell r="K599">
            <v>10</v>
          </cell>
          <cell r="M599">
            <v>10</v>
          </cell>
          <cell r="O599">
            <v>0</v>
          </cell>
          <cell r="P599">
            <v>0</v>
          </cell>
        </row>
        <row r="600">
          <cell r="A600" t="str">
            <v>MT-00572</v>
          </cell>
          <cell r="B600" t="str">
            <v>Direct Material</v>
          </cell>
          <cell r="C600" t="str">
            <v>Thread Sunrise 80065</v>
          </cell>
          <cell r="D600" t="str">
            <v>PCS</v>
          </cell>
          <cell r="E600">
            <v>0</v>
          </cell>
          <cell r="F600" t="str">
            <v>USD</v>
          </cell>
          <cell r="G600">
            <v>70</v>
          </cell>
          <cell r="H600">
            <v>0</v>
          </cell>
          <cell r="I600">
            <v>0</v>
          </cell>
          <cell r="J600">
            <v>0</v>
          </cell>
          <cell r="K600">
            <v>70</v>
          </cell>
          <cell r="M600">
            <v>70</v>
          </cell>
          <cell r="O600">
            <v>0</v>
          </cell>
          <cell r="P600">
            <v>0</v>
          </cell>
        </row>
        <row r="601">
          <cell r="A601" t="str">
            <v>MT-00573</v>
          </cell>
          <cell r="B601" t="str">
            <v>Direct Material</v>
          </cell>
          <cell r="C601" t="str">
            <v>Thread Sunrise EM - 3011</v>
          </cell>
          <cell r="D601" t="str">
            <v>PCS</v>
          </cell>
          <cell r="E601">
            <v>0</v>
          </cell>
          <cell r="F601" t="str">
            <v>USD</v>
          </cell>
          <cell r="G601">
            <v>54</v>
          </cell>
          <cell r="H601">
            <v>0</v>
          </cell>
          <cell r="I601">
            <v>0</v>
          </cell>
          <cell r="J601">
            <v>0</v>
          </cell>
          <cell r="K601">
            <v>54</v>
          </cell>
          <cell r="M601">
            <v>54</v>
          </cell>
          <cell r="O601">
            <v>0</v>
          </cell>
          <cell r="P601">
            <v>0</v>
          </cell>
        </row>
        <row r="602">
          <cell r="A602" t="str">
            <v>MT-00574</v>
          </cell>
          <cell r="B602" t="str">
            <v>Direct Material</v>
          </cell>
          <cell r="C602" t="str">
            <v>Thread Sunrise 8120</v>
          </cell>
          <cell r="D602" t="str">
            <v>PCS</v>
          </cell>
          <cell r="E602">
            <v>0</v>
          </cell>
          <cell r="F602" t="str">
            <v>USD</v>
          </cell>
          <cell r="G602">
            <v>8</v>
          </cell>
          <cell r="H602">
            <v>0</v>
          </cell>
          <cell r="I602">
            <v>0</v>
          </cell>
          <cell r="J602">
            <v>0</v>
          </cell>
          <cell r="K602">
            <v>8</v>
          </cell>
          <cell r="M602">
            <v>8</v>
          </cell>
          <cell r="O602">
            <v>0</v>
          </cell>
          <cell r="P602">
            <v>0</v>
          </cell>
        </row>
        <row r="603">
          <cell r="A603" t="str">
            <v>MT-00575</v>
          </cell>
          <cell r="B603" t="str">
            <v>Direct Material</v>
          </cell>
          <cell r="C603" t="str">
            <v>Thread Sunrise 90315</v>
          </cell>
          <cell r="D603" t="str">
            <v>PCS</v>
          </cell>
          <cell r="E603">
            <v>0</v>
          </cell>
          <cell r="F603" t="str">
            <v>USD</v>
          </cell>
          <cell r="G603">
            <v>7</v>
          </cell>
          <cell r="H603">
            <v>0</v>
          </cell>
          <cell r="I603">
            <v>0</v>
          </cell>
          <cell r="J603">
            <v>0</v>
          </cell>
          <cell r="K603">
            <v>7</v>
          </cell>
          <cell r="M603">
            <v>7</v>
          </cell>
          <cell r="O603">
            <v>0</v>
          </cell>
          <cell r="P603">
            <v>0</v>
          </cell>
        </row>
        <row r="604">
          <cell r="A604" t="str">
            <v>MT-00576</v>
          </cell>
          <cell r="B604" t="str">
            <v>Direct Material</v>
          </cell>
          <cell r="C604" t="str">
            <v>Thread Sunrise 70198</v>
          </cell>
          <cell r="D604" t="str">
            <v>PCS</v>
          </cell>
          <cell r="E604">
            <v>0</v>
          </cell>
          <cell r="F604" t="str">
            <v>USD</v>
          </cell>
          <cell r="G604">
            <v>8</v>
          </cell>
          <cell r="H604">
            <v>0</v>
          </cell>
          <cell r="I604">
            <v>0</v>
          </cell>
          <cell r="J604">
            <v>0</v>
          </cell>
          <cell r="K604">
            <v>8</v>
          </cell>
          <cell r="M604">
            <v>8</v>
          </cell>
          <cell r="O604">
            <v>0</v>
          </cell>
          <cell r="P604">
            <v>0</v>
          </cell>
        </row>
        <row r="605">
          <cell r="A605" t="str">
            <v>MT-00577</v>
          </cell>
          <cell r="B605" t="str">
            <v>Direct Material</v>
          </cell>
          <cell r="C605" t="str">
            <v>Thread Sunrise 80108 / 80102</v>
          </cell>
          <cell r="D605" t="str">
            <v>PCS</v>
          </cell>
          <cell r="E605">
            <v>0</v>
          </cell>
          <cell r="F605" t="str">
            <v>USD</v>
          </cell>
          <cell r="G605">
            <v>22</v>
          </cell>
          <cell r="H605">
            <v>0</v>
          </cell>
          <cell r="I605">
            <v>0</v>
          </cell>
          <cell r="J605">
            <v>0</v>
          </cell>
          <cell r="K605">
            <v>22</v>
          </cell>
          <cell r="M605">
            <v>22</v>
          </cell>
          <cell r="O605">
            <v>0</v>
          </cell>
          <cell r="P605">
            <v>0</v>
          </cell>
        </row>
        <row r="606">
          <cell r="A606" t="str">
            <v>MT-00578</v>
          </cell>
          <cell r="B606" t="str">
            <v>Direct Material</v>
          </cell>
          <cell r="C606" t="str">
            <v>Thread Sunrise 8246</v>
          </cell>
          <cell r="D606" t="str">
            <v>PCS</v>
          </cell>
          <cell r="E606">
            <v>0</v>
          </cell>
          <cell r="F606" t="str">
            <v>USD</v>
          </cell>
          <cell r="G606">
            <v>8</v>
          </cell>
          <cell r="H606">
            <v>0</v>
          </cell>
          <cell r="I606">
            <v>0</v>
          </cell>
          <cell r="J606">
            <v>0</v>
          </cell>
          <cell r="K606">
            <v>8</v>
          </cell>
          <cell r="M606">
            <v>8</v>
          </cell>
          <cell r="O606">
            <v>0</v>
          </cell>
          <cell r="P606">
            <v>0</v>
          </cell>
        </row>
        <row r="607">
          <cell r="A607" t="str">
            <v>MT-00579</v>
          </cell>
          <cell r="B607" t="str">
            <v>Direct Material</v>
          </cell>
          <cell r="C607" t="str">
            <v>Thread Sunrise 50580</v>
          </cell>
          <cell r="D607" t="str">
            <v>PCS</v>
          </cell>
          <cell r="E607">
            <v>0</v>
          </cell>
          <cell r="F607" t="str">
            <v>USD</v>
          </cell>
          <cell r="G607">
            <v>10</v>
          </cell>
          <cell r="H607">
            <v>0</v>
          </cell>
          <cell r="I607">
            <v>0</v>
          </cell>
          <cell r="J607">
            <v>0</v>
          </cell>
          <cell r="K607">
            <v>10</v>
          </cell>
          <cell r="M607">
            <v>10</v>
          </cell>
          <cell r="O607">
            <v>0</v>
          </cell>
          <cell r="P607">
            <v>0</v>
          </cell>
        </row>
        <row r="608">
          <cell r="A608" t="str">
            <v>MT-00580</v>
          </cell>
          <cell r="B608" t="str">
            <v>Direct Material</v>
          </cell>
          <cell r="C608" t="str">
            <v>Thread Sunrise 8859</v>
          </cell>
          <cell r="D608" t="str">
            <v>PCS</v>
          </cell>
          <cell r="E608">
            <v>0</v>
          </cell>
          <cell r="F608" t="str">
            <v>USD</v>
          </cell>
          <cell r="G608">
            <v>10</v>
          </cell>
          <cell r="H608">
            <v>0</v>
          </cell>
          <cell r="I608">
            <v>0</v>
          </cell>
          <cell r="J608">
            <v>0</v>
          </cell>
          <cell r="K608">
            <v>10</v>
          </cell>
          <cell r="M608">
            <v>10</v>
          </cell>
          <cell r="O608">
            <v>0</v>
          </cell>
          <cell r="P608">
            <v>0</v>
          </cell>
        </row>
        <row r="609">
          <cell r="A609" t="str">
            <v>MT-00581</v>
          </cell>
          <cell r="B609" t="str">
            <v>Direct Material</v>
          </cell>
          <cell r="C609" t="str">
            <v>Thread Sunrise 7589</v>
          </cell>
          <cell r="D609" t="str">
            <v>PCS</v>
          </cell>
          <cell r="E609">
            <v>0</v>
          </cell>
          <cell r="F609" t="str">
            <v>USD</v>
          </cell>
          <cell r="G609">
            <v>3</v>
          </cell>
          <cell r="H609">
            <v>0</v>
          </cell>
          <cell r="I609">
            <v>0</v>
          </cell>
          <cell r="J609">
            <v>0</v>
          </cell>
          <cell r="K609">
            <v>3</v>
          </cell>
          <cell r="M609">
            <v>3</v>
          </cell>
          <cell r="O609">
            <v>0</v>
          </cell>
          <cell r="P609">
            <v>0</v>
          </cell>
        </row>
        <row r="610">
          <cell r="A610" t="str">
            <v>MT-00582</v>
          </cell>
          <cell r="B610" t="str">
            <v>Direct Material</v>
          </cell>
          <cell r="C610" t="str">
            <v>Thread Sunrise 2715</v>
          </cell>
          <cell r="D610" t="str">
            <v>PCS</v>
          </cell>
          <cell r="E610">
            <v>0</v>
          </cell>
          <cell r="F610" t="str">
            <v>USD</v>
          </cell>
          <cell r="G610">
            <v>9</v>
          </cell>
          <cell r="H610">
            <v>0</v>
          </cell>
          <cell r="I610">
            <v>0</v>
          </cell>
          <cell r="J610">
            <v>0</v>
          </cell>
          <cell r="K610">
            <v>9</v>
          </cell>
          <cell r="M610">
            <v>9</v>
          </cell>
          <cell r="O610">
            <v>0</v>
          </cell>
          <cell r="P610">
            <v>0</v>
          </cell>
        </row>
        <row r="611">
          <cell r="A611" t="str">
            <v>MT-00583</v>
          </cell>
          <cell r="B611" t="str">
            <v>Direct Material</v>
          </cell>
          <cell r="C611" t="str">
            <v>Thread Sunrise 4078</v>
          </cell>
          <cell r="D611" t="str">
            <v>PCS</v>
          </cell>
          <cell r="E611">
            <v>0</v>
          </cell>
          <cell r="F611" t="str">
            <v>USD</v>
          </cell>
          <cell r="G611">
            <v>10</v>
          </cell>
          <cell r="H611">
            <v>0</v>
          </cell>
          <cell r="I611">
            <v>0</v>
          </cell>
          <cell r="J611">
            <v>0</v>
          </cell>
          <cell r="K611">
            <v>10</v>
          </cell>
          <cell r="M611">
            <v>10</v>
          </cell>
          <cell r="O611">
            <v>0</v>
          </cell>
          <cell r="P611">
            <v>0</v>
          </cell>
        </row>
        <row r="612">
          <cell r="A612" t="str">
            <v>MT-00584</v>
          </cell>
          <cell r="B612" t="str">
            <v>Direct Material</v>
          </cell>
          <cell r="C612" t="str">
            <v>Thread Sunrise U 3461</v>
          </cell>
          <cell r="D612" t="str">
            <v>PCS</v>
          </cell>
          <cell r="E612">
            <v>0</v>
          </cell>
          <cell r="F612" t="str">
            <v>USD</v>
          </cell>
          <cell r="G612">
            <v>10</v>
          </cell>
          <cell r="H612">
            <v>0</v>
          </cell>
          <cell r="I612">
            <v>0</v>
          </cell>
          <cell r="J612">
            <v>0</v>
          </cell>
          <cell r="K612">
            <v>10</v>
          </cell>
          <cell r="M612">
            <v>10</v>
          </cell>
          <cell r="O612">
            <v>0</v>
          </cell>
          <cell r="P612">
            <v>0</v>
          </cell>
        </row>
        <row r="613">
          <cell r="A613" t="str">
            <v>MT-00585</v>
          </cell>
          <cell r="B613" t="str">
            <v>Direct Material</v>
          </cell>
          <cell r="C613" t="str">
            <v>Thread SL - 52</v>
          </cell>
          <cell r="D613" t="str">
            <v>PCS</v>
          </cell>
          <cell r="E613">
            <v>9.3000000000000007</v>
          </cell>
          <cell r="F613" t="str">
            <v>USD</v>
          </cell>
          <cell r="G613">
            <v>730</v>
          </cell>
          <cell r="H613">
            <v>0</v>
          </cell>
          <cell r="I613">
            <v>0</v>
          </cell>
          <cell r="J613">
            <v>0</v>
          </cell>
          <cell r="K613">
            <v>730</v>
          </cell>
          <cell r="M613">
            <v>730</v>
          </cell>
          <cell r="O613">
            <v>6789.0000000000009</v>
          </cell>
          <cell r="P613">
            <v>0</v>
          </cell>
        </row>
        <row r="614">
          <cell r="A614" t="str">
            <v>MT-00586</v>
          </cell>
          <cell r="B614" t="str">
            <v>Direct Material</v>
          </cell>
          <cell r="C614" t="str">
            <v>Sakura 3578</v>
          </cell>
          <cell r="D614" t="str">
            <v>PCS</v>
          </cell>
          <cell r="E614">
            <v>1.5</v>
          </cell>
          <cell r="F614" t="str">
            <v>USD</v>
          </cell>
          <cell r="G614">
            <v>54</v>
          </cell>
          <cell r="H614">
            <v>0</v>
          </cell>
          <cell r="I614">
            <v>0</v>
          </cell>
          <cell r="J614">
            <v>0</v>
          </cell>
          <cell r="K614">
            <v>54</v>
          </cell>
          <cell r="M614">
            <v>54</v>
          </cell>
          <cell r="O614">
            <v>81</v>
          </cell>
          <cell r="P614">
            <v>0</v>
          </cell>
        </row>
        <row r="615">
          <cell r="A615" t="str">
            <v>MT-00587</v>
          </cell>
          <cell r="B615" t="str">
            <v>Direct Material</v>
          </cell>
          <cell r="C615" t="str">
            <v>P.P.Oil 168</v>
          </cell>
          <cell r="D615" t="str">
            <v>PCS</v>
          </cell>
          <cell r="E615">
            <v>42</v>
          </cell>
          <cell r="F615" t="str">
            <v>SGD</v>
          </cell>
          <cell r="G615">
            <v>64</v>
          </cell>
          <cell r="H615">
            <v>0</v>
          </cell>
          <cell r="I615">
            <v>0</v>
          </cell>
          <cell r="J615">
            <v>0</v>
          </cell>
          <cell r="K615">
            <v>64</v>
          </cell>
          <cell r="M615">
            <v>64</v>
          </cell>
          <cell r="O615">
            <v>0</v>
          </cell>
          <cell r="P615">
            <v>0</v>
          </cell>
        </row>
        <row r="616">
          <cell r="A616" t="str">
            <v>MT-00588</v>
          </cell>
          <cell r="B616" t="str">
            <v>Direct Material</v>
          </cell>
          <cell r="C616" t="str">
            <v xml:space="preserve">Abrasiue belts </v>
          </cell>
          <cell r="D616" t="str">
            <v>PCS</v>
          </cell>
          <cell r="E616">
            <v>0</v>
          </cell>
          <cell r="F616" t="str">
            <v>USD</v>
          </cell>
          <cell r="G616">
            <v>50</v>
          </cell>
          <cell r="H616">
            <v>0</v>
          </cell>
          <cell r="I616">
            <v>0</v>
          </cell>
          <cell r="J616">
            <v>0</v>
          </cell>
          <cell r="K616">
            <v>50</v>
          </cell>
          <cell r="M616">
            <v>50</v>
          </cell>
          <cell r="O616">
            <v>0</v>
          </cell>
          <cell r="P616">
            <v>0</v>
          </cell>
        </row>
        <row r="617">
          <cell r="A617" t="str">
            <v>MT-00590</v>
          </cell>
          <cell r="B617" t="str">
            <v>Direct Material</v>
          </cell>
          <cell r="C617" t="str">
            <v>Thread 7360 - 99</v>
          </cell>
          <cell r="D617" t="str">
            <v>PCS</v>
          </cell>
          <cell r="E617">
            <v>0</v>
          </cell>
          <cell r="F617" t="str">
            <v>USD</v>
          </cell>
          <cell r="G617">
            <v>60</v>
          </cell>
          <cell r="H617">
            <v>0</v>
          </cell>
          <cell r="I617">
            <v>0</v>
          </cell>
          <cell r="J617">
            <v>0</v>
          </cell>
          <cell r="K617">
            <v>60</v>
          </cell>
          <cell r="M617">
            <v>60</v>
          </cell>
          <cell r="O617">
            <v>0</v>
          </cell>
          <cell r="P617">
            <v>0</v>
          </cell>
        </row>
        <row r="618">
          <cell r="A618" t="str">
            <v>MT-00591</v>
          </cell>
          <cell r="B618" t="str">
            <v>Direct Material</v>
          </cell>
          <cell r="C618" t="str">
            <v>Thread 7020 - 64</v>
          </cell>
          <cell r="D618" t="str">
            <v>PCS</v>
          </cell>
          <cell r="E618">
            <v>0</v>
          </cell>
          <cell r="F618" t="str">
            <v>USD</v>
          </cell>
          <cell r="G618">
            <v>30</v>
          </cell>
          <cell r="H618">
            <v>0</v>
          </cell>
          <cell r="I618">
            <v>0</v>
          </cell>
          <cell r="J618">
            <v>0</v>
          </cell>
          <cell r="K618">
            <v>30</v>
          </cell>
          <cell r="M618">
            <v>30</v>
          </cell>
          <cell r="O618">
            <v>0</v>
          </cell>
          <cell r="P618">
            <v>0</v>
          </cell>
        </row>
        <row r="619">
          <cell r="A619" t="str">
            <v>MT-00592</v>
          </cell>
          <cell r="B619" t="str">
            <v>Direct Material</v>
          </cell>
          <cell r="C619" t="str">
            <v>Thread 6957 - 28</v>
          </cell>
          <cell r="D619" t="str">
            <v>PCS</v>
          </cell>
          <cell r="E619">
            <v>0</v>
          </cell>
          <cell r="F619" t="str">
            <v>USD</v>
          </cell>
          <cell r="G619">
            <v>180</v>
          </cell>
          <cell r="H619">
            <v>0</v>
          </cell>
          <cell r="I619">
            <v>0</v>
          </cell>
          <cell r="J619">
            <v>0</v>
          </cell>
          <cell r="K619">
            <v>180</v>
          </cell>
          <cell r="M619">
            <v>180</v>
          </cell>
          <cell r="O619">
            <v>0</v>
          </cell>
          <cell r="P619">
            <v>0</v>
          </cell>
        </row>
        <row r="620">
          <cell r="A620" t="str">
            <v>MT-00593</v>
          </cell>
          <cell r="B620" t="str">
            <v>Direct Material</v>
          </cell>
          <cell r="C620" t="str">
            <v>Thread 7949 - 17</v>
          </cell>
          <cell r="D620" t="str">
            <v>PCS</v>
          </cell>
          <cell r="E620">
            <v>0</v>
          </cell>
          <cell r="F620" t="str">
            <v>USD</v>
          </cell>
          <cell r="G620">
            <v>80</v>
          </cell>
          <cell r="H620">
            <v>0</v>
          </cell>
          <cell r="I620">
            <v>0</v>
          </cell>
          <cell r="J620">
            <v>0</v>
          </cell>
          <cell r="K620">
            <v>80</v>
          </cell>
          <cell r="M620">
            <v>80</v>
          </cell>
          <cell r="O620">
            <v>0</v>
          </cell>
          <cell r="P620">
            <v>0</v>
          </cell>
        </row>
        <row r="621">
          <cell r="A621" t="str">
            <v>MT-00594</v>
          </cell>
          <cell r="B621" t="str">
            <v>Direct Material</v>
          </cell>
          <cell r="C621" t="str">
            <v>Thread 8430</v>
          </cell>
          <cell r="D621" t="str">
            <v>PCS</v>
          </cell>
          <cell r="E621">
            <v>0</v>
          </cell>
          <cell r="F621" t="str">
            <v>USD</v>
          </cell>
          <cell r="G621">
            <v>33</v>
          </cell>
          <cell r="H621">
            <v>0</v>
          </cell>
          <cell r="I621">
            <v>0</v>
          </cell>
          <cell r="J621">
            <v>0</v>
          </cell>
          <cell r="K621">
            <v>33</v>
          </cell>
          <cell r="M621">
            <v>33</v>
          </cell>
          <cell r="O621">
            <v>0</v>
          </cell>
          <cell r="P621">
            <v>0</v>
          </cell>
        </row>
        <row r="622">
          <cell r="A622" t="str">
            <v>MT-00595</v>
          </cell>
          <cell r="B622" t="str">
            <v>Direct Material</v>
          </cell>
          <cell r="C622" t="str">
            <v>Thread 1348</v>
          </cell>
          <cell r="D622" t="str">
            <v>PCS</v>
          </cell>
          <cell r="E622">
            <v>0</v>
          </cell>
          <cell r="F622" t="str">
            <v>USD</v>
          </cell>
          <cell r="G622">
            <v>25</v>
          </cell>
          <cell r="H622">
            <v>0</v>
          </cell>
          <cell r="I622">
            <v>0</v>
          </cell>
          <cell r="J622">
            <v>0</v>
          </cell>
          <cell r="K622">
            <v>25</v>
          </cell>
          <cell r="M622">
            <v>25</v>
          </cell>
          <cell r="O622">
            <v>0</v>
          </cell>
          <cell r="P622">
            <v>0</v>
          </cell>
        </row>
        <row r="623">
          <cell r="A623" t="str">
            <v>MT-00596</v>
          </cell>
          <cell r="B623" t="str">
            <v>Direct Material</v>
          </cell>
          <cell r="C623" t="str">
            <v>Thread 7614 - 67</v>
          </cell>
          <cell r="D623" t="str">
            <v>PCS</v>
          </cell>
          <cell r="E623">
            <v>0</v>
          </cell>
          <cell r="F623" t="str">
            <v>USD</v>
          </cell>
          <cell r="G623">
            <v>15</v>
          </cell>
          <cell r="H623">
            <v>0</v>
          </cell>
          <cell r="I623">
            <v>0</v>
          </cell>
          <cell r="J623">
            <v>0</v>
          </cell>
          <cell r="K623">
            <v>15</v>
          </cell>
          <cell r="M623">
            <v>15</v>
          </cell>
          <cell r="O623">
            <v>0</v>
          </cell>
          <cell r="P623">
            <v>0</v>
          </cell>
        </row>
        <row r="624">
          <cell r="A624" t="str">
            <v>MT-00597</v>
          </cell>
          <cell r="B624" t="str">
            <v>Direct Material</v>
          </cell>
          <cell r="C624" t="str">
            <v>Thread</v>
          </cell>
          <cell r="D624" t="str">
            <v>PCS</v>
          </cell>
          <cell r="E624">
            <v>0</v>
          </cell>
          <cell r="F624" t="str">
            <v>USD</v>
          </cell>
          <cell r="G624">
            <v>200</v>
          </cell>
          <cell r="H624">
            <v>0</v>
          </cell>
          <cell r="I624">
            <v>0</v>
          </cell>
          <cell r="J624">
            <v>0</v>
          </cell>
          <cell r="K624">
            <v>200</v>
          </cell>
          <cell r="M624">
            <v>200</v>
          </cell>
          <cell r="O624">
            <v>0</v>
          </cell>
          <cell r="P624">
            <v>0</v>
          </cell>
        </row>
        <row r="625">
          <cell r="A625" t="str">
            <v>MT-00598</v>
          </cell>
          <cell r="B625" t="str">
            <v>Direct Material</v>
          </cell>
          <cell r="C625" t="str">
            <v>Kyototex KSR - 150 ( Lama )</v>
          </cell>
          <cell r="D625" t="str">
            <v>PCS</v>
          </cell>
          <cell r="E625">
            <v>0</v>
          </cell>
          <cell r="F625" t="str">
            <v>USD</v>
          </cell>
          <cell r="G625">
            <v>275</v>
          </cell>
          <cell r="H625">
            <v>0</v>
          </cell>
          <cell r="I625">
            <v>0</v>
          </cell>
          <cell r="J625">
            <v>0</v>
          </cell>
          <cell r="K625">
            <v>275</v>
          </cell>
          <cell r="M625">
            <v>275</v>
          </cell>
          <cell r="O625">
            <v>0</v>
          </cell>
          <cell r="P625">
            <v>0</v>
          </cell>
        </row>
        <row r="626">
          <cell r="A626" t="str">
            <v>MT-00599</v>
          </cell>
          <cell r="B626" t="str">
            <v>Direct Material</v>
          </cell>
          <cell r="C626" t="str">
            <v>SL 50</v>
          </cell>
          <cell r="D626" t="str">
            <v>PCS</v>
          </cell>
          <cell r="E626">
            <v>0</v>
          </cell>
          <cell r="F626" t="str">
            <v>USD</v>
          </cell>
          <cell r="G626">
            <v>70</v>
          </cell>
          <cell r="H626">
            <v>0</v>
          </cell>
          <cell r="I626">
            <v>0</v>
          </cell>
          <cell r="J626">
            <v>0</v>
          </cell>
          <cell r="K626">
            <v>70</v>
          </cell>
          <cell r="M626">
            <v>70</v>
          </cell>
          <cell r="O626">
            <v>0</v>
          </cell>
          <cell r="P626">
            <v>0</v>
          </cell>
        </row>
        <row r="627">
          <cell r="A627" t="str">
            <v>MT-00600</v>
          </cell>
          <cell r="B627" t="str">
            <v>Direct Material</v>
          </cell>
          <cell r="C627" t="str">
            <v>Thread Sakura 2186</v>
          </cell>
          <cell r="D627" t="str">
            <v>PCS</v>
          </cell>
          <cell r="E627">
            <v>1.5</v>
          </cell>
          <cell r="F627" t="str">
            <v>USD</v>
          </cell>
          <cell r="G627">
            <v>13</v>
          </cell>
          <cell r="H627">
            <v>0</v>
          </cell>
          <cell r="I627">
            <v>0</v>
          </cell>
          <cell r="J627">
            <v>0</v>
          </cell>
          <cell r="K627">
            <v>13</v>
          </cell>
          <cell r="M627">
            <v>13</v>
          </cell>
          <cell r="O627">
            <v>19.5</v>
          </cell>
          <cell r="P627">
            <v>0</v>
          </cell>
        </row>
        <row r="628">
          <cell r="A628" t="str">
            <v>MT-00601</v>
          </cell>
          <cell r="B628" t="str">
            <v>Direct Material</v>
          </cell>
          <cell r="C628" t="str">
            <v>Thread Sakura 9795</v>
          </cell>
          <cell r="D628" t="str">
            <v>PCS</v>
          </cell>
          <cell r="E628">
            <v>1.82</v>
          </cell>
          <cell r="F628" t="str">
            <v>USD</v>
          </cell>
          <cell r="G628">
            <v>50</v>
          </cell>
          <cell r="H628">
            <v>0</v>
          </cell>
          <cell r="I628">
            <v>0</v>
          </cell>
          <cell r="J628">
            <v>0</v>
          </cell>
          <cell r="K628">
            <v>50</v>
          </cell>
          <cell r="M628">
            <v>50</v>
          </cell>
          <cell r="O628">
            <v>91</v>
          </cell>
          <cell r="P628">
            <v>0</v>
          </cell>
        </row>
        <row r="629">
          <cell r="A629" t="str">
            <v>MT-00602</v>
          </cell>
          <cell r="B629" t="str">
            <v>Direct Material</v>
          </cell>
          <cell r="C629" t="str">
            <v>Thread gold ( lama )</v>
          </cell>
          <cell r="D629" t="str">
            <v>PCS</v>
          </cell>
          <cell r="E629">
            <v>0</v>
          </cell>
          <cell r="F629" t="str">
            <v>USD</v>
          </cell>
          <cell r="G629">
            <v>22</v>
          </cell>
          <cell r="H629">
            <v>0</v>
          </cell>
          <cell r="I629">
            <v>0</v>
          </cell>
          <cell r="J629">
            <v>0</v>
          </cell>
          <cell r="K629">
            <v>22</v>
          </cell>
          <cell r="M629">
            <v>22</v>
          </cell>
          <cell r="O629">
            <v>0</v>
          </cell>
          <cell r="P629">
            <v>0</v>
          </cell>
        </row>
        <row r="630">
          <cell r="A630" t="str">
            <v>MT-00603</v>
          </cell>
          <cell r="B630" t="str">
            <v>Direct Material</v>
          </cell>
          <cell r="C630" t="str">
            <v>Thread paris 99 - 9630</v>
          </cell>
          <cell r="D630" t="str">
            <v>PCS</v>
          </cell>
          <cell r="E630">
            <v>1.5</v>
          </cell>
          <cell r="F630" t="str">
            <v>USD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M630">
            <v>0</v>
          </cell>
          <cell r="O630">
            <v>0</v>
          </cell>
          <cell r="P630">
            <v>0</v>
          </cell>
        </row>
        <row r="631">
          <cell r="A631" t="str">
            <v>MT-00604</v>
          </cell>
          <cell r="B631" t="str">
            <v>Direct Material</v>
          </cell>
          <cell r="C631" t="str">
            <v>Thread paris 99 - 8433</v>
          </cell>
          <cell r="D631" t="str">
            <v>PCS</v>
          </cell>
          <cell r="E631">
            <v>1.5</v>
          </cell>
          <cell r="F631" t="str">
            <v>USD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M631">
            <v>0</v>
          </cell>
          <cell r="O631">
            <v>0</v>
          </cell>
          <cell r="P631">
            <v>0</v>
          </cell>
        </row>
        <row r="632">
          <cell r="A632" t="str">
            <v>MT-00605</v>
          </cell>
          <cell r="B632" t="str">
            <v>Direct Material</v>
          </cell>
          <cell r="C632" t="str">
            <v>Paris 99 - 1679</v>
          </cell>
          <cell r="D632" t="str">
            <v>PCS</v>
          </cell>
          <cell r="E632">
            <v>2.86</v>
          </cell>
          <cell r="F632" t="str">
            <v>USD</v>
          </cell>
          <cell r="G632">
            <v>2</v>
          </cell>
          <cell r="H632">
            <v>0</v>
          </cell>
          <cell r="I632">
            <v>0</v>
          </cell>
          <cell r="J632">
            <v>0</v>
          </cell>
          <cell r="K632">
            <v>2</v>
          </cell>
          <cell r="M632">
            <v>2</v>
          </cell>
          <cell r="O632">
            <v>5.72</v>
          </cell>
          <cell r="P632">
            <v>0</v>
          </cell>
        </row>
        <row r="633">
          <cell r="A633" t="str">
            <v>MT-00606</v>
          </cell>
          <cell r="B633" t="str">
            <v>Direct Material</v>
          </cell>
          <cell r="C633" t="str">
            <v>Paris 99 - 1407</v>
          </cell>
          <cell r="D633" t="str">
            <v>PCS</v>
          </cell>
          <cell r="E633">
            <v>2.86</v>
          </cell>
          <cell r="F633" t="str">
            <v>USD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M633">
            <v>0</v>
          </cell>
          <cell r="O633">
            <v>0</v>
          </cell>
          <cell r="P633">
            <v>0</v>
          </cell>
        </row>
        <row r="634">
          <cell r="A634" t="str">
            <v>MT-00607</v>
          </cell>
          <cell r="B634" t="str">
            <v>Direct Material</v>
          </cell>
          <cell r="C634" t="str">
            <v>Paris 99 - 469</v>
          </cell>
          <cell r="D634" t="str">
            <v>PCS</v>
          </cell>
          <cell r="E634">
            <v>2.86</v>
          </cell>
          <cell r="F634" t="str">
            <v>USD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M634">
            <v>0</v>
          </cell>
          <cell r="O634">
            <v>0</v>
          </cell>
          <cell r="P634">
            <v>0</v>
          </cell>
        </row>
        <row r="635">
          <cell r="A635" t="str">
            <v>MT-00608</v>
          </cell>
          <cell r="B635" t="str">
            <v>Direct Material</v>
          </cell>
          <cell r="C635" t="str">
            <v>Thread Sakura 8473</v>
          </cell>
          <cell r="D635" t="str">
            <v>PCS</v>
          </cell>
          <cell r="E635">
            <v>1.82</v>
          </cell>
          <cell r="F635" t="str">
            <v>USD</v>
          </cell>
          <cell r="G635">
            <v>10</v>
          </cell>
          <cell r="H635">
            <v>0</v>
          </cell>
          <cell r="I635">
            <v>0</v>
          </cell>
          <cell r="J635">
            <v>0</v>
          </cell>
          <cell r="K635">
            <v>10</v>
          </cell>
          <cell r="M635">
            <v>10</v>
          </cell>
          <cell r="O635">
            <v>18.2</v>
          </cell>
          <cell r="P635">
            <v>0</v>
          </cell>
        </row>
        <row r="636">
          <cell r="A636" t="str">
            <v>MT-00609</v>
          </cell>
          <cell r="B636" t="str">
            <v>Direct Material</v>
          </cell>
          <cell r="C636" t="str">
            <v>Thread Paris 99-2224</v>
          </cell>
          <cell r="D636" t="str">
            <v>PCS</v>
          </cell>
          <cell r="E636">
            <v>2.5299999999999998</v>
          </cell>
          <cell r="F636" t="str">
            <v>USD</v>
          </cell>
          <cell r="G636">
            <v>35</v>
          </cell>
          <cell r="H636">
            <v>0</v>
          </cell>
          <cell r="I636">
            <v>0</v>
          </cell>
          <cell r="J636">
            <v>0</v>
          </cell>
          <cell r="K636">
            <v>35</v>
          </cell>
          <cell r="M636">
            <v>35</v>
          </cell>
          <cell r="O636">
            <v>88.55</v>
          </cell>
          <cell r="P636">
            <v>0</v>
          </cell>
        </row>
        <row r="637">
          <cell r="A637" t="str">
            <v>MT-00610</v>
          </cell>
          <cell r="B637" t="str">
            <v>Direct Material</v>
          </cell>
          <cell r="C637" t="str">
            <v>Thread paris 99 - 9629</v>
          </cell>
          <cell r="D637" t="str">
            <v>PCS</v>
          </cell>
          <cell r="E637">
            <v>0</v>
          </cell>
          <cell r="F637" t="str">
            <v>USD</v>
          </cell>
          <cell r="G637">
            <v>1</v>
          </cell>
          <cell r="H637">
            <v>0</v>
          </cell>
          <cell r="I637">
            <v>0</v>
          </cell>
          <cell r="J637">
            <v>0</v>
          </cell>
          <cell r="K637">
            <v>1</v>
          </cell>
          <cell r="M637">
            <v>1</v>
          </cell>
          <cell r="O637">
            <v>0</v>
          </cell>
          <cell r="P637">
            <v>0</v>
          </cell>
        </row>
        <row r="638">
          <cell r="A638" t="str">
            <v>MT-00611</v>
          </cell>
          <cell r="B638" t="str">
            <v>Direct Material</v>
          </cell>
          <cell r="C638" t="str">
            <v>Thread paris 99 - 9537</v>
          </cell>
          <cell r="D638" t="str">
            <v>PCS</v>
          </cell>
          <cell r="E638">
            <v>1.5</v>
          </cell>
          <cell r="F638" t="str">
            <v>USD</v>
          </cell>
          <cell r="G638">
            <v>3</v>
          </cell>
          <cell r="H638">
            <v>0</v>
          </cell>
          <cell r="I638">
            <v>0</v>
          </cell>
          <cell r="J638">
            <v>0</v>
          </cell>
          <cell r="K638">
            <v>3</v>
          </cell>
          <cell r="M638">
            <v>3</v>
          </cell>
          <cell r="O638">
            <v>4.5</v>
          </cell>
          <cell r="P638">
            <v>0</v>
          </cell>
        </row>
        <row r="639">
          <cell r="A639" t="str">
            <v>MT-00612</v>
          </cell>
          <cell r="B639" t="str">
            <v>Direct Material</v>
          </cell>
          <cell r="C639" t="str">
            <v>Aplic A ( A.E.R.O ) Lama</v>
          </cell>
          <cell r="D639" t="str">
            <v>PCS</v>
          </cell>
          <cell r="E639">
            <v>0.05</v>
          </cell>
          <cell r="F639" t="str">
            <v>USD</v>
          </cell>
          <cell r="G639">
            <v>33550</v>
          </cell>
          <cell r="H639">
            <v>0</v>
          </cell>
          <cell r="I639">
            <v>0</v>
          </cell>
          <cell r="J639">
            <v>0</v>
          </cell>
          <cell r="K639">
            <v>33550</v>
          </cell>
          <cell r="M639">
            <v>33550</v>
          </cell>
          <cell r="O639">
            <v>1677.5</v>
          </cell>
          <cell r="P639">
            <v>0</v>
          </cell>
        </row>
        <row r="640">
          <cell r="A640" t="str">
            <v>MT-00612-1</v>
          </cell>
          <cell r="B640" t="str">
            <v>Direct Material</v>
          </cell>
          <cell r="C640" t="str">
            <v>Aplic A ( A.E.R.O ) Free from Yee Chen</v>
          </cell>
          <cell r="D640" t="str">
            <v>PCS</v>
          </cell>
          <cell r="E640">
            <v>0</v>
          </cell>
          <cell r="F640" t="str">
            <v>USD</v>
          </cell>
          <cell r="G640">
            <v>45800</v>
          </cell>
          <cell r="H640">
            <v>0</v>
          </cell>
          <cell r="I640">
            <v>0</v>
          </cell>
          <cell r="J640">
            <v>0</v>
          </cell>
          <cell r="K640">
            <v>45800</v>
          </cell>
          <cell r="M640">
            <v>45800</v>
          </cell>
          <cell r="O640">
            <v>0</v>
          </cell>
          <cell r="P640">
            <v>0</v>
          </cell>
        </row>
        <row r="641">
          <cell r="A641" t="str">
            <v>MT-00613</v>
          </cell>
          <cell r="B641" t="str">
            <v>Direct Material</v>
          </cell>
          <cell r="C641" t="str">
            <v>Aplic E ( A.E.R.O ) Lama</v>
          </cell>
          <cell r="D641" t="str">
            <v>PCS</v>
          </cell>
          <cell r="E641">
            <v>0.05</v>
          </cell>
          <cell r="F641" t="str">
            <v>USD</v>
          </cell>
          <cell r="G641">
            <v>45000</v>
          </cell>
          <cell r="H641">
            <v>0</v>
          </cell>
          <cell r="I641">
            <v>0</v>
          </cell>
          <cell r="J641">
            <v>0</v>
          </cell>
          <cell r="K641">
            <v>45000</v>
          </cell>
          <cell r="M641">
            <v>45000</v>
          </cell>
          <cell r="O641">
            <v>2250</v>
          </cell>
          <cell r="P641">
            <v>0</v>
          </cell>
        </row>
        <row r="642">
          <cell r="A642" t="str">
            <v>MT-00613-1</v>
          </cell>
          <cell r="B642" t="str">
            <v>Direct Material</v>
          </cell>
          <cell r="C642" t="str">
            <v>Aplic E ( A.E.R.O ) Free  from Yee Chen</v>
          </cell>
          <cell r="D642" t="str">
            <v>PCS</v>
          </cell>
          <cell r="E642">
            <v>0</v>
          </cell>
          <cell r="F642" t="str">
            <v>USD</v>
          </cell>
          <cell r="G642">
            <v>45800</v>
          </cell>
          <cell r="H642">
            <v>0</v>
          </cell>
          <cell r="I642">
            <v>0</v>
          </cell>
          <cell r="J642">
            <v>0</v>
          </cell>
          <cell r="K642">
            <v>45800</v>
          </cell>
          <cell r="M642">
            <v>45800</v>
          </cell>
          <cell r="O642">
            <v>0</v>
          </cell>
          <cell r="P642">
            <v>0</v>
          </cell>
        </row>
        <row r="643">
          <cell r="A643" t="str">
            <v>MT-00614</v>
          </cell>
          <cell r="B643" t="str">
            <v>Direct Material</v>
          </cell>
          <cell r="C643" t="str">
            <v>Aplic R ( A.E.R.O ) Lama</v>
          </cell>
          <cell r="D643" t="str">
            <v>PCS</v>
          </cell>
          <cell r="E643">
            <v>0.05</v>
          </cell>
          <cell r="F643" t="str">
            <v>USD</v>
          </cell>
          <cell r="G643">
            <v>44500</v>
          </cell>
          <cell r="H643">
            <v>0</v>
          </cell>
          <cell r="I643">
            <v>0</v>
          </cell>
          <cell r="J643">
            <v>0</v>
          </cell>
          <cell r="K643">
            <v>44500</v>
          </cell>
          <cell r="M643">
            <v>44500</v>
          </cell>
          <cell r="O643">
            <v>2225</v>
          </cell>
          <cell r="P643">
            <v>0</v>
          </cell>
        </row>
        <row r="644">
          <cell r="A644" t="str">
            <v>MT-00614-1</v>
          </cell>
          <cell r="B644" t="str">
            <v>Direct Material</v>
          </cell>
          <cell r="C644" t="str">
            <v>Aplic R ( A.E.R.O ) Free from Yee Chen</v>
          </cell>
          <cell r="D644" t="str">
            <v>PCS</v>
          </cell>
          <cell r="E644">
            <v>0</v>
          </cell>
          <cell r="F644" t="str">
            <v>USD</v>
          </cell>
          <cell r="G644">
            <v>45800</v>
          </cell>
          <cell r="H644">
            <v>0</v>
          </cell>
          <cell r="I644">
            <v>0</v>
          </cell>
          <cell r="J644">
            <v>0</v>
          </cell>
          <cell r="K644">
            <v>45800</v>
          </cell>
          <cell r="M644">
            <v>45800</v>
          </cell>
          <cell r="O644">
            <v>0</v>
          </cell>
          <cell r="P644">
            <v>0</v>
          </cell>
        </row>
        <row r="645">
          <cell r="A645" t="str">
            <v>MT-00615</v>
          </cell>
          <cell r="B645" t="str">
            <v>Direct Material</v>
          </cell>
          <cell r="C645" t="str">
            <v>Aplic O ( A.E.R.O ) Lama</v>
          </cell>
          <cell r="D645" t="str">
            <v>PCS</v>
          </cell>
          <cell r="E645">
            <v>0.05</v>
          </cell>
          <cell r="F645" t="str">
            <v>USD</v>
          </cell>
          <cell r="G645">
            <v>9500</v>
          </cell>
          <cell r="H645">
            <v>0</v>
          </cell>
          <cell r="I645">
            <v>0</v>
          </cell>
          <cell r="J645">
            <v>0</v>
          </cell>
          <cell r="K645">
            <v>9500</v>
          </cell>
          <cell r="M645">
            <v>9500</v>
          </cell>
          <cell r="O645">
            <v>475</v>
          </cell>
          <cell r="P645">
            <v>0</v>
          </cell>
        </row>
        <row r="646">
          <cell r="A646" t="str">
            <v>MT-00615-1</v>
          </cell>
          <cell r="B646" t="str">
            <v>Direct Material</v>
          </cell>
          <cell r="C646" t="str">
            <v>Aplic O ( A.E.R.O ) Free from Yee Chen</v>
          </cell>
          <cell r="D646" t="str">
            <v>PCS</v>
          </cell>
          <cell r="E646">
            <v>0</v>
          </cell>
          <cell r="F646" t="str">
            <v>USD</v>
          </cell>
          <cell r="G646">
            <v>45800</v>
          </cell>
          <cell r="H646">
            <v>0</v>
          </cell>
          <cell r="I646">
            <v>0</v>
          </cell>
          <cell r="J646">
            <v>0</v>
          </cell>
          <cell r="K646">
            <v>45800</v>
          </cell>
          <cell r="M646">
            <v>45800</v>
          </cell>
          <cell r="O646">
            <v>0</v>
          </cell>
          <cell r="P646">
            <v>0</v>
          </cell>
        </row>
        <row r="647">
          <cell r="A647" t="str">
            <v>MT-00616</v>
          </cell>
          <cell r="B647" t="str">
            <v>Direct Material</v>
          </cell>
          <cell r="C647" t="str">
            <v>Thread Sakura 2222</v>
          </cell>
          <cell r="D647" t="str">
            <v>PCS</v>
          </cell>
          <cell r="E647">
            <v>1.5</v>
          </cell>
          <cell r="F647" t="str">
            <v>USD</v>
          </cell>
          <cell r="G647">
            <v>12</v>
          </cell>
          <cell r="H647">
            <v>0</v>
          </cell>
          <cell r="I647">
            <v>0</v>
          </cell>
          <cell r="J647">
            <v>0</v>
          </cell>
          <cell r="K647">
            <v>12</v>
          </cell>
          <cell r="M647">
            <v>12</v>
          </cell>
          <cell r="O647">
            <v>18</v>
          </cell>
          <cell r="P647">
            <v>0</v>
          </cell>
        </row>
        <row r="648">
          <cell r="A648" t="str">
            <v>MT-00617</v>
          </cell>
          <cell r="B648" t="str">
            <v>Direct Material</v>
          </cell>
          <cell r="C648" t="str">
            <v>Thread SL 1143 Suncoco (Yang Mao Xian)</v>
          </cell>
          <cell r="D648" t="str">
            <v>PCS</v>
          </cell>
          <cell r="E648">
            <v>7.6</v>
          </cell>
          <cell r="F648" t="str">
            <v>USD</v>
          </cell>
          <cell r="G648">
            <v>343</v>
          </cell>
          <cell r="H648">
            <v>0</v>
          </cell>
          <cell r="I648">
            <v>0</v>
          </cell>
          <cell r="J648">
            <v>0</v>
          </cell>
          <cell r="K648">
            <v>343</v>
          </cell>
          <cell r="M648">
            <v>343</v>
          </cell>
          <cell r="O648">
            <v>2606.7999999999997</v>
          </cell>
          <cell r="P648">
            <v>0</v>
          </cell>
        </row>
        <row r="649">
          <cell r="A649" t="str">
            <v>MT-00618</v>
          </cell>
          <cell r="B649" t="str">
            <v>Direct Material</v>
          </cell>
          <cell r="C649" t="str">
            <v>Thread XQ 4052 2900M/pcs 1K544/1B402</v>
          </cell>
          <cell r="D649" t="str">
            <v>PCS</v>
          </cell>
          <cell r="E649">
            <v>1.2</v>
          </cell>
          <cell r="F649" t="str">
            <v>USD</v>
          </cell>
          <cell r="G649">
            <v>5904</v>
          </cell>
          <cell r="H649">
            <v>300</v>
          </cell>
          <cell r="I649">
            <v>0</v>
          </cell>
          <cell r="J649">
            <v>0</v>
          </cell>
          <cell r="K649">
            <v>6204</v>
          </cell>
          <cell r="M649">
            <v>6204</v>
          </cell>
          <cell r="O649">
            <v>7084.8</v>
          </cell>
          <cell r="P649">
            <v>0</v>
          </cell>
        </row>
        <row r="650">
          <cell r="A650" t="str">
            <v>MT-00619</v>
          </cell>
          <cell r="B650" t="str">
            <v>Direct Material</v>
          </cell>
          <cell r="C650" t="str">
            <v>Thread 8010 (6K782）</v>
          </cell>
          <cell r="D650" t="str">
            <v>PCS</v>
          </cell>
          <cell r="E650">
            <v>1.82</v>
          </cell>
          <cell r="F650" t="str">
            <v>USD</v>
          </cell>
          <cell r="G650">
            <v>316</v>
          </cell>
          <cell r="H650">
            <v>0</v>
          </cell>
          <cell r="I650">
            <v>0</v>
          </cell>
          <cell r="J650">
            <v>0</v>
          </cell>
          <cell r="K650">
            <v>316</v>
          </cell>
          <cell r="M650">
            <v>316</v>
          </cell>
          <cell r="O650">
            <v>575.12</v>
          </cell>
          <cell r="P650">
            <v>0</v>
          </cell>
        </row>
        <row r="651">
          <cell r="A651" t="str">
            <v>MT-00620</v>
          </cell>
          <cell r="B651" t="str">
            <v>Direct Material</v>
          </cell>
          <cell r="C651" t="str">
            <v>Thread 3220 Mao Xian</v>
          </cell>
          <cell r="D651" t="str">
            <v>PCS</v>
          </cell>
          <cell r="E651">
            <v>10.7</v>
          </cell>
          <cell r="F651" t="str">
            <v>USD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M651">
            <v>0</v>
          </cell>
          <cell r="O651">
            <v>0</v>
          </cell>
          <cell r="P651">
            <v>0</v>
          </cell>
        </row>
        <row r="652">
          <cell r="A652" t="str">
            <v>MT-00620</v>
          </cell>
          <cell r="B652" t="str">
            <v>Direct Material</v>
          </cell>
          <cell r="C652" t="str">
            <v>Thread 3220 Mao Xian</v>
          </cell>
          <cell r="D652" t="str">
            <v>PCS</v>
          </cell>
          <cell r="E652">
            <v>10.7</v>
          </cell>
          <cell r="F652" t="str">
            <v>USD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M652">
            <v>0</v>
          </cell>
          <cell r="O652">
            <v>0</v>
          </cell>
          <cell r="P652">
            <v>0</v>
          </cell>
        </row>
        <row r="653">
          <cell r="A653" t="str">
            <v>MT-00621</v>
          </cell>
          <cell r="B653" t="str">
            <v>Direct Material</v>
          </cell>
          <cell r="C653" t="str">
            <v>Thread Sakura 3475</v>
          </cell>
          <cell r="D653" t="str">
            <v>PCS</v>
          </cell>
          <cell r="E653">
            <v>1.5</v>
          </cell>
          <cell r="F653" t="str">
            <v>USD</v>
          </cell>
          <cell r="G653">
            <v>0</v>
          </cell>
          <cell r="H653">
            <v>27</v>
          </cell>
          <cell r="I653">
            <v>0</v>
          </cell>
          <cell r="J653">
            <v>0</v>
          </cell>
          <cell r="K653">
            <v>27</v>
          </cell>
          <cell r="M653">
            <v>27</v>
          </cell>
          <cell r="O653">
            <v>0</v>
          </cell>
          <cell r="P653">
            <v>0</v>
          </cell>
        </row>
        <row r="654">
          <cell r="A654" t="str">
            <v>MT-00622</v>
          </cell>
          <cell r="B654" t="str">
            <v>Direct Material</v>
          </cell>
          <cell r="C654" t="str">
            <v>Thread Sakura 3316</v>
          </cell>
          <cell r="D654" t="str">
            <v>PCS</v>
          </cell>
          <cell r="E654">
            <v>1.5</v>
          </cell>
          <cell r="F654" t="str">
            <v>USD</v>
          </cell>
          <cell r="G654">
            <v>0</v>
          </cell>
          <cell r="H654">
            <v>23</v>
          </cell>
          <cell r="I654">
            <v>0</v>
          </cell>
          <cell r="J654">
            <v>0</v>
          </cell>
          <cell r="K654">
            <v>23</v>
          </cell>
          <cell r="M654">
            <v>23</v>
          </cell>
          <cell r="O654">
            <v>0</v>
          </cell>
          <cell r="P654">
            <v>0</v>
          </cell>
        </row>
        <row r="655">
          <cell r="A655" t="str">
            <v>MT-00623</v>
          </cell>
          <cell r="B655" t="str">
            <v>Direct Material</v>
          </cell>
          <cell r="C655" t="str">
            <v>Thread Sakura 2326</v>
          </cell>
          <cell r="D655" t="str">
            <v>PCS</v>
          </cell>
          <cell r="E655">
            <v>1.5</v>
          </cell>
          <cell r="F655" t="str">
            <v>USD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M655">
            <v>0</v>
          </cell>
          <cell r="O655">
            <v>0</v>
          </cell>
          <cell r="P655">
            <v>0</v>
          </cell>
        </row>
        <row r="656">
          <cell r="A656" t="str">
            <v>MT-00624</v>
          </cell>
          <cell r="B656" t="str">
            <v>Direct Material</v>
          </cell>
          <cell r="C656" t="str">
            <v>Thread Paris 99-8568</v>
          </cell>
          <cell r="D656" t="str">
            <v>PCS</v>
          </cell>
          <cell r="E656">
            <v>1.5</v>
          </cell>
          <cell r="F656" t="str">
            <v>USD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M656">
            <v>0</v>
          </cell>
          <cell r="O656">
            <v>0</v>
          </cell>
          <cell r="P656">
            <v>0</v>
          </cell>
        </row>
        <row r="657">
          <cell r="A657" t="str">
            <v>MT-00625</v>
          </cell>
          <cell r="B657" t="str">
            <v>Direct Material</v>
          </cell>
          <cell r="C657" t="str">
            <v>Thread Paris 99-8752</v>
          </cell>
          <cell r="D657" t="str">
            <v>PCS</v>
          </cell>
          <cell r="E657">
            <v>1.5</v>
          </cell>
          <cell r="F657" t="str">
            <v>USD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M657">
            <v>0</v>
          </cell>
          <cell r="O657">
            <v>0</v>
          </cell>
          <cell r="P657">
            <v>0</v>
          </cell>
        </row>
        <row r="658">
          <cell r="A658" t="str">
            <v>MT-00626</v>
          </cell>
          <cell r="B658" t="str">
            <v>Direct Material</v>
          </cell>
          <cell r="C658" t="str">
            <v>Thread Paris 99-8392</v>
          </cell>
          <cell r="D658" t="str">
            <v>PCS</v>
          </cell>
          <cell r="E658">
            <v>1.5</v>
          </cell>
          <cell r="F658" t="str">
            <v>USD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M658">
            <v>0</v>
          </cell>
          <cell r="O658">
            <v>0</v>
          </cell>
          <cell r="P658">
            <v>0</v>
          </cell>
        </row>
        <row r="659">
          <cell r="A659" t="str">
            <v>MT-00627</v>
          </cell>
          <cell r="B659" t="str">
            <v>Direct Material</v>
          </cell>
          <cell r="C659" t="str">
            <v>Thread F175</v>
          </cell>
          <cell r="D659" t="str">
            <v>PCS</v>
          </cell>
          <cell r="E659">
            <v>3.8</v>
          </cell>
          <cell r="F659" t="str">
            <v>USD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M659">
            <v>0</v>
          </cell>
          <cell r="O659">
            <v>0</v>
          </cell>
          <cell r="P659">
            <v>0</v>
          </cell>
        </row>
        <row r="660">
          <cell r="A660" t="str">
            <v>MT-00628</v>
          </cell>
          <cell r="B660" t="str">
            <v>Direct Material</v>
          </cell>
          <cell r="C660" t="str">
            <v>Thread M273</v>
          </cell>
          <cell r="D660" t="str">
            <v>PCS</v>
          </cell>
          <cell r="E660">
            <v>3.8</v>
          </cell>
          <cell r="F660" t="str">
            <v>USD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M660">
            <v>0</v>
          </cell>
          <cell r="O660">
            <v>0</v>
          </cell>
          <cell r="P660">
            <v>0</v>
          </cell>
        </row>
        <row r="661">
          <cell r="A661" t="str">
            <v>MT-00629</v>
          </cell>
          <cell r="B661" t="str">
            <v>Direct Material</v>
          </cell>
          <cell r="C661" t="str">
            <v>Thread F129</v>
          </cell>
          <cell r="D661" t="str">
            <v>PCS</v>
          </cell>
          <cell r="E661">
            <v>3.8</v>
          </cell>
          <cell r="F661" t="str">
            <v>USD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M661">
            <v>0</v>
          </cell>
          <cell r="O661">
            <v>0</v>
          </cell>
          <cell r="P661">
            <v>0</v>
          </cell>
        </row>
        <row r="662">
          <cell r="A662" t="str">
            <v>MT-00630</v>
          </cell>
          <cell r="B662" t="str">
            <v>Direct Material</v>
          </cell>
          <cell r="C662" t="str">
            <v>Thread T174</v>
          </cell>
          <cell r="D662" t="str">
            <v>PCS</v>
          </cell>
          <cell r="E662">
            <v>3.8</v>
          </cell>
          <cell r="F662" t="str">
            <v>USD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M662">
            <v>0</v>
          </cell>
          <cell r="O662">
            <v>0</v>
          </cell>
          <cell r="P662">
            <v>0</v>
          </cell>
        </row>
        <row r="663">
          <cell r="A663" t="str">
            <v>MT-00631</v>
          </cell>
          <cell r="B663" t="str">
            <v>Direct Material</v>
          </cell>
          <cell r="D663" t="str">
            <v>PCS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M663">
            <v>0</v>
          </cell>
          <cell r="O663">
            <v>0</v>
          </cell>
          <cell r="P663">
            <v>0</v>
          </cell>
        </row>
        <row r="664">
          <cell r="A664" t="str">
            <v>MT-00632</v>
          </cell>
          <cell r="B664" t="str">
            <v>Direct Material</v>
          </cell>
          <cell r="D664" t="str">
            <v>PCS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M664">
            <v>0</v>
          </cell>
          <cell r="O664">
            <v>0</v>
          </cell>
          <cell r="P664">
            <v>0</v>
          </cell>
        </row>
        <row r="665">
          <cell r="A665" t="str">
            <v>MT-99999</v>
          </cell>
          <cell r="B665" t="str">
            <v>Direct Material</v>
          </cell>
          <cell r="F665" t="str">
            <v>USD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M665">
            <v>0</v>
          </cell>
          <cell r="O665">
            <v>0</v>
          </cell>
          <cell r="P665">
            <v>0</v>
          </cell>
        </row>
        <row r="666">
          <cell r="A666" t="str">
            <v>ZI-00001</v>
          </cell>
          <cell r="B666" t="str">
            <v>Indirect Material</v>
          </cell>
          <cell r="C666" t="str">
            <v>Interlining 1050HF</v>
          </cell>
          <cell r="D666" t="str">
            <v>PCS</v>
          </cell>
          <cell r="E666">
            <v>14.29</v>
          </cell>
          <cell r="F666" t="str">
            <v>USD</v>
          </cell>
          <cell r="G666">
            <v>169</v>
          </cell>
          <cell r="H666">
            <v>0</v>
          </cell>
          <cell r="I666">
            <v>0</v>
          </cell>
          <cell r="J666">
            <v>0</v>
          </cell>
          <cell r="K666">
            <v>169</v>
          </cell>
          <cell r="M666">
            <v>169</v>
          </cell>
          <cell r="O666">
            <v>2415.0099999999998</v>
          </cell>
          <cell r="P666">
            <v>0</v>
          </cell>
        </row>
        <row r="667">
          <cell r="A667" t="str">
            <v>ZI-00002</v>
          </cell>
          <cell r="B667" t="str">
            <v>Indirect Material</v>
          </cell>
          <cell r="C667" t="str">
            <v>Interlining 2016</v>
          </cell>
          <cell r="D667" t="str">
            <v>PCS</v>
          </cell>
          <cell r="E667">
            <v>27.3</v>
          </cell>
          <cell r="F667" t="str">
            <v>SGD</v>
          </cell>
          <cell r="G667">
            <v>33</v>
          </cell>
          <cell r="H667">
            <v>0</v>
          </cell>
          <cell r="I667">
            <v>0</v>
          </cell>
          <cell r="J667">
            <v>0</v>
          </cell>
          <cell r="K667">
            <v>33</v>
          </cell>
          <cell r="M667">
            <v>33</v>
          </cell>
          <cell r="O667">
            <v>0</v>
          </cell>
          <cell r="P667">
            <v>0</v>
          </cell>
        </row>
        <row r="668">
          <cell r="A668" t="str">
            <v>ZI-00002-1</v>
          </cell>
          <cell r="B668" t="str">
            <v>Indirect Material</v>
          </cell>
          <cell r="C668" t="str">
            <v>Interlining 2016 F</v>
          </cell>
          <cell r="D668" t="str">
            <v>PCS</v>
          </cell>
          <cell r="E668">
            <v>30</v>
          </cell>
          <cell r="F668" t="str">
            <v>SGD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M668">
            <v>0</v>
          </cell>
          <cell r="O668">
            <v>0</v>
          </cell>
          <cell r="P668">
            <v>0</v>
          </cell>
        </row>
        <row r="669">
          <cell r="A669" t="str">
            <v>ZI-00003</v>
          </cell>
          <cell r="B669" t="str">
            <v>Indirect Material</v>
          </cell>
          <cell r="C669" t="str">
            <v>Interlining ( Chan shi ciau )</v>
          </cell>
          <cell r="D669" t="str">
            <v>YARD</v>
          </cell>
          <cell r="E669">
            <v>0.36</v>
          </cell>
          <cell r="F669" t="str">
            <v>USD</v>
          </cell>
          <cell r="G669">
            <v>100</v>
          </cell>
          <cell r="H669">
            <v>0</v>
          </cell>
          <cell r="I669">
            <v>0</v>
          </cell>
          <cell r="J669">
            <v>0</v>
          </cell>
          <cell r="K669">
            <v>100</v>
          </cell>
          <cell r="M669">
            <v>100</v>
          </cell>
          <cell r="O669">
            <v>36</v>
          </cell>
          <cell r="P669">
            <v>0</v>
          </cell>
        </row>
        <row r="670">
          <cell r="A670" t="str">
            <v>ZI-00004</v>
          </cell>
          <cell r="B670" t="str">
            <v>Indirect Material</v>
          </cell>
          <cell r="C670" t="str">
            <v>Interlining ( Re long cian )</v>
          </cell>
          <cell r="D670" t="str">
            <v>PCS</v>
          </cell>
          <cell r="E670">
            <v>57.15</v>
          </cell>
          <cell r="F670" t="str">
            <v>USD</v>
          </cell>
          <cell r="G670">
            <v>7</v>
          </cell>
          <cell r="H670">
            <v>0</v>
          </cell>
          <cell r="I670">
            <v>0</v>
          </cell>
          <cell r="J670">
            <v>0</v>
          </cell>
          <cell r="K670">
            <v>7</v>
          </cell>
          <cell r="M670">
            <v>7</v>
          </cell>
          <cell r="O670">
            <v>400.05</v>
          </cell>
          <cell r="P670">
            <v>0</v>
          </cell>
        </row>
        <row r="671">
          <cell r="A671" t="str">
            <v>ZI-00005</v>
          </cell>
          <cell r="B671" t="str">
            <v>Indirect Material</v>
          </cell>
          <cell r="C671" t="str">
            <v xml:space="preserve">Interlining ( Re sui long pu ) </v>
          </cell>
          <cell r="D671" t="str">
            <v>PCS</v>
          </cell>
          <cell r="E671">
            <v>0</v>
          </cell>
          <cell r="F671" t="str">
            <v>USD</v>
          </cell>
          <cell r="G671">
            <v>2</v>
          </cell>
          <cell r="H671">
            <v>0</v>
          </cell>
          <cell r="I671">
            <v>0</v>
          </cell>
          <cell r="J671">
            <v>0</v>
          </cell>
          <cell r="K671">
            <v>2</v>
          </cell>
          <cell r="M671">
            <v>2</v>
          </cell>
          <cell r="O671">
            <v>0</v>
          </cell>
          <cell r="P671">
            <v>0</v>
          </cell>
        </row>
        <row r="672">
          <cell r="A672" t="str">
            <v>ZI-00006</v>
          </cell>
          <cell r="B672" t="str">
            <v>Indirect Material</v>
          </cell>
          <cell r="C672" t="str">
            <v xml:space="preserve">Interlining ( Xha pu ) </v>
          </cell>
          <cell r="D672" t="str">
            <v>PCS</v>
          </cell>
          <cell r="E672">
            <v>50</v>
          </cell>
          <cell r="F672" t="str">
            <v>USD</v>
          </cell>
          <cell r="G672">
            <v>46</v>
          </cell>
          <cell r="H672">
            <v>0</v>
          </cell>
          <cell r="I672">
            <v>0</v>
          </cell>
          <cell r="J672">
            <v>0</v>
          </cell>
          <cell r="K672">
            <v>46</v>
          </cell>
          <cell r="M672">
            <v>46</v>
          </cell>
          <cell r="O672">
            <v>2300</v>
          </cell>
          <cell r="P672">
            <v>0</v>
          </cell>
        </row>
        <row r="673">
          <cell r="A673" t="str">
            <v>ZI-00007</v>
          </cell>
          <cell r="B673" t="str">
            <v>Indirect Material</v>
          </cell>
          <cell r="C673" t="str">
            <v xml:space="preserve">Interlining ( Che pu ) 10061 x 64 Roll </v>
          </cell>
          <cell r="D673" t="str">
            <v>PCS</v>
          </cell>
          <cell r="E673">
            <v>9.5</v>
          </cell>
          <cell r="F673" t="str">
            <v>USD</v>
          </cell>
          <cell r="G673">
            <v>626</v>
          </cell>
          <cell r="H673">
            <v>0</v>
          </cell>
          <cell r="I673">
            <v>0</v>
          </cell>
          <cell r="J673">
            <v>0</v>
          </cell>
          <cell r="K673">
            <v>626</v>
          </cell>
          <cell r="M673">
            <v>626</v>
          </cell>
          <cell r="O673">
            <v>5947</v>
          </cell>
          <cell r="P673">
            <v>0</v>
          </cell>
        </row>
        <row r="674">
          <cell r="A674" t="str">
            <v>ZI-00008</v>
          </cell>
          <cell r="B674" t="str">
            <v>Indirect Material</v>
          </cell>
          <cell r="C674" t="str">
            <v>Interlining ( Che pu ) 50Gx100M</v>
          </cell>
          <cell r="D674" t="str">
            <v>PCS</v>
          </cell>
          <cell r="F674" t="str">
            <v>USD</v>
          </cell>
          <cell r="G674">
            <v>63</v>
          </cell>
          <cell r="H674">
            <v>0</v>
          </cell>
          <cell r="I674">
            <v>0</v>
          </cell>
          <cell r="J674">
            <v>0</v>
          </cell>
          <cell r="K674">
            <v>63</v>
          </cell>
          <cell r="M674">
            <v>63</v>
          </cell>
          <cell r="O674">
            <v>0</v>
          </cell>
          <cell r="P674">
            <v>0</v>
          </cell>
        </row>
        <row r="675">
          <cell r="A675" t="str">
            <v>ZI-00009</v>
          </cell>
          <cell r="B675" t="str">
            <v>Indirect Material</v>
          </cell>
          <cell r="C675" t="str">
            <v>Interlining ( Che pu ) 3561 x 100y</v>
          </cell>
          <cell r="D675" t="str">
            <v>PCS</v>
          </cell>
          <cell r="E675">
            <v>5.72</v>
          </cell>
          <cell r="F675" t="str">
            <v>USD</v>
          </cell>
          <cell r="G675">
            <v>359</v>
          </cell>
          <cell r="H675">
            <v>0</v>
          </cell>
          <cell r="I675">
            <v>0</v>
          </cell>
          <cell r="J675">
            <v>0</v>
          </cell>
          <cell r="K675">
            <v>359</v>
          </cell>
          <cell r="M675">
            <v>359</v>
          </cell>
          <cell r="O675">
            <v>2053.48</v>
          </cell>
          <cell r="P675">
            <v>0</v>
          </cell>
        </row>
        <row r="676">
          <cell r="A676" t="str">
            <v>ZI-00010</v>
          </cell>
          <cell r="B676" t="str">
            <v>Indirect Material</v>
          </cell>
          <cell r="C676" t="str">
            <v>Interlining ( Che pu ) 1080H</v>
          </cell>
          <cell r="D676" t="str">
            <v>PCS</v>
          </cell>
          <cell r="E676">
            <v>10</v>
          </cell>
          <cell r="F676" t="str">
            <v>USD</v>
          </cell>
          <cell r="G676">
            <v>477</v>
          </cell>
          <cell r="H676">
            <v>0</v>
          </cell>
          <cell r="I676">
            <v>0</v>
          </cell>
          <cell r="J676">
            <v>0</v>
          </cell>
          <cell r="K676">
            <v>477</v>
          </cell>
          <cell r="M676">
            <v>477</v>
          </cell>
          <cell r="O676">
            <v>4770</v>
          </cell>
          <cell r="P676">
            <v>0</v>
          </cell>
        </row>
        <row r="677">
          <cell r="A677" t="str">
            <v>ZI-00011</v>
          </cell>
          <cell r="B677" t="str">
            <v>Indirect Material</v>
          </cell>
          <cell r="C677" t="str">
            <v>Interlining ( She mian dan pu )  ( white ) 15X100Y</v>
          </cell>
          <cell r="D677" t="str">
            <v>YARD</v>
          </cell>
          <cell r="E677">
            <v>0.7</v>
          </cell>
          <cell r="F677" t="str">
            <v>USD</v>
          </cell>
          <cell r="G677">
            <v>10</v>
          </cell>
          <cell r="H677">
            <v>0</v>
          </cell>
          <cell r="I677">
            <v>0</v>
          </cell>
          <cell r="J677">
            <v>0</v>
          </cell>
          <cell r="K677">
            <v>10</v>
          </cell>
          <cell r="M677">
            <v>10</v>
          </cell>
          <cell r="O677">
            <v>7</v>
          </cell>
          <cell r="P677">
            <v>0</v>
          </cell>
        </row>
        <row r="678">
          <cell r="A678" t="str">
            <v>ZI-00012</v>
          </cell>
          <cell r="B678" t="str">
            <v>Indirect Material</v>
          </cell>
          <cell r="C678" t="str">
            <v>Interlining ( She mian dan pu )  ( Black ) 7X100Y</v>
          </cell>
          <cell r="D678" t="str">
            <v>YARD</v>
          </cell>
          <cell r="E678">
            <v>0.7</v>
          </cell>
          <cell r="F678" t="str">
            <v>USD</v>
          </cell>
          <cell r="G678">
            <v>6</v>
          </cell>
          <cell r="H678">
            <v>0</v>
          </cell>
          <cell r="I678">
            <v>0</v>
          </cell>
          <cell r="J678">
            <v>0</v>
          </cell>
          <cell r="K678">
            <v>6</v>
          </cell>
          <cell r="M678">
            <v>6</v>
          </cell>
          <cell r="O678">
            <v>4.1999999999999993</v>
          </cell>
          <cell r="P678">
            <v>0</v>
          </cell>
        </row>
        <row r="679">
          <cell r="A679" t="str">
            <v>ZI-00013</v>
          </cell>
          <cell r="B679" t="str">
            <v>Indirect Material</v>
          </cell>
          <cell r="C679" t="str">
            <v xml:space="preserve">Interlining ( Che pu ) ( Black ) </v>
          </cell>
          <cell r="D679" t="str">
            <v>PCS</v>
          </cell>
          <cell r="E679">
            <v>5.72</v>
          </cell>
          <cell r="F679" t="str">
            <v>USD</v>
          </cell>
          <cell r="G679">
            <v>45</v>
          </cell>
          <cell r="H679">
            <v>0</v>
          </cell>
          <cell r="I679">
            <v>0</v>
          </cell>
          <cell r="J679">
            <v>0</v>
          </cell>
          <cell r="K679">
            <v>45</v>
          </cell>
          <cell r="M679">
            <v>45</v>
          </cell>
          <cell r="O679">
            <v>257.39999999999998</v>
          </cell>
          <cell r="P679">
            <v>0</v>
          </cell>
        </row>
        <row r="680">
          <cell r="A680" t="str">
            <v>ZI-00014</v>
          </cell>
          <cell r="B680" t="str">
            <v>Indirect Material</v>
          </cell>
          <cell r="C680" t="str">
            <v>Interlining ( Che pu ) 3080 H</v>
          </cell>
          <cell r="D680" t="str">
            <v>PCS</v>
          </cell>
          <cell r="E680">
            <v>20</v>
          </cell>
          <cell r="F680" t="str">
            <v>USD</v>
          </cell>
          <cell r="G680">
            <v>183</v>
          </cell>
          <cell r="H680">
            <v>0</v>
          </cell>
          <cell r="I680">
            <v>0</v>
          </cell>
          <cell r="J680">
            <v>0</v>
          </cell>
          <cell r="K680">
            <v>183</v>
          </cell>
          <cell r="M680">
            <v>183</v>
          </cell>
          <cell r="O680">
            <v>3660</v>
          </cell>
          <cell r="P680">
            <v>0</v>
          </cell>
        </row>
        <row r="681">
          <cell r="A681" t="str">
            <v>ZI-00015</v>
          </cell>
          <cell r="B681" t="str">
            <v>Indirect Material</v>
          </cell>
          <cell r="C681" t="str">
            <v xml:space="preserve">Interlining ( Pei ciau ) 47 CM - 18 x 4 </v>
          </cell>
          <cell r="D681" t="str">
            <v>PCS</v>
          </cell>
          <cell r="E681">
            <v>100</v>
          </cell>
          <cell r="F681" t="str">
            <v>USD</v>
          </cell>
          <cell r="G681">
            <v>3</v>
          </cell>
          <cell r="H681">
            <v>0</v>
          </cell>
          <cell r="I681">
            <v>0</v>
          </cell>
          <cell r="J681">
            <v>0</v>
          </cell>
          <cell r="K681">
            <v>3</v>
          </cell>
          <cell r="M681">
            <v>3</v>
          </cell>
          <cell r="O681">
            <v>300</v>
          </cell>
          <cell r="P681">
            <v>0</v>
          </cell>
        </row>
        <row r="682">
          <cell r="A682" t="str">
            <v>ZI-00016</v>
          </cell>
          <cell r="B682" t="str">
            <v>Indirect Material</v>
          </cell>
          <cell r="C682" t="str">
            <v>Omron Esen-YR40K (Tang Phu)</v>
          </cell>
          <cell r="D682" t="str">
            <v>PCS</v>
          </cell>
          <cell r="E682">
            <v>8</v>
          </cell>
          <cell r="F682" t="str">
            <v>USD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M682">
            <v>0</v>
          </cell>
          <cell r="O682">
            <v>0</v>
          </cell>
          <cell r="P682">
            <v>0</v>
          </cell>
        </row>
        <row r="683">
          <cell r="A683" t="str">
            <v>ZI-00017</v>
          </cell>
          <cell r="B683" t="str">
            <v>Indirect Material</v>
          </cell>
          <cell r="C683" t="str">
            <v>HQ Felt 36" Bleach 1 Roll/ 50Yards</v>
          </cell>
          <cell r="D683" t="str">
            <v>Roll</v>
          </cell>
          <cell r="E683">
            <v>2.9</v>
          </cell>
          <cell r="F683" t="str">
            <v>SGD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M683">
            <v>0</v>
          </cell>
          <cell r="O683">
            <v>0</v>
          </cell>
          <cell r="P683">
            <v>0</v>
          </cell>
        </row>
        <row r="684">
          <cell r="A684" t="str">
            <v>ZI-00018</v>
          </cell>
          <cell r="B684" t="str">
            <v>Indirect Material</v>
          </cell>
          <cell r="C684" t="str">
            <v>HQ Felt 36" Purple 1 Roll/ 50Yards</v>
          </cell>
          <cell r="D684" t="str">
            <v>Roll</v>
          </cell>
          <cell r="E684">
            <v>2.9</v>
          </cell>
          <cell r="F684" t="str">
            <v>SGD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M684">
            <v>0</v>
          </cell>
          <cell r="O684">
            <v>0</v>
          </cell>
          <cell r="P684">
            <v>0</v>
          </cell>
        </row>
        <row r="685">
          <cell r="A685" t="str">
            <v>ZI-00019</v>
          </cell>
          <cell r="B685" t="str">
            <v>Indirect Material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M685">
            <v>0</v>
          </cell>
          <cell r="O685">
            <v>0</v>
          </cell>
          <cell r="P685">
            <v>0</v>
          </cell>
        </row>
        <row r="686">
          <cell r="A686" t="str">
            <v>ZP-00001</v>
          </cell>
          <cell r="B686" t="str">
            <v>Indirect Material</v>
          </cell>
          <cell r="C686" t="str">
            <v>Poly bag Kecil</v>
          </cell>
          <cell r="D686" t="str">
            <v>PCS</v>
          </cell>
          <cell r="E686">
            <v>0</v>
          </cell>
          <cell r="F686" t="str">
            <v>USD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M686">
            <v>0</v>
          </cell>
          <cell r="O686">
            <v>0</v>
          </cell>
          <cell r="P686">
            <v>0</v>
          </cell>
        </row>
        <row r="687">
          <cell r="A687" t="str">
            <v>ZP-00002</v>
          </cell>
          <cell r="B687" t="str">
            <v>Indirect Material</v>
          </cell>
          <cell r="C687" t="str">
            <v>Poly Bag Besar 80 x 120</v>
          </cell>
          <cell r="D687" t="str">
            <v>PCS</v>
          </cell>
          <cell r="E687">
            <v>0</v>
          </cell>
          <cell r="F687" t="str">
            <v>USD</v>
          </cell>
          <cell r="G687">
            <v>682</v>
          </cell>
          <cell r="H687">
            <v>0</v>
          </cell>
          <cell r="I687">
            <v>0</v>
          </cell>
          <cell r="J687">
            <v>0</v>
          </cell>
          <cell r="K687">
            <v>682</v>
          </cell>
          <cell r="M687">
            <v>682</v>
          </cell>
          <cell r="O687">
            <v>0</v>
          </cell>
          <cell r="P687">
            <v>0</v>
          </cell>
        </row>
        <row r="688">
          <cell r="A688" t="str">
            <v>ZP-00003</v>
          </cell>
          <cell r="B688" t="str">
            <v>Indirect Material</v>
          </cell>
          <cell r="C688" t="str">
            <v>Packing tape</v>
          </cell>
          <cell r="D688" t="str">
            <v>PCS</v>
          </cell>
          <cell r="E688">
            <v>0</v>
          </cell>
          <cell r="F688" t="str">
            <v>USD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M688">
            <v>0</v>
          </cell>
          <cell r="O688">
            <v>0</v>
          </cell>
          <cell r="P688">
            <v>0</v>
          </cell>
        </row>
        <row r="689">
          <cell r="A689" t="str">
            <v>ZP-00003-1</v>
          </cell>
          <cell r="B689" t="str">
            <v>Indirect Material</v>
          </cell>
          <cell r="C689" t="str">
            <v>Packing tape-1</v>
          </cell>
          <cell r="D689" t="str">
            <v>PCS</v>
          </cell>
          <cell r="E689">
            <v>6500</v>
          </cell>
          <cell r="F689" t="str">
            <v>Rp</v>
          </cell>
          <cell r="G689">
            <v>297</v>
          </cell>
          <cell r="H689">
            <v>0</v>
          </cell>
          <cell r="I689">
            <v>0</v>
          </cell>
          <cell r="J689">
            <v>0</v>
          </cell>
          <cell r="K689">
            <v>297</v>
          </cell>
          <cell r="M689">
            <v>297</v>
          </cell>
          <cell r="O689">
            <v>0</v>
          </cell>
          <cell r="P689">
            <v>0</v>
          </cell>
        </row>
        <row r="690">
          <cell r="A690" t="str">
            <v>ZP-00004</v>
          </cell>
          <cell r="B690" t="str">
            <v>Indirect Material</v>
          </cell>
          <cell r="C690" t="str">
            <v>Double Side Tape 30Mx15MM</v>
          </cell>
          <cell r="D690" t="str">
            <v>PCS</v>
          </cell>
          <cell r="E690">
            <v>4.2</v>
          </cell>
          <cell r="F690" t="str">
            <v>RM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M690">
            <v>0</v>
          </cell>
          <cell r="O690">
            <v>0</v>
          </cell>
          <cell r="P690">
            <v>0</v>
          </cell>
        </row>
        <row r="691">
          <cell r="A691" t="str">
            <v>ZP-00004-1</v>
          </cell>
          <cell r="B691" t="str">
            <v>Indirect Material</v>
          </cell>
          <cell r="C691" t="str">
            <v>Double Side Tape</v>
          </cell>
          <cell r="D691" t="str">
            <v>PCS</v>
          </cell>
          <cell r="E691">
            <v>0.43</v>
          </cell>
          <cell r="F691" t="str">
            <v>USD</v>
          </cell>
          <cell r="G691">
            <v>55592</v>
          </cell>
          <cell r="H691">
            <v>0</v>
          </cell>
          <cell r="I691">
            <v>0</v>
          </cell>
          <cell r="J691">
            <v>0</v>
          </cell>
          <cell r="K691">
            <v>55592</v>
          </cell>
          <cell r="M691">
            <v>55592</v>
          </cell>
          <cell r="O691">
            <v>23904.560000000001</v>
          </cell>
          <cell r="P691">
            <v>0</v>
          </cell>
        </row>
        <row r="692">
          <cell r="A692" t="str">
            <v>ZP-00005</v>
          </cell>
          <cell r="B692" t="str">
            <v>Indirect Material</v>
          </cell>
          <cell r="C692" t="str">
            <v>Spray &amp; Slick Formula 120</v>
          </cell>
          <cell r="D692" t="str">
            <v>PCS</v>
          </cell>
          <cell r="E692">
            <v>5.8</v>
          </cell>
          <cell r="F692" t="str">
            <v>USD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M692">
            <v>0</v>
          </cell>
          <cell r="O692">
            <v>0</v>
          </cell>
          <cell r="P692">
            <v>0</v>
          </cell>
        </row>
        <row r="693">
          <cell r="A693" t="str">
            <v>ZP-00005-1</v>
          </cell>
          <cell r="B693" t="str">
            <v>Indirect Material</v>
          </cell>
          <cell r="C693" t="str">
            <v>Spray adhesive ( 501 ml )</v>
          </cell>
          <cell r="D693" t="str">
            <v>PCS</v>
          </cell>
          <cell r="E693">
            <v>2.86</v>
          </cell>
          <cell r="F693" t="str">
            <v>USD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M693">
            <v>0</v>
          </cell>
          <cell r="O693">
            <v>0</v>
          </cell>
          <cell r="P693">
            <v>0</v>
          </cell>
        </row>
        <row r="694">
          <cell r="A694" t="str">
            <v>ZP-00005-2</v>
          </cell>
          <cell r="B694" t="str">
            <v>Indirect Material</v>
          </cell>
          <cell r="C694" t="str">
            <v>Spray Way Adhesive  Pinjaman</v>
          </cell>
          <cell r="D694" t="str">
            <v>PCS</v>
          </cell>
          <cell r="E694">
            <v>0</v>
          </cell>
          <cell r="F694" t="str">
            <v>USD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M694">
            <v>0</v>
          </cell>
          <cell r="O694">
            <v>0</v>
          </cell>
          <cell r="P694">
            <v>0</v>
          </cell>
        </row>
        <row r="695">
          <cell r="A695" t="str">
            <v>ZP-00006</v>
          </cell>
          <cell r="B695" t="str">
            <v>Indirect Material</v>
          </cell>
          <cell r="C695" t="str">
            <v>Masking Tape</v>
          </cell>
          <cell r="D695" t="str">
            <v>PCS</v>
          </cell>
          <cell r="E695">
            <v>3125</v>
          </cell>
          <cell r="F695" t="str">
            <v>Rp</v>
          </cell>
          <cell r="G695">
            <v>18</v>
          </cell>
          <cell r="H695">
            <v>0</v>
          </cell>
          <cell r="I695">
            <v>0</v>
          </cell>
          <cell r="J695">
            <v>0</v>
          </cell>
          <cell r="K695">
            <v>18</v>
          </cell>
          <cell r="M695">
            <v>18</v>
          </cell>
          <cell r="O695">
            <v>0</v>
          </cell>
          <cell r="P695">
            <v>0</v>
          </cell>
        </row>
        <row r="696">
          <cell r="A696" t="str">
            <v>ZP-00007</v>
          </cell>
          <cell r="B696" t="str">
            <v>Indirect Material</v>
          </cell>
          <cell r="C696" t="str">
            <v>Spray Bond</v>
          </cell>
          <cell r="D696" t="str">
            <v>PCS</v>
          </cell>
          <cell r="E696">
            <v>5.8</v>
          </cell>
          <cell r="F696" t="str">
            <v>SGD</v>
          </cell>
          <cell r="G696">
            <v>456</v>
          </cell>
          <cell r="H696">
            <v>0</v>
          </cell>
          <cell r="I696">
            <v>0</v>
          </cell>
          <cell r="J696">
            <v>0</v>
          </cell>
          <cell r="K696">
            <v>456</v>
          </cell>
          <cell r="M696">
            <v>456</v>
          </cell>
          <cell r="O696">
            <v>0</v>
          </cell>
          <cell r="P696">
            <v>0</v>
          </cell>
        </row>
        <row r="697">
          <cell r="A697" t="str">
            <v>ZP-00008</v>
          </cell>
          <cell r="B697" t="str">
            <v>Indirect Material</v>
          </cell>
          <cell r="C697" t="str">
            <v>Spray</v>
          </cell>
          <cell r="D697" t="str">
            <v>PCS</v>
          </cell>
          <cell r="E697">
            <v>2</v>
          </cell>
          <cell r="F697" t="str">
            <v>USD</v>
          </cell>
          <cell r="G697">
            <v>336</v>
          </cell>
          <cell r="H697">
            <v>0</v>
          </cell>
          <cell r="I697">
            <v>0</v>
          </cell>
          <cell r="J697">
            <v>0</v>
          </cell>
          <cell r="K697">
            <v>336</v>
          </cell>
          <cell r="M697">
            <v>336</v>
          </cell>
          <cell r="O697">
            <v>672</v>
          </cell>
          <cell r="P697">
            <v>0</v>
          </cell>
        </row>
        <row r="698">
          <cell r="A698" t="str">
            <v>ZP-00009</v>
          </cell>
          <cell r="B698" t="str">
            <v>Indirect Material</v>
          </cell>
          <cell r="C698" t="str">
            <v>DJW-001X</v>
          </cell>
          <cell r="D698" t="str">
            <v>KG</v>
          </cell>
          <cell r="E698">
            <v>1.45</v>
          </cell>
          <cell r="F698" t="str">
            <v>USD</v>
          </cell>
          <cell r="G698">
            <v>40</v>
          </cell>
          <cell r="H698">
            <v>0</v>
          </cell>
          <cell r="I698">
            <v>0</v>
          </cell>
          <cell r="J698">
            <v>0</v>
          </cell>
          <cell r="K698">
            <v>40</v>
          </cell>
          <cell r="M698">
            <v>40</v>
          </cell>
          <cell r="O698">
            <v>58</v>
          </cell>
          <cell r="P698">
            <v>0</v>
          </cell>
        </row>
        <row r="699">
          <cell r="A699" t="str">
            <v>ZP-00010</v>
          </cell>
          <cell r="B699" t="str">
            <v>Indirect Material</v>
          </cell>
          <cell r="C699" t="str">
            <v>Swipe</v>
          </cell>
          <cell r="D699" t="str">
            <v>Pcs</v>
          </cell>
          <cell r="E699">
            <v>5.5</v>
          </cell>
          <cell r="F699" t="str">
            <v>USD</v>
          </cell>
          <cell r="G699">
            <v>11</v>
          </cell>
          <cell r="H699">
            <v>0</v>
          </cell>
          <cell r="I699">
            <v>0</v>
          </cell>
          <cell r="J699">
            <v>0</v>
          </cell>
          <cell r="K699">
            <v>11</v>
          </cell>
          <cell r="M699">
            <v>11</v>
          </cell>
          <cell r="O699">
            <v>60.5</v>
          </cell>
          <cell r="P699">
            <v>0</v>
          </cell>
        </row>
        <row r="700">
          <cell r="A700" t="str">
            <v>ZP-00011</v>
          </cell>
          <cell r="B700" t="str">
            <v>Indirect Material</v>
          </cell>
          <cell r="C700" t="str">
            <v>Sticker 468/pcs</v>
          </cell>
          <cell r="D700" t="str">
            <v>Pcs</v>
          </cell>
          <cell r="E700">
            <v>7.9000000000000001E-2</v>
          </cell>
          <cell r="F700" t="str">
            <v>USD</v>
          </cell>
          <cell r="G700">
            <v>1600</v>
          </cell>
          <cell r="H700">
            <v>0</v>
          </cell>
          <cell r="I700">
            <v>0</v>
          </cell>
          <cell r="J700">
            <v>0</v>
          </cell>
          <cell r="K700">
            <v>1600</v>
          </cell>
          <cell r="M700">
            <v>1600</v>
          </cell>
          <cell r="O700">
            <v>126.4</v>
          </cell>
          <cell r="P700">
            <v>0</v>
          </cell>
        </row>
        <row r="701">
          <cell r="A701" t="str">
            <v>ZP-00012</v>
          </cell>
          <cell r="B701" t="str">
            <v>Indirect Material</v>
          </cell>
          <cell r="C701" t="str">
            <v>Water Shoot / Tembak Air</v>
          </cell>
          <cell r="D701" t="str">
            <v>Pcs</v>
          </cell>
          <cell r="E701">
            <v>5.2</v>
          </cell>
          <cell r="F701" t="str">
            <v>USD</v>
          </cell>
          <cell r="G701">
            <v>35</v>
          </cell>
          <cell r="H701">
            <v>0</v>
          </cell>
          <cell r="I701">
            <v>0</v>
          </cell>
          <cell r="J701">
            <v>0</v>
          </cell>
          <cell r="K701">
            <v>35</v>
          </cell>
          <cell r="M701">
            <v>35</v>
          </cell>
          <cell r="O701">
            <v>182</v>
          </cell>
          <cell r="P701">
            <v>0</v>
          </cell>
        </row>
        <row r="702">
          <cell r="A702" t="str">
            <v>ZP-00013</v>
          </cell>
          <cell r="B702" t="str">
            <v>Indirect Material</v>
          </cell>
          <cell r="C702" t="str">
            <v>Kantong Plastik Hitam</v>
          </cell>
          <cell r="D702" t="str">
            <v>PCS</v>
          </cell>
          <cell r="E702">
            <v>22000</v>
          </cell>
          <cell r="F702" t="str">
            <v>RP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M702">
            <v>0</v>
          </cell>
          <cell r="O702">
            <v>0</v>
          </cell>
          <cell r="P702">
            <v>0</v>
          </cell>
        </row>
        <row r="703">
          <cell r="A703" t="str">
            <v>ZP-00014</v>
          </cell>
          <cell r="B703" t="str">
            <v>Indirect Material</v>
          </cell>
          <cell r="C703" t="str">
            <v>Kantong Plastik Hitam</v>
          </cell>
          <cell r="D703" t="str">
            <v>PCS</v>
          </cell>
          <cell r="E703">
            <v>9500</v>
          </cell>
          <cell r="F703" t="str">
            <v>RP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M703">
            <v>0</v>
          </cell>
          <cell r="O703">
            <v>0</v>
          </cell>
          <cell r="P703">
            <v>0</v>
          </cell>
        </row>
        <row r="704">
          <cell r="A704" t="str">
            <v>ZP-00015</v>
          </cell>
          <cell r="B704" t="str">
            <v>Indirect Material</v>
          </cell>
          <cell r="C704" t="str">
            <v>NC Spray</v>
          </cell>
          <cell r="D704" t="str">
            <v>PCS</v>
          </cell>
          <cell r="E704">
            <v>2.87</v>
          </cell>
          <cell r="F704" t="str">
            <v>USD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M704">
            <v>0</v>
          </cell>
          <cell r="O704">
            <v>0</v>
          </cell>
          <cell r="P704">
            <v>0</v>
          </cell>
        </row>
        <row r="705">
          <cell r="A705" t="str">
            <v>ZT-00001</v>
          </cell>
          <cell r="B705" t="str">
            <v>Indirect Material</v>
          </cell>
          <cell r="C705" t="str">
            <v xml:space="preserve">Thread white ( Di sian ) </v>
          </cell>
          <cell r="D705" t="str">
            <v>KG</v>
          </cell>
          <cell r="E705">
            <v>5.85</v>
          </cell>
          <cell r="F705" t="str">
            <v>USD</v>
          </cell>
          <cell r="G705">
            <v>272</v>
          </cell>
          <cell r="H705">
            <v>0</v>
          </cell>
          <cell r="I705">
            <v>0</v>
          </cell>
          <cell r="J705">
            <v>0</v>
          </cell>
          <cell r="K705">
            <v>272</v>
          </cell>
          <cell r="M705">
            <v>272</v>
          </cell>
          <cell r="O705">
            <v>1591.1999999999998</v>
          </cell>
          <cell r="P705">
            <v>0</v>
          </cell>
        </row>
        <row r="706">
          <cell r="A706" t="str">
            <v>ZT-00002</v>
          </cell>
          <cell r="B706" t="str">
            <v>Indirect Material</v>
          </cell>
          <cell r="C706" t="str">
            <v>Thread White</v>
          </cell>
          <cell r="D706" t="str">
            <v>PCS</v>
          </cell>
          <cell r="E706">
            <v>1.3</v>
          </cell>
          <cell r="F706" t="str">
            <v>USD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M706">
            <v>0</v>
          </cell>
          <cell r="O706">
            <v>0</v>
          </cell>
          <cell r="P706">
            <v>0</v>
          </cell>
        </row>
        <row r="707">
          <cell r="A707" t="str">
            <v>ZT-00002-1</v>
          </cell>
          <cell r="B707" t="str">
            <v>Indirect Material</v>
          </cell>
          <cell r="C707" t="str">
            <v>Thread White</v>
          </cell>
          <cell r="D707" t="str">
            <v>PCS</v>
          </cell>
          <cell r="E707">
            <v>1.2</v>
          </cell>
          <cell r="F707" t="str">
            <v>USD</v>
          </cell>
          <cell r="G707">
            <v>324</v>
          </cell>
          <cell r="H707">
            <v>0</v>
          </cell>
          <cell r="I707">
            <v>0</v>
          </cell>
          <cell r="J707">
            <v>0</v>
          </cell>
          <cell r="K707">
            <v>324</v>
          </cell>
          <cell r="M707">
            <v>324</v>
          </cell>
          <cell r="O707">
            <v>388.8</v>
          </cell>
          <cell r="P707">
            <v>0</v>
          </cell>
        </row>
        <row r="708">
          <cell r="A708" t="str">
            <v>ZT-00003</v>
          </cell>
          <cell r="B708" t="str">
            <v>Indirect Material</v>
          </cell>
          <cell r="C708" t="str">
            <v xml:space="preserve">Thread Black </v>
          </cell>
          <cell r="D708" t="str">
            <v>PCS</v>
          </cell>
          <cell r="E708">
            <v>1.3</v>
          </cell>
          <cell r="F708" t="str">
            <v>USD</v>
          </cell>
          <cell r="G708">
            <v>159</v>
          </cell>
          <cell r="H708">
            <v>0</v>
          </cell>
          <cell r="I708">
            <v>0</v>
          </cell>
          <cell r="J708">
            <v>0</v>
          </cell>
          <cell r="K708">
            <v>159</v>
          </cell>
          <cell r="M708">
            <v>159</v>
          </cell>
          <cell r="O708">
            <v>206.70000000000002</v>
          </cell>
          <cell r="P708">
            <v>0</v>
          </cell>
        </row>
        <row r="709">
          <cell r="A709" t="str">
            <v>ZT-00004</v>
          </cell>
          <cell r="B709" t="str">
            <v>Indirect Material</v>
          </cell>
          <cell r="C709" t="str">
            <v>Table Glue</v>
          </cell>
          <cell r="D709" t="str">
            <v>KG</v>
          </cell>
          <cell r="E709">
            <v>3.3</v>
          </cell>
          <cell r="F709" t="str">
            <v>USD</v>
          </cell>
          <cell r="G709">
            <v>1360</v>
          </cell>
          <cell r="H709">
            <v>0</v>
          </cell>
          <cell r="I709">
            <v>0</v>
          </cell>
          <cell r="J709">
            <v>0</v>
          </cell>
          <cell r="K709">
            <v>1360</v>
          </cell>
          <cell r="M709">
            <v>1360</v>
          </cell>
          <cell r="O709">
            <v>4488</v>
          </cell>
          <cell r="P709">
            <v>0</v>
          </cell>
        </row>
        <row r="710"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M710">
            <v>0</v>
          </cell>
          <cell r="O710">
            <v>0</v>
          </cell>
          <cell r="P710">
            <v>0</v>
          </cell>
        </row>
        <row r="711">
          <cell r="A711" t="str">
            <v>ZZ-99999</v>
          </cell>
          <cell r="C711" t="str">
            <v>Grand Total</v>
          </cell>
          <cell r="G711">
            <v>406863</v>
          </cell>
          <cell r="H711">
            <v>506</v>
          </cell>
          <cell r="I711">
            <v>0</v>
          </cell>
          <cell r="J711">
            <v>0</v>
          </cell>
          <cell r="K711">
            <v>407369</v>
          </cell>
          <cell r="L711">
            <v>0</v>
          </cell>
          <cell r="M711">
            <v>407369</v>
          </cell>
          <cell r="O711">
            <v>84950.680000000008</v>
          </cell>
          <cell r="P711">
            <v>0</v>
          </cell>
        </row>
        <row r="714">
          <cell r="B714" t="str">
            <v>DIRECT MATERIAL</v>
          </cell>
          <cell r="G714">
            <v>343285</v>
          </cell>
          <cell r="H714">
            <v>358</v>
          </cell>
          <cell r="I714">
            <v>0</v>
          </cell>
          <cell r="J714">
            <v>0</v>
          </cell>
          <cell r="K714">
            <v>343643</v>
          </cell>
          <cell r="L714">
            <v>0</v>
          </cell>
          <cell r="M714">
            <v>343643</v>
          </cell>
          <cell r="N714">
            <v>0</v>
          </cell>
          <cell r="O714">
            <v>31577.19</v>
          </cell>
          <cell r="P714">
            <v>0</v>
          </cell>
        </row>
        <row r="715">
          <cell r="B715" t="str">
            <v>INDIRECT MATERIAL</v>
          </cell>
          <cell r="G715">
            <v>63311</v>
          </cell>
          <cell r="H715">
            <v>0</v>
          </cell>
          <cell r="I715">
            <v>0</v>
          </cell>
          <cell r="J715">
            <v>0</v>
          </cell>
          <cell r="K715">
            <v>61951</v>
          </cell>
          <cell r="L715">
            <v>0</v>
          </cell>
          <cell r="M715">
            <v>61951</v>
          </cell>
          <cell r="N715">
            <v>0</v>
          </cell>
          <cell r="O715">
            <v>49340.3</v>
          </cell>
          <cell r="P715">
            <v>0</v>
          </cell>
        </row>
        <row r="716">
          <cell r="B716" t="str">
            <v>OTHER FACTORY SUPPLIES</v>
          </cell>
          <cell r="G716">
            <v>53</v>
          </cell>
          <cell r="H716">
            <v>0</v>
          </cell>
          <cell r="I716">
            <v>0</v>
          </cell>
          <cell r="J716">
            <v>0</v>
          </cell>
          <cell r="K716">
            <v>53</v>
          </cell>
          <cell r="L716">
            <v>0</v>
          </cell>
          <cell r="M716">
            <v>53</v>
          </cell>
          <cell r="N716">
            <v>0</v>
          </cell>
          <cell r="O716">
            <v>80.64</v>
          </cell>
          <cell r="P716">
            <v>0</v>
          </cell>
        </row>
        <row r="717">
          <cell r="G717">
            <v>406649</v>
          </cell>
          <cell r="H717">
            <v>358</v>
          </cell>
          <cell r="I717">
            <v>0</v>
          </cell>
          <cell r="J717">
            <v>0</v>
          </cell>
          <cell r="K717">
            <v>405647</v>
          </cell>
          <cell r="L717">
            <v>0</v>
          </cell>
          <cell r="M717">
            <v>405647</v>
          </cell>
          <cell r="N717">
            <v>0</v>
          </cell>
          <cell r="O717">
            <v>80998.13</v>
          </cell>
          <cell r="P717">
            <v>0</v>
          </cell>
        </row>
        <row r="718">
          <cell r="G718">
            <v>406649</v>
          </cell>
        </row>
        <row r="719">
          <cell r="G71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(2)"/>
      <sheetName val="Purchase"/>
      <sheetName val="PO"/>
      <sheetName val="Issue"/>
    </sheetNames>
    <sheetDataSet>
      <sheetData sheetId="0" refreshError="1"/>
      <sheetData sheetId="1"/>
      <sheetData sheetId="2"/>
      <sheetData sheetId="3" refreshError="1">
        <row r="4">
          <cell r="A4" t="str">
            <v>000010</v>
          </cell>
          <cell r="B4" t="str">
            <v>Yi Cheng ( HK )</v>
          </cell>
          <cell r="C4" t="str">
            <v>Thread paris 99 - 810</v>
          </cell>
          <cell r="D4">
            <v>15</v>
          </cell>
          <cell r="F4">
            <v>0</v>
          </cell>
          <cell r="G4">
            <v>15</v>
          </cell>
          <cell r="H4">
            <v>15</v>
          </cell>
          <cell r="I4">
            <v>0</v>
          </cell>
        </row>
        <row r="5">
          <cell r="A5" t="str">
            <v>00006-1</v>
          </cell>
          <cell r="B5" t="str">
            <v>Yi Cheng ( HK )</v>
          </cell>
          <cell r="C5" t="str">
            <v>Double Tape</v>
          </cell>
          <cell r="D5">
            <v>66000</v>
          </cell>
          <cell r="F5">
            <v>0</v>
          </cell>
          <cell r="G5">
            <v>66000</v>
          </cell>
          <cell r="H5">
            <v>66000</v>
          </cell>
          <cell r="I5">
            <v>0</v>
          </cell>
        </row>
        <row r="6">
          <cell r="A6" t="str">
            <v>00006-2</v>
          </cell>
          <cell r="B6" t="str">
            <v>Yi Cheng ( HK )</v>
          </cell>
          <cell r="C6" t="str">
            <v>Tangga Lipat</v>
          </cell>
          <cell r="D6">
            <v>1</v>
          </cell>
          <cell r="F6">
            <v>0</v>
          </cell>
          <cell r="G6">
            <v>1</v>
          </cell>
          <cell r="H6">
            <v>1</v>
          </cell>
          <cell r="I6">
            <v>0</v>
          </cell>
        </row>
        <row r="7">
          <cell r="A7" t="str">
            <v>00006-3</v>
          </cell>
          <cell r="B7" t="str">
            <v>Yi Cheng ( HK )</v>
          </cell>
          <cell r="C7" t="str">
            <v>Jarum 11</v>
          </cell>
          <cell r="D7">
            <v>5000</v>
          </cell>
          <cell r="F7">
            <v>0</v>
          </cell>
          <cell r="G7">
            <v>5000</v>
          </cell>
          <cell r="H7">
            <v>5000</v>
          </cell>
          <cell r="I7">
            <v>0</v>
          </cell>
        </row>
        <row r="8">
          <cell r="A8" t="str">
            <v>00006-4</v>
          </cell>
          <cell r="B8" t="str">
            <v>Yi Cheng ( HK )</v>
          </cell>
          <cell r="C8" t="str">
            <v>Sapu Besar</v>
          </cell>
          <cell r="D8">
            <v>10</v>
          </cell>
          <cell r="F8">
            <v>0</v>
          </cell>
          <cell r="G8">
            <v>10</v>
          </cell>
          <cell r="H8">
            <v>10</v>
          </cell>
          <cell r="I8">
            <v>0</v>
          </cell>
        </row>
        <row r="9">
          <cell r="A9" t="str">
            <v>00006-5</v>
          </cell>
          <cell r="B9" t="str">
            <v>Yi Cheng ( HK )</v>
          </cell>
          <cell r="C9" t="str">
            <v>Sapu Kecil</v>
          </cell>
          <cell r="D9">
            <v>50</v>
          </cell>
          <cell r="F9">
            <v>0</v>
          </cell>
          <cell r="G9">
            <v>50</v>
          </cell>
          <cell r="H9">
            <v>50</v>
          </cell>
          <cell r="I9">
            <v>0</v>
          </cell>
        </row>
        <row r="10">
          <cell r="A10" t="str">
            <v>00007-1</v>
          </cell>
          <cell r="B10" t="str">
            <v>Yi Cheng ( HK )</v>
          </cell>
          <cell r="C10" t="str">
            <v>Paris 99 - 1679</v>
          </cell>
          <cell r="D10">
            <v>6</v>
          </cell>
          <cell r="F10">
            <v>0</v>
          </cell>
          <cell r="G10">
            <v>6</v>
          </cell>
          <cell r="H10">
            <v>6</v>
          </cell>
          <cell r="I10">
            <v>0</v>
          </cell>
        </row>
        <row r="11">
          <cell r="A11" t="str">
            <v>00007-2</v>
          </cell>
          <cell r="B11" t="str">
            <v>Yi Cheng ( HK )</v>
          </cell>
          <cell r="C11" t="str">
            <v>Paris 99 - 1407</v>
          </cell>
          <cell r="D11">
            <v>4</v>
          </cell>
          <cell r="F11">
            <v>0</v>
          </cell>
          <cell r="G11">
            <v>4</v>
          </cell>
          <cell r="H11">
            <v>4</v>
          </cell>
          <cell r="I11">
            <v>0</v>
          </cell>
        </row>
        <row r="12">
          <cell r="A12" t="str">
            <v>00007-3</v>
          </cell>
          <cell r="B12" t="str">
            <v>Yi Cheng ( HK )</v>
          </cell>
          <cell r="C12" t="str">
            <v>Paris 99 - 469</v>
          </cell>
          <cell r="D12">
            <v>7</v>
          </cell>
          <cell r="F12">
            <v>0</v>
          </cell>
          <cell r="G12">
            <v>7</v>
          </cell>
          <cell r="H12">
            <v>7</v>
          </cell>
          <cell r="I12">
            <v>0</v>
          </cell>
        </row>
        <row r="13">
          <cell r="A13" t="str">
            <v>GRN00007-7</v>
          </cell>
          <cell r="B13" t="str">
            <v>Sukses Bersama, CV</v>
          </cell>
          <cell r="C13" t="str">
            <v>Packing Tape</v>
          </cell>
          <cell r="D13">
            <v>288</v>
          </cell>
          <cell r="F13">
            <v>0</v>
          </cell>
          <cell r="G13">
            <v>288</v>
          </cell>
          <cell r="H13">
            <v>288</v>
          </cell>
          <cell r="I13">
            <v>0</v>
          </cell>
        </row>
        <row r="14">
          <cell r="A14" t="str">
            <v>GRN00007-8</v>
          </cell>
          <cell r="B14" t="str">
            <v>Sukses Bersama, CV</v>
          </cell>
          <cell r="C14" t="str">
            <v>Packing Tape</v>
          </cell>
          <cell r="D14">
            <v>192</v>
          </cell>
          <cell r="F14">
            <v>0</v>
          </cell>
          <cell r="G14">
            <v>192</v>
          </cell>
          <cell r="H14">
            <v>192</v>
          </cell>
          <cell r="I14">
            <v>0</v>
          </cell>
        </row>
        <row r="15">
          <cell r="A15" t="str">
            <v>GRN00007-9</v>
          </cell>
          <cell r="B15" t="str">
            <v>Sukses Bersama, CV</v>
          </cell>
          <cell r="C15" t="str">
            <v>Masking Tape</v>
          </cell>
          <cell r="D15">
            <v>24</v>
          </cell>
          <cell r="F15">
            <v>0</v>
          </cell>
          <cell r="G15">
            <v>24</v>
          </cell>
          <cell r="H15">
            <v>24</v>
          </cell>
          <cell r="I15">
            <v>0</v>
          </cell>
        </row>
        <row r="16">
          <cell r="A16" t="str">
            <v>PO 00009-7</v>
          </cell>
          <cell r="B16" t="str">
            <v>Yi Cheng ( HK )</v>
          </cell>
          <cell r="C16" t="str">
            <v>Paris 99 - 1679</v>
          </cell>
          <cell r="D16">
            <v>2</v>
          </cell>
          <cell r="F16">
            <v>0</v>
          </cell>
          <cell r="G16">
            <v>2</v>
          </cell>
          <cell r="H16">
            <v>2</v>
          </cell>
          <cell r="I16">
            <v>0</v>
          </cell>
        </row>
        <row r="17">
          <cell r="A17" t="str">
            <v>PO 00009-8</v>
          </cell>
          <cell r="B17" t="str">
            <v>Yi Cheng ( HK )</v>
          </cell>
          <cell r="C17" t="str">
            <v>Paris 99 - 1407</v>
          </cell>
          <cell r="D17">
            <v>2</v>
          </cell>
          <cell r="F17">
            <v>0</v>
          </cell>
          <cell r="G17">
            <v>2</v>
          </cell>
          <cell r="H17">
            <v>2</v>
          </cell>
          <cell r="I17">
            <v>0</v>
          </cell>
        </row>
        <row r="18">
          <cell r="A18" t="str">
            <v>PO 00009-9</v>
          </cell>
          <cell r="B18" t="str">
            <v>Yi Cheng ( HK )</v>
          </cell>
          <cell r="C18" t="str">
            <v>Paris 99 - 469</v>
          </cell>
          <cell r="D18">
            <v>3</v>
          </cell>
          <cell r="F18">
            <v>0</v>
          </cell>
          <cell r="G18">
            <v>3</v>
          </cell>
          <cell r="H18">
            <v>3</v>
          </cell>
          <cell r="I18">
            <v>0</v>
          </cell>
        </row>
        <row r="19">
          <cell r="A19" t="str">
            <v>YW-000088-1</v>
          </cell>
          <cell r="B19" t="str">
            <v>Yi Cheng ( HK )</v>
          </cell>
          <cell r="C19" t="str">
            <v>Sakura 3676</v>
          </cell>
          <cell r="D19">
            <v>25</v>
          </cell>
          <cell r="F19">
            <v>0</v>
          </cell>
          <cell r="G19">
            <v>25</v>
          </cell>
          <cell r="H19">
            <v>25</v>
          </cell>
          <cell r="I19">
            <v>0</v>
          </cell>
        </row>
        <row r="20">
          <cell r="A20" t="str">
            <v>YW-000088-2</v>
          </cell>
          <cell r="B20" t="str">
            <v>Yi Cheng ( HK )</v>
          </cell>
          <cell r="C20" t="str">
            <v>Sakura 2516</v>
          </cell>
          <cell r="D20">
            <v>9</v>
          </cell>
          <cell r="F20">
            <v>0</v>
          </cell>
          <cell r="G20">
            <v>9</v>
          </cell>
          <cell r="H20">
            <v>9</v>
          </cell>
          <cell r="I20">
            <v>0</v>
          </cell>
        </row>
        <row r="21">
          <cell r="A21" t="str">
            <v>YW-000088-3</v>
          </cell>
          <cell r="B21" t="str">
            <v>Yi Cheng ( HK )</v>
          </cell>
          <cell r="C21" t="str">
            <v>Sakura 2271</v>
          </cell>
          <cell r="D21">
            <v>11</v>
          </cell>
          <cell r="F21">
            <v>0</v>
          </cell>
          <cell r="G21">
            <v>11</v>
          </cell>
          <cell r="H21">
            <v>11</v>
          </cell>
          <cell r="I21">
            <v>0</v>
          </cell>
        </row>
        <row r="22">
          <cell r="A22" t="str">
            <v>YW-000088-4</v>
          </cell>
          <cell r="B22" t="str">
            <v>Yi Cheng ( HK )</v>
          </cell>
          <cell r="C22" t="str">
            <v>Sakura 2398</v>
          </cell>
          <cell r="D22">
            <v>23</v>
          </cell>
          <cell r="F22">
            <v>0</v>
          </cell>
          <cell r="G22">
            <v>23</v>
          </cell>
          <cell r="H22">
            <v>23</v>
          </cell>
          <cell r="I22">
            <v>0</v>
          </cell>
        </row>
        <row r="23">
          <cell r="A23" t="str">
            <v>YW000089</v>
          </cell>
          <cell r="B23" t="str">
            <v xml:space="preserve">Khai lien </v>
          </cell>
          <cell r="C23" t="str">
            <v>Spray Adhesive 501Ml</v>
          </cell>
          <cell r="D23">
            <v>600</v>
          </cell>
          <cell r="F23">
            <v>0</v>
          </cell>
          <cell r="G23">
            <v>600</v>
          </cell>
          <cell r="H23">
            <v>600</v>
          </cell>
          <cell r="I23">
            <v>0</v>
          </cell>
        </row>
        <row r="24">
          <cell r="A24" t="str">
            <v>YW000096</v>
          </cell>
          <cell r="B24" t="str">
            <v>Nice Concept SDN BHD</v>
          </cell>
          <cell r="D24">
            <v>2000</v>
          </cell>
          <cell r="E24" t="str">
            <v>Pcs</v>
          </cell>
          <cell r="F24">
            <v>0</v>
          </cell>
          <cell r="G24">
            <v>2000</v>
          </cell>
          <cell r="H24">
            <v>2000</v>
          </cell>
          <cell r="I24">
            <v>0</v>
          </cell>
        </row>
        <row r="25">
          <cell r="A25" t="str">
            <v>ZP-00001-1</v>
          </cell>
          <cell r="B25" t="str">
            <v>Yi Cheng ( HK )</v>
          </cell>
          <cell r="C25" t="str">
            <v>SL - 52</v>
          </cell>
          <cell r="D25">
            <v>400</v>
          </cell>
          <cell r="F25">
            <v>0</v>
          </cell>
          <cell r="G25">
            <v>400</v>
          </cell>
          <cell r="H25">
            <v>400</v>
          </cell>
          <cell r="I25">
            <v>0</v>
          </cell>
        </row>
        <row r="26">
          <cell r="A26" t="str">
            <v>ZP-00001-2</v>
          </cell>
          <cell r="B26" t="str">
            <v>Yi Cheng ( HK )</v>
          </cell>
          <cell r="C26" t="str">
            <v>SL - 1</v>
          </cell>
          <cell r="D26">
            <v>300</v>
          </cell>
          <cell r="F26">
            <v>0</v>
          </cell>
          <cell r="G26">
            <v>300</v>
          </cell>
          <cell r="H26">
            <v>300</v>
          </cell>
          <cell r="I26">
            <v>0</v>
          </cell>
        </row>
        <row r="27">
          <cell r="A27" t="str">
            <v>ZP-00001-3</v>
          </cell>
          <cell r="B27" t="str">
            <v>Yi Cheng ( HK )</v>
          </cell>
          <cell r="C27" t="str">
            <v>Aplic A ( A.E.R.O ) Baru</v>
          </cell>
          <cell r="D27">
            <v>70500</v>
          </cell>
          <cell r="F27">
            <v>0</v>
          </cell>
          <cell r="G27">
            <v>70500</v>
          </cell>
          <cell r="H27">
            <v>70500</v>
          </cell>
          <cell r="I27">
            <v>0</v>
          </cell>
        </row>
        <row r="28">
          <cell r="A28" t="str">
            <v>ZP-00001-4</v>
          </cell>
          <cell r="B28" t="str">
            <v>Yi Cheng ( HK )</v>
          </cell>
          <cell r="C28" t="str">
            <v>Aplic E ( A.E.R.O ) Baru</v>
          </cell>
          <cell r="D28">
            <v>70500</v>
          </cell>
          <cell r="F28">
            <v>0</v>
          </cell>
          <cell r="G28">
            <v>70500</v>
          </cell>
          <cell r="H28">
            <v>70500</v>
          </cell>
          <cell r="I28">
            <v>0</v>
          </cell>
        </row>
        <row r="29">
          <cell r="A29" t="str">
            <v>ZP-00001-5</v>
          </cell>
          <cell r="B29" t="str">
            <v>Yi Cheng ( HK )</v>
          </cell>
          <cell r="C29" t="str">
            <v>Aplic R ( A.E.R.O ) Baru</v>
          </cell>
          <cell r="D29">
            <v>70500</v>
          </cell>
          <cell r="F29">
            <v>0</v>
          </cell>
          <cell r="G29">
            <v>70500</v>
          </cell>
          <cell r="H29">
            <v>70500</v>
          </cell>
          <cell r="I29">
            <v>0</v>
          </cell>
        </row>
        <row r="30">
          <cell r="A30" t="str">
            <v>ZP-00001-6</v>
          </cell>
          <cell r="B30" t="str">
            <v>Yi Cheng ( HK )</v>
          </cell>
          <cell r="C30" t="str">
            <v>Aplic O ( A.E.R.O ) Baru</v>
          </cell>
          <cell r="D30">
            <v>70500</v>
          </cell>
          <cell r="F30">
            <v>0</v>
          </cell>
          <cell r="G30">
            <v>70500</v>
          </cell>
          <cell r="H30">
            <v>70500</v>
          </cell>
          <cell r="I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</row>
        <row r="105">
          <cell r="G105">
            <v>0</v>
          </cell>
          <cell r="H105">
            <v>0</v>
          </cell>
          <cell r="I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</row>
        <row r="107">
          <cell r="G107">
            <v>0</v>
          </cell>
          <cell r="H107">
            <v>0</v>
          </cell>
          <cell r="I107">
            <v>0</v>
          </cell>
        </row>
        <row r="108">
          <cell r="G108">
            <v>0</v>
          </cell>
          <cell r="H108">
            <v>0</v>
          </cell>
          <cell r="I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</row>
        <row r="111">
          <cell r="G111">
            <v>0</v>
          </cell>
          <cell r="H111">
            <v>0</v>
          </cell>
          <cell r="I111">
            <v>0</v>
          </cell>
        </row>
        <row r="112">
          <cell r="G112">
            <v>0</v>
          </cell>
          <cell r="H112">
            <v>0</v>
          </cell>
          <cell r="I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</row>
        <row r="117">
          <cell r="G117">
            <v>0</v>
          </cell>
          <cell r="H117">
            <v>0</v>
          </cell>
          <cell r="I117">
            <v>0</v>
          </cell>
        </row>
        <row r="118">
          <cell r="G118">
            <v>0</v>
          </cell>
          <cell r="H118">
            <v>0</v>
          </cell>
          <cell r="I118">
            <v>0</v>
          </cell>
        </row>
        <row r="119">
          <cell r="G119">
            <v>0</v>
          </cell>
          <cell r="H119">
            <v>0</v>
          </cell>
          <cell r="I119">
            <v>0</v>
          </cell>
        </row>
        <row r="120">
          <cell r="G120">
            <v>0</v>
          </cell>
          <cell r="H120">
            <v>0</v>
          </cell>
          <cell r="I120">
            <v>0</v>
          </cell>
        </row>
        <row r="121">
          <cell r="G121">
            <v>0</v>
          </cell>
          <cell r="H121">
            <v>0</v>
          </cell>
          <cell r="I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</row>
        <row r="124">
          <cell r="G124">
            <v>0</v>
          </cell>
          <cell r="H124">
            <v>0</v>
          </cell>
          <cell r="I124">
            <v>0</v>
          </cell>
        </row>
        <row r="125">
          <cell r="G125">
            <v>0</v>
          </cell>
          <cell r="H125">
            <v>0</v>
          </cell>
          <cell r="I125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</row>
        <row r="129">
          <cell r="G129">
            <v>0</v>
          </cell>
          <cell r="H129">
            <v>0</v>
          </cell>
          <cell r="I129">
            <v>0</v>
          </cell>
        </row>
        <row r="130">
          <cell r="G130">
            <v>0</v>
          </cell>
          <cell r="H130">
            <v>0</v>
          </cell>
          <cell r="I130">
            <v>0</v>
          </cell>
        </row>
        <row r="131">
          <cell r="G131">
            <v>0</v>
          </cell>
          <cell r="H131">
            <v>0</v>
          </cell>
          <cell r="I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</row>
        <row r="134">
          <cell r="G134">
            <v>0</v>
          </cell>
          <cell r="H134">
            <v>0</v>
          </cell>
          <cell r="I134">
            <v>0</v>
          </cell>
        </row>
        <row r="135">
          <cell r="G135">
            <v>0</v>
          </cell>
          <cell r="H135">
            <v>0</v>
          </cell>
          <cell r="I135">
            <v>0</v>
          </cell>
        </row>
        <row r="136">
          <cell r="G136">
            <v>0</v>
          </cell>
          <cell r="H136">
            <v>0</v>
          </cell>
          <cell r="I136">
            <v>0</v>
          </cell>
        </row>
        <row r="137">
          <cell r="G137">
            <v>0</v>
          </cell>
          <cell r="H137">
            <v>0</v>
          </cell>
          <cell r="I137">
            <v>0</v>
          </cell>
        </row>
        <row r="138">
          <cell r="G138">
            <v>0</v>
          </cell>
          <cell r="H138">
            <v>0</v>
          </cell>
          <cell r="I138">
            <v>0</v>
          </cell>
        </row>
        <row r="139">
          <cell r="G139">
            <v>0</v>
          </cell>
          <cell r="H139">
            <v>0</v>
          </cell>
          <cell r="I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</row>
        <row r="141">
          <cell r="G141">
            <v>0</v>
          </cell>
          <cell r="H141">
            <v>0</v>
          </cell>
          <cell r="I141">
            <v>0</v>
          </cell>
        </row>
        <row r="142">
          <cell r="G142">
            <v>0</v>
          </cell>
          <cell r="H142">
            <v>0</v>
          </cell>
          <cell r="I142">
            <v>0</v>
          </cell>
        </row>
        <row r="143">
          <cell r="G143">
            <v>0</v>
          </cell>
          <cell r="H143">
            <v>0</v>
          </cell>
          <cell r="I143">
            <v>0</v>
          </cell>
        </row>
        <row r="144">
          <cell r="G144">
            <v>0</v>
          </cell>
          <cell r="H144">
            <v>0</v>
          </cell>
          <cell r="I144">
            <v>0</v>
          </cell>
        </row>
        <row r="145">
          <cell r="G145">
            <v>0</v>
          </cell>
          <cell r="H145">
            <v>0</v>
          </cell>
          <cell r="I145">
            <v>0</v>
          </cell>
        </row>
        <row r="146">
          <cell r="G146">
            <v>0</v>
          </cell>
          <cell r="H146">
            <v>0</v>
          </cell>
          <cell r="I146">
            <v>0</v>
          </cell>
        </row>
        <row r="147">
          <cell r="G147">
            <v>0</v>
          </cell>
          <cell r="H147">
            <v>0</v>
          </cell>
          <cell r="I147">
            <v>0</v>
          </cell>
        </row>
        <row r="148">
          <cell r="G148">
            <v>0</v>
          </cell>
          <cell r="H148">
            <v>0</v>
          </cell>
          <cell r="I148">
            <v>0</v>
          </cell>
        </row>
        <row r="149">
          <cell r="G149">
            <v>0</v>
          </cell>
          <cell r="H149">
            <v>0</v>
          </cell>
          <cell r="I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</row>
        <row r="151">
          <cell r="G151">
            <v>0</v>
          </cell>
          <cell r="H151">
            <v>0</v>
          </cell>
          <cell r="I151">
            <v>0</v>
          </cell>
        </row>
        <row r="152">
          <cell r="G152">
            <v>0</v>
          </cell>
          <cell r="H152">
            <v>0</v>
          </cell>
          <cell r="I152">
            <v>0</v>
          </cell>
        </row>
        <row r="153">
          <cell r="G153">
            <v>0</v>
          </cell>
          <cell r="H153">
            <v>0</v>
          </cell>
          <cell r="I153">
            <v>0</v>
          </cell>
        </row>
        <row r="154">
          <cell r="G154">
            <v>0</v>
          </cell>
          <cell r="H154">
            <v>0</v>
          </cell>
          <cell r="I154">
            <v>0</v>
          </cell>
        </row>
        <row r="155">
          <cell r="G155">
            <v>0</v>
          </cell>
          <cell r="H155">
            <v>0</v>
          </cell>
          <cell r="I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</row>
        <row r="157">
          <cell r="G157">
            <v>0</v>
          </cell>
          <cell r="H157">
            <v>0</v>
          </cell>
          <cell r="I157">
            <v>0</v>
          </cell>
        </row>
        <row r="158">
          <cell r="G158">
            <v>0</v>
          </cell>
          <cell r="H158">
            <v>0</v>
          </cell>
          <cell r="I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</row>
        <row r="160">
          <cell r="G160">
            <v>0</v>
          </cell>
          <cell r="H160">
            <v>0</v>
          </cell>
          <cell r="I160">
            <v>0</v>
          </cell>
        </row>
        <row r="161">
          <cell r="G161">
            <v>0</v>
          </cell>
          <cell r="H161">
            <v>0</v>
          </cell>
          <cell r="I161">
            <v>0</v>
          </cell>
        </row>
        <row r="162">
          <cell r="G162">
            <v>0</v>
          </cell>
          <cell r="H162">
            <v>0</v>
          </cell>
          <cell r="I162">
            <v>0</v>
          </cell>
        </row>
        <row r="163">
          <cell r="G163">
            <v>0</v>
          </cell>
          <cell r="H163">
            <v>0</v>
          </cell>
          <cell r="I163">
            <v>0</v>
          </cell>
        </row>
        <row r="164">
          <cell r="G164">
            <v>0</v>
          </cell>
          <cell r="H164">
            <v>0</v>
          </cell>
          <cell r="I164">
            <v>0</v>
          </cell>
        </row>
        <row r="165">
          <cell r="G165">
            <v>0</v>
          </cell>
          <cell r="H165">
            <v>0</v>
          </cell>
          <cell r="I165">
            <v>0</v>
          </cell>
        </row>
        <row r="166">
          <cell r="G166">
            <v>0</v>
          </cell>
          <cell r="H166">
            <v>0</v>
          </cell>
          <cell r="I166">
            <v>0</v>
          </cell>
        </row>
        <row r="167">
          <cell r="G167">
            <v>0</v>
          </cell>
          <cell r="H167">
            <v>0</v>
          </cell>
          <cell r="I167">
            <v>0</v>
          </cell>
        </row>
        <row r="168">
          <cell r="G168">
            <v>0</v>
          </cell>
          <cell r="H168">
            <v>0</v>
          </cell>
          <cell r="I168">
            <v>0</v>
          </cell>
        </row>
        <row r="169">
          <cell r="G169">
            <v>0</v>
          </cell>
          <cell r="H169">
            <v>0</v>
          </cell>
          <cell r="I169">
            <v>0</v>
          </cell>
        </row>
        <row r="170">
          <cell r="G170">
            <v>0</v>
          </cell>
          <cell r="H170">
            <v>0</v>
          </cell>
          <cell r="I170">
            <v>0</v>
          </cell>
        </row>
        <row r="171">
          <cell r="G171">
            <v>0</v>
          </cell>
          <cell r="H171">
            <v>0</v>
          </cell>
          <cell r="I171">
            <v>0</v>
          </cell>
        </row>
        <row r="172">
          <cell r="G172">
            <v>0</v>
          </cell>
          <cell r="H172">
            <v>0</v>
          </cell>
          <cell r="I172">
            <v>0</v>
          </cell>
        </row>
        <row r="173">
          <cell r="G173">
            <v>0</v>
          </cell>
          <cell r="H173">
            <v>0</v>
          </cell>
          <cell r="I173">
            <v>0</v>
          </cell>
        </row>
        <row r="174">
          <cell r="G174">
            <v>0</v>
          </cell>
          <cell r="H174">
            <v>0</v>
          </cell>
          <cell r="I174">
            <v>0</v>
          </cell>
        </row>
        <row r="175">
          <cell r="G175">
            <v>0</v>
          </cell>
          <cell r="H175">
            <v>0</v>
          </cell>
          <cell r="I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</row>
        <row r="177">
          <cell r="G177">
            <v>0</v>
          </cell>
          <cell r="H177">
            <v>0</v>
          </cell>
          <cell r="I177">
            <v>0</v>
          </cell>
        </row>
        <row r="178">
          <cell r="G178">
            <v>0</v>
          </cell>
          <cell r="H178">
            <v>0</v>
          </cell>
          <cell r="I178">
            <v>0</v>
          </cell>
        </row>
        <row r="179">
          <cell r="G179">
            <v>0</v>
          </cell>
          <cell r="H179">
            <v>0</v>
          </cell>
          <cell r="I179">
            <v>0</v>
          </cell>
        </row>
        <row r="180">
          <cell r="G180">
            <v>0</v>
          </cell>
          <cell r="H180">
            <v>0</v>
          </cell>
          <cell r="I180">
            <v>0</v>
          </cell>
        </row>
        <row r="181">
          <cell r="G181">
            <v>0</v>
          </cell>
          <cell r="H181">
            <v>0</v>
          </cell>
          <cell r="I181">
            <v>0</v>
          </cell>
        </row>
        <row r="182">
          <cell r="G182">
            <v>0</v>
          </cell>
          <cell r="H182">
            <v>0</v>
          </cell>
          <cell r="I182">
            <v>0</v>
          </cell>
        </row>
        <row r="183">
          <cell r="G183">
            <v>0</v>
          </cell>
          <cell r="H183">
            <v>0</v>
          </cell>
          <cell r="I183">
            <v>0</v>
          </cell>
        </row>
        <row r="184">
          <cell r="G184">
            <v>0</v>
          </cell>
          <cell r="H184">
            <v>0</v>
          </cell>
          <cell r="I184">
            <v>0</v>
          </cell>
        </row>
        <row r="185">
          <cell r="G185">
            <v>0</v>
          </cell>
          <cell r="H185">
            <v>0</v>
          </cell>
          <cell r="I185">
            <v>0</v>
          </cell>
        </row>
        <row r="186">
          <cell r="G186">
            <v>0</v>
          </cell>
          <cell r="H186">
            <v>0</v>
          </cell>
          <cell r="I186">
            <v>0</v>
          </cell>
        </row>
        <row r="187">
          <cell r="G187">
            <v>0</v>
          </cell>
          <cell r="H187">
            <v>0</v>
          </cell>
          <cell r="I187">
            <v>0</v>
          </cell>
        </row>
        <row r="188">
          <cell r="G188">
            <v>0</v>
          </cell>
          <cell r="H188">
            <v>0</v>
          </cell>
          <cell r="I188">
            <v>0</v>
          </cell>
        </row>
        <row r="189">
          <cell r="G189">
            <v>0</v>
          </cell>
          <cell r="H189">
            <v>0</v>
          </cell>
          <cell r="I189">
            <v>0</v>
          </cell>
        </row>
        <row r="190">
          <cell r="G190">
            <v>0</v>
          </cell>
          <cell r="H190">
            <v>0</v>
          </cell>
          <cell r="I190">
            <v>0</v>
          </cell>
        </row>
        <row r="191">
          <cell r="G191">
            <v>0</v>
          </cell>
          <cell r="H191">
            <v>0</v>
          </cell>
          <cell r="I191">
            <v>0</v>
          </cell>
        </row>
        <row r="192">
          <cell r="G192">
            <v>0</v>
          </cell>
          <cell r="H192">
            <v>0</v>
          </cell>
          <cell r="I192">
            <v>0</v>
          </cell>
        </row>
        <row r="193">
          <cell r="G193">
            <v>0</v>
          </cell>
          <cell r="H193">
            <v>0</v>
          </cell>
          <cell r="I193">
            <v>0</v>
          </cell>
        </row>
        <row r="194">
          <cell r="G194">
            <v>0</v>
          </cell>
          <cell r="H194">
            <v>0</v>
          </cell>
          <cell r="I194">
            <v>0</v>
          </cell>
        </row>
        <row r="195">
          <cell r="G195">
            <v>0</v>
          </cell>
          <cell r="H195">
            <v>0</v>
          </cell>
          <cell r="I195">
            <v>0</v>
          </cell>
        </row>
        <row r="196">
          <cell r="G196">
            <v>0</v>
          </cell>
          <cell r="H196">
            <v>0</v>
          </cell>
          <cell r="I196">
            <v>0</v>
          </cell>
        </row>
        <row r="197">
          <cell r="G197">
            <v>0</v>
          </cell>
          <cell r="H197">
            <v>0</v>
          </cell>
          <cell r="I197">
            <v>0</v>
          </cell>
        </row>
        <row r="198">
          <cell r="G198">
            <v>0</v>
          </cell>
          <cell r="H198">
            <v>0</v>
          </cell>
          <cell r="I198">
            <v>0</v>
          </cell>
        </row>
        <row r="199">
          <cell r="G199">
            <v>0</v>
          </cell>
          <cell r="H199">
            <v>0</v>
          </cell>
          <cell r="I199">
            <v>0</v>
          </cell>
        </row>
        <row r="200">
          <cell r="G200">
            <v>0</v>
          </cell>
          <cell r="H200">
            <v>0</v>
          </cell>
          <cell r="I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</row>
        <row r="221">
          <cell r="G221">
            <v>0</v>
          </cell>
          <cell r="H221">
            <v>0</v>
          </cell>
          <cell r="I221">
            <v>0</v>
          </cell>
        </row>
        <row r="222">
          <cell r="G222">
            <v>0</v>
          </cell>
          <cell r="H222">
            <v>0</v>
          </cell>
          <cell r="I222">
            <v>0</v>
          </cell>
        </row>
        <row r="223">
          <cell r="G223">
            <v>0</v>
          </cell>
          <cell r="H223">
            <v>0</v>
          </cell>
          <cell r="I223">
            <v>0</v>
          </cell>
        </row>
        <row r="224">
          <cell r="G224">
            <v>0</v>
          </cell>
          <cell r="H224">
            <v>0</v>
          </cell>
          <cell r="I224">
            <v>0</v>
          </cell>
        </row>
        <row r="225">
          <cell r="G225">
            <v>0</v>
          </cell>
          <cell r="H225">
            <v>0</v>
          </cell>
          <cell r="I225">
            <v>0</v>
          </cell>
        </row>
        <row r="226">
          <cell r="G226">
            <v>0</v>
          </cell>
          <cell r="H226">
            <v>0</v>
          </cell>
          <cell r="I226">
            <v>0</v>
          </cell>
        </row>
        <row r="227">
          <cell r="G227">
            <v>0</v>
          </cell>
          <cell r="H227">
            <v>0</v>
          </cell>
          <cell r="I227">
            <v>0</v>
          </cell>
        </row>
        <row r="228">
          <cell r="G228">
            <v>0</v>
          </cell>
          <cell r="H228">
            <v>0</v>
          </cell>
          <cell r="I228">
            <v>0</v>
          </cell>
        </row>
        <row r="229">
          <cell r="G229">
            <v>0</v>
          </cell>
          <cell r="H229">
            <v>0</v>
          </cell>
          <cell r="I229">
            <v>0</v>
          </cell>
        </row>
        <row r="230">
          <cell r="G230">
            <v>0</v>
          </cell>
          <cell r="H230">
            <v>0</v>
          </cell>
          <cell r="I230">
            <v>0</v>
          </cell>
        </row>
        <row r="231">
          <cell r="G231">
            <v>0</v>
          </cell>
          <cell r="H231">
            <v>0</v>
          </cell>
          <cell r="I231">
            <v>0</v>
          </cell>
        </row>
        <row r="232">
          <cell r="G232">
            <v>0</v>
          </cell>
          <cell r="H232">
            <v>0</v>
          </cell>
          <cell r="I232">
            <v>0</v>
          </cell>
        </row>
        <row r="233">
          <cell r="G233">
            <v>0</v>
          </cell>
          <cell r="H233">
            <v>0</v>
          </cell>
          <cell r="I233">
            <v>0</v>
          </cell>
        </row>
        <row r="234">
          <cell r="G234">
            <v>0</v>
          </cell>
          <cell r="H234">
            <v>0</v>
          </cell>
          <cell r="I234">
            <v>0</v>
          </cell>
        </row>
        <row r="235">
          <cell r="G235">
            <v>0</v>
          </cell>
          <cell r="H235">
            <v>0</v>
          </cell>
          <cell r="I235">
            <v>0</v>
          </cell>
        </row>
        <row r="236">
          <cell r="G236">
            <v>0</v>
          </cell>
          <cell r="H236">
            <v>0</v>
          </cell>
          <cell r="I236">
            <v>0</v>
          </cell>
        </row>
        <row r="237">
          <cell r="G237">
            <v>0</v>
          </cell>
          <cell r="H237">
            <v>0</v>
          </cell>
          <cell r="I237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</row>
        <row r="239">
          <cell r="G239">
            <v>0</v>
          </cell>
          <cell r="H239">
            <v>0</v>
          </cell>
          <cell r="I239">
            <v>0</v>
          </cell>
        </row>
        <row r="240">
          <cell r="G240">
            <v>0</v>
          </cell>
          <cell r="H240">
            <v>0</v>
          </cell>
          <cell r="I240">
            <v>0</v>
          </cell>
        </row>
        <row r="241">
          <cell r="G241">
            <v>0</v>
          </cell>
          <cell r="H241">
            <v>0</v>
          </cell>
          <cell r="I241">
            <v>0</v>
          </cell>
        </row>
        <row r="242">
          <cell r="G242">
            <v>0</v>
          </cell>
          <cell r="H242">
            <v>0</v>
          </cell>
          <cell r="I242">
            <v>0</v>
          </cell>
        </row>
        <row r="243">
          <cell r="G243">
            <v>0</v>
          </cell>
          <cell r="H243">
            <v>0</v>
          </cell>
          <cell r="I243">
            <v>0</v>
          </cell>
        </row>
        <row r="244">
          <cell r="G244">
            <v>0</v>
          </cell>
          <cell r="H244">
            <v>0</v>
          </cell>
          <cell r="I244">
            <v>0</v>
          </cell>
        </row>
        <row r="245">
          <cell r="G245">
            <v>0</v>
          </cell>
          <cell r="H245">
            <v>0</v>
          </cell>
          <cell r="I245">
            <v>0</v>
          </cell>
        </row>
        <row r="246">
          <cell r="G246">
            <v>0</v>
          </cell>
          <cell r="H246">
            <v>0</v>
          </cell>
          <cell r="I246">
            <v>0</v>
          </cell>
        </row>
        <row r="247">
          <cell r="G247">
            <v>0</v>
          </cell>
          <cell r="H247">
            <v>0</v>
          </cell>
          <cell r="I247">
            <v>0</v>
          </cell>
        </row>
        <row r="248">
          <cell r="G248">
            <v>0</v>
          </cell>
          <cell r="H248">
            <v>0</v>
          </cell>
          <cell r="I248">
            <v>0</v>
          </cell>
        </row>
        <row r="249">
          <cell r="G249">
            <v>0</v>
          </cell>
          <cell r="H249">
            <v>0</v>
          </cell>
          <cell r="I249">
            <v>0</v>
          </cell>
        </row>
        <row r="250">
          <cell r="G250">
            <v>0</v>
          </cell>
          <cell r="H250">
            <v>0</v>
          </cell>
          <cell r="I250">
            <v>0</v>
          </cell>
        </row>
        <row r="251">
          <cell r="G251">
            <v>0</v>
          </cell>
          <cell r="H251">
            <v>0</v>
          </cell>
          <cell r="I251">
            <v>0</v>
          </cell>
        </row>
        <row r="252">
          <cell r="G252">
            <v>0</v>
          </cell>
          <cell r="H252">
            <v>0</v>
          </cell>
          <cell r="I252">
            <v>0</v>
          </cell>
        </row>
        <row r="253">
          <cell r="G253">
            <v>0</v>
          </cell>
          <cell r="H253">
            <v>0</v>
          </cell>
          <cell r="I253">
            <v>0</v>
          </cell>
        </row>
        <row r="254">
          <cell r="G254">
            <v>0</v>
          </cell>
          <cell r="H254">
            <v>0</v>
          </cell>
          <cell r="I254">
            <v>0</v>
          </cell>
        </row>
        <row r="255">
          <cell r="G255">
            <v>0</v>
          </cell>
          <cell r="H255">
            <v>0</v>
          </cell>
          <cell r="I255">
            <v>0</v>
          </cell>
        </row>
        <row r="256">
          <cell r="G256">
            <v>0</v>
          </cell>
          <cell r="H256">
            <v>0</v>
          </cell>
          <cell r="I256">
            <v>0</v>
          </cell>
        </row>
        <row r="257">
          <cell r="G257">
            <v>0</v>
          </cell>
          <cell r="H257">
            <v>0</v>
          </cell>
          <cell r="I257">
            <v>0</v>
          </cell>
        </row>
        <row r="258">
          <cell r="G258">
            <v>0</v>
          </cell>
          <cell r="H258">
            <v>0</v>
          </cell>
          <cell r="I258">
            <v>0</v>
          </cell>
        </row>
        <row r="259">
          <cell r="G259">
            <v>0</v>
          </cell>
          <cell r="H259">
            <v>0</v>
          </cell>
          <cell r="I259">
            <v>0</v>
          </cell>
        </row>
        <row r="260">
          <cell r="G260">
            <v>0</v>
          </cell>
          <cell r="H260">
            <v>0</v>
          </cell>
          <cell r="I260">
            <v>0</v>
          </cell>
        </row>
        <row r="261">
          <cell r="G261">
            <v>0</v>
          </cell>
          <cell r="H261">
            <v>0</v>
          </cell>
          <cell r="I261">
            <v>0</v>
          </cell>
        </row>
        <row r="262">
          <cell r="G262">
            <v>0</v>
          </cell>
          <cell r="H262">
            <v>0</v>
          </cell>
          <cell r="I262">
            <v>0</v>
          </cell>
        </row>
        <row r="263">
          <cell r="G263">
            <v>0</v>
          </cell>
          <cell r="H263">
            <v>0</v>
          </cell>
          <cell r="I263">
            <v>0</v>
          </cell>
        </row>
        <row r="264">
          <cell r="G264">
            <v>0</v>
          </cell>
          <cell r="H264">
            <v>0</v>
          </cell>
          <cell r="I264">
            <v>0</v>
          </cell>
        </row>
        <row r="265">
          <cell r="G265">
            <v>0</v>
          </cell>
          <cell r="H265">
            <v>0</v>
          </cell>
          <cell r="I265">
            <v>0</v>
          </cell>
        </row>
        <row r="266">
          <cell r="G266">
            <v>0</v>
          </cell>
          <cell r="H266">
            <v>0</v>
          </cell>
          <cell r="I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</row>
      </sheetData>
      <sheetData sheetId="4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  <sheetName val="DEP IDR"/>
      <sheetName val="L6-PdDu"/>
      <sheetName val="L13-BPP"/>
      <sheetName val="L14-BUL"/>
      <sheetName val="L15-BLS"/>
      <sheetName val="Lamp-Dep IDR"/>
      <sheetName val="Dep USD"/>
      <sheetName val="PO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onsiliasi PPh 21"/>
      <sheetName val="Lead sheet"/>
      <sheetName val="PPh 21"/>
      <sheetName val="Pembayaran &amp; Pelaporan PPh 23"/>
      <sheetName val="Rekonsiliasi PPh 23"/>
      <sheetName val="Pembayaran &amp; Pelaporan PPh 25"/>
      <sheetName val="Pembayaran &amp; Pelaporan PPh 22"/>
      <sheetName val="PPh Badan"/>
      <sheetName val="Pajak Tangguhan"/>
      <sheetName val="GT_Cust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. Ratio"/>
      <sheetName val="ML"/>
      <sheetName val="analytical"/>
      <sheetName val="WBS"/>
      <sheetName val="WPL"/>
      <sheetName val="PAJE"/>
      <sheetName val="CAJE"/>
      <sheetName val="PRJE"/>
      <sheetName val="CRJE"/>
      <sheetName val="point to do combined"/>
      <sheetName val="cash&amp;bank(A)"/>
      <sheetName val="A-1"/>
      <sheetName val="A-2"/>
      <sheetName val="A-2.1"/>
      <sheetName val="A-3"/>
      <sheetName val="A-4"/>
      <sheetName val="AR(B)"/>
      <sheetName val="B-1"/>
      <sheetName val="B-1.1"/>
      <sheetName val="B-2"/>
      <sheetName val="B-2.1"/>
      <sheetName val="B-3"/>
      <sheetName val="B-4"/>
      <sheetName val="B-5"/>
      <sheetName val="Review of Doubtful Debts"/>
      <sheetName val="Analyst AS"/>
      <sheetName val="Inv(C)"/>
      <sheetName val="C-1"/>
      <sheetName val="C-2"/>
      <sheetName val="C-3"/>
      <sheetName val="C-4"/>
      <sheetName val="Adv(D)"/>
      <sheetName val="PT(E)"/>
      <sheetName val="E-1"/>
      <sheetName val="E-2"/>
      <sheetName val="E-3"/>
      <sheetName val="E-4"/>
      <sheetName val="E-5"/>
      <sheetName val="E-6"/>
      <sheetName val="E"/>
      <sheetName val="SI(F)"/>
      <sheetName val="F-1"/>
      <sheetName val="Prep(G)"/>
      <sheetName val="G-1"/>
      <sheetName val="LI(H)"/>
      <sheetName val="H-1"/>
      <sheetName val="DTA(I)"/>
      <sheetName val="I-1"/>
      <sheetName val="FA(J)"/>
      <sheetName val="J-1"/>
      <sheetName val="J-2"/>
      <sheetName val="J-3"/>
      <sheetName val="FA Movement"/>
      <sheetName val="AR(K)"/>
      <sheetName val="OA(L)"/>
      <sheetName val="AP(AA)"/>
      <sheetName val="AA-1"/>
      <sheetName val="AA-1.1"/>
      <sheetName val="AA-2"/>
      <sheetName val="AA-2.1"/>
      <sheetName val="AE (BB)"/>
      <sheetName val="AP-Tax(CC)"/>
      <sheetName val="BB-1"/>
      <sheetName val="BB-2"/>
      <sheetName val="CC-3"/>
      <sheetName val="DD"/>
      <sheetName val="EE"/>
      <sheetName val="QQ"/>
      <sheetName val="Rev(10)"/>
      <sheetName val="10-1"/>
      <sheetName val="10-2"/>
      <sheetName val="COGS(20)"/>
      <sheetName val="GE(30)"/>
      <sheetName val="30.-1"/>
      <sheetName val="SE(40)"/>
      <sheetName val="40-1"/>
      <sheetName val="OI(50)"/>
      <sheetName val="50.-1"/>
      <sheetName val="50-2"/>
      <sheetName val="50-2(AP-AR)"/>
      <sheetName val="50-2(C&amp;E)"/>
      <sheetName val="Tickmarks"/>
    </sheetNames>
    <sheetDataSet>
      <sheetData sheetId="0"/>
      <sheetData sheetId="1" refreshError="1">
        <row r="12">
          <cell r="C12">
            <v>944678864.20000005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. Ratio"/>
      <sheetName val="ML"/>
      <sheetName val="analytical"/>
      <sheetName val="WBS"/>
      <sheetName val="WPL"/>
      <sheetName val="PAJE"/>
      <sheetName val="CAJE"/>
      <sheetName val="PRJE"/>
      <sheetName val="CRJE"/>
      <sheetName val="point to do combined"/>
      <sheetName val="cash&amp;bank(A)"/>
      <sheetName val="A-1"/>
      <sheetName val="A-2"/>
      <sheetName val="A-2.1"/>
      <sheetName val="A-3"/>
      <sheetName val="A-4"/>
      <sheetName val="AR(B)"/>
      <sheetName val="B-1"/>
      <sheetName val="B-1.1"/>
      <sheetName val="B-2"/>
      <sheetName val="B-2.1"/>
      <sheetName val="B-3"/>
      <sheetName val="B-4"/>
      <sheetName val="B-5"/>
      <sheetName val="Review of Doubtful Debts"/>
      <sheetName val="Analyst AS"/>
      <sheetName val="Inv(C)"/>
      <sheetName val="C-1"/>
      <sheetName val="C-2"/>
      <sheetName val="C-3"/>
      <sheetName val="C-4"/>
      <sheetName val="Adv(D)"/>
      <sheetName val="PT(E)"/>
      <sheetName val="E-1"/>
      <sheetName val="E-2"/>
      <sheetName val="E-3"/>
      <sheetName val="E-4"/>
      <sheetName val="E-5"/>
      <sheetName val="E-6"/>
      <sheetName val="E"/>
      <sheetName val="SI(F)"/>
      <sheetName val="F-1"/>
      <sheetName val="Prep(G)"/>
      <sheetName val="G-1"/>
      <sheetName val="LI(H)"/>
      <sheetName val="H-1"/>
      <sheetName val="DTA(I)"/>
      <sheetName val="I-1"/>
      <sheetName val="FA(J)"/>
      <sheetName val="J-1"/>
      <sheetName val="J-2"/>
      <sheetName val="J-3"/>
      <sheetName val="FA Movement"/>
      <sheetName val="AR(K)"/>
      <sheetName val="OA(L)"/>
      <sheetName val="AP(AA)"/>
      <sheetName val="AA-1"/>
      <sheetName val="AA-1.1"/>
      <sheetName val="AA-2"/>
      <sheetName val="AA-2.1"/>
      <sheetName val="AE (BB)"/>
      <sheetName val="AP-Tax(CC)"/>
      <sheetName val="BB-1"/>
      <sheetName val="CC-3"/>
      <sheetName val="EE"/>
      <sheetName val="QQ"/>
      <sheetName val="Rev(10)"/>
      <sheetName val="10-1"/>
      <sheetName val="10-2"/>
      <sheetName val="COGS(20)"/>
      <sheetName val="GE(30)"/>
      <sheetName val="30.-1"/>
      <sheetName val="SE(40)"/>
      <sheetName val="40-1"/>
      <sheetName val="OI(50)"/>
      <sheetName val="50.-1"/>
      <sheetName val="50-2"/>
      <sheetName val="50-2(AP-AR)"/>
      <sheetName val="50-2(C&amp;E)"/>
      <sheetName val="Tickmarks"/>
      <sheetName val="BB-2"/>
      <sheetName val="DD"/>
      <sheetName val="PT_E_"/>
      <sheetName val="AP_Tax_CC_"/>
      <sheetName val="Rev_10_"/>
    </sheetNames>
    <sheetDataSet>
      <sheetData sheetId="0"/>
      <sheetData sheetId="1">
        <row r="12">
          <cell r="C12">
            <v>944678864.20000005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"/>
    </sheetNames>
    <sheetDataSet>
      <sheetData sheetId="0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9900"/>
      <sheetName val="SSP"/>
      <sheetName val="PM"/>
      <sheetName val="Rekap PM"/>
      <sheetName val="LHP"/>
      <sheetName val="Not Hit"/>
      <sheetName val="Rekap PK"/>
      <sheetName val="INDEKS"/>
      <sheetName val="DATA"/>
      <sheetName val="Sheet1"/>
      <sheetName val="Marshal"/>
      <sheetName val="ML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"/>
      <sheetName val="GeneralInfo"/>
      <sheetName val="Marshal"/>
      <sheetName val="kk ph 07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gnificant Processes"/>
      <sheetName val="Flows of Transactions"/>
      <sheetName val="Balanace sheet"/>
      <sheetName val="SCFP"/>
      <sheetName val="Details BS YTD"/>
      <sheetName val="121"/>
      <sheetName val="161"/>
      <sheetName val="Trial Bal"/>
      <sheetName val="PNL Statement"/>
      <sheetName val="Details"/>
      <sheetName val="Commercial"/>
      <sheetName val="Variables"/>
      <sheetName val="GeneralInfo"/>
      <sheetName val="WBS2"/>
      <sheetName val="AJ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KH_Q1_Q2_01"/>
      <sheetName val="Balanace sheet"/>
      <sheetName val="General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Summary (2)"/>
      <sheetName val="Summary"/>
      <sheetName val="Purchase (2)"/>
      <sheetName val="Purchase"/>
      <sheetName val="PO"/>
      <sheetName val="Issue"/>
    </sheetNames>
    <sheetDataSet>
      <sheetData sheetId="0" refreshError="1"/>
      <sheetData sheetId="1" refreshError="1"/>
      <sheetData sheetId="2" refreshError="1">
        <row r="5">
          <cell r="A5" t="str">
            <v>AF-00001</v>
          </cell>
          <cell r="B5" t="str">
            <v>Others Factory Supplies</v>
          </cell>
          <cell r="C5" t="str">
            <v>Tangga lipat</v>
          </cell>
          <cell r="D5" t="str">
            <v>UNIT</v>
          </cell>
          <cell r="E5">
            <v>51.1</v>
          </cell>
          <cell r="F5" t="str">
            <v>USD</v>
          </cell>
          <cell r="G5">
            <v>0</v>
          </cell>
          <cell r="H5">
            <v>1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N5">
            <v>0</v>
          </cell>
          <cell r="O5">
            <v>51.1</v>
          </cell>
        </row>
        <row r="6">
          <cell r="A6" t="str">
            <v>AF-00003</v>
          </cell>
          <cell r="B6" t="str">
            <v>Others Factory Supplies</v>
          </cell>
          <cell r="C6" t="str">
            <v>Sapu besar</v>
          </cell>
          <cell r="D6" t="str">
            <v>UNIT</v>
          </cell>
          <cell r="E6">
            <v>1.32</v>
          </cell>
          <cell r="F6" t="str">
            <v>USD</v>
          </cell>
          <cell r="G6">
            <v>0</v>
          </cell>
          <cell r="H6">
            <v>10</v>
          </cell>
          <cell r="I6">
            <v>1</v>
          </cell>
          <cell r="J6">
            <v>9</v>
          </cell>
          <cell r="K6">
            <v>9</v>
          </cell>
          <cell r="L6">
            <v>0</v>
          </cell>
          <cell r="N6">
            <v>0</v>
          </cell>
          <cell r="O6">
            <v>11.88</v>
          </cell>
        </row>
        <row r="7">
          <cell r="A7" t="str">
            <v>AF-00004</v>
          </cell>
          <cell r="B7" t="str">
            <v>Others Factory Supplies</v>
          </cell>
          <cell r="C7" t="str">
            <v>Sapu kecil</v>
          </cell>
          <cell r="D7" t="str">
            <v>UNIT</v>
          </cell>
          <cell r="E7">
            <v>0.47</v>
          </cell>
          <cell r="F7" t="str">
            <v>USD</v>
          </cell>
          <cell r="G7">
            <v>0</v>
          </cell>
          <cell r="H7">
            <v>50</v>
          </cell>
          <cell r="I7">
            <v>0</v>
          </cell>
          <cell r="J7">
            <v>50</v>
          </cell>
          <cell r="K7">
            <v>50</v>
          </cell>
          <cell r="L7">
            <v>0</v>
          </cell>
          <cell r="N7">
            <v>0</v>
          </cell>
          <cell r="O7">
            <v>23.5</v>
          </cell>
        </row>
        <row r="8">
          <cell r="A8" t="str">
            <v>AF-00005</v>
          </cell>
          <cell r="B8" t="str">
            <v>Others Factory Supplies</v>
          </cell>
          <cell r="C8" t="str">
            <v>Jarum 11</v>
          </cell>
          <cell r="D8" t="str">
            <v>PCS</v>
          </cell>
          <cell r="E8">
            <v>0.15959999999999999</v>
          </cell>
          <cell r="F8" t="str">
            <v>USD</v>
          </cell>
          <cell r="G8">
            <v>0</v>
          </cell>
          <cell r="H8">
            <v>5000</v>
          </cell>
          <cell r="I8">
            <v>5000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</row>
        <row r="9">
          <cell r="A9" t="str">
            <v>MT-00001</v>
          </cell>
          <cell r="B9" t="str">
            <v>Direct Material</v>
          </cell>
          <cell r="C9" t="str">
            <v>Thread SL - 97</v>
          </cell>
          <cell r="D9" t="str">
            <v>PCS</v>
          </cell>
          <cell r="E9">
            <v>0</v>
          </cell>
          <cell r="F9" t="str">
            <v>USD</v>
          </cell>
          <cell r="G9">
            <v>213</v>
          </cell>
          <cell r="H9">
            <v>0</v>
          </cell>
          <cell r="I9">
            <v>0</v>
          </cell>
          <cell r="J9">
            <v>213</v>
          </cell>
          <cell r="K9">
            <v>213</v>
          </cell>
          <cell r="L9">
            <v>0</v>
          </cell>
          <cell r="N9">
            <v>0</v>
          </cell>
          <cell r="O9">
            <v>0</v>
          </cell>
        </row>
        <row r="10">
          <cell r="A10" t="str">
            <v>MT-00002</v>
          </cell>
          <cell r="B10" t="str">
            <v>Direct Material</v>
          </cell>
          <cell r="C10" t="str">
            <v>Thread SL - 149</v>
          </cell>
          <cell r="D10" t="str">
            <v>PCS</v>
          </cell>
          <cell r="E10">
            <v>0</v>
          </cell>
          <cell r="F10" t="str">
            <v>USD</v>
          </cell>
          <cell r="G10">
            <v>243</v>
          </cell>
          <cell r="H10">
            <v>0</v>
          </cell>
          <cell r="I10">
            <v>0</v>
          </cell>
          <cell r="J10">
            <v>243</v>
          </cell>
          <cell r="K10">
            <v>243</v>
          </cell>
          <cell r="L10">
            <v>0</v>
          </cell>
          <cell r="N10">
            <v>0</v>
          </cell>
          <cell r="O10">
            <v>0</v>
          </cell>
        </row>
        <row r="11">
          <cell r="A11" t="str">
            <v>MT-00003</v>
          </cell>
          <cell r="B11" t="str">
            <v>Direct Material</v>
          </cell>
          <cell r="C11" t="str">
            <v>Thread PSR - 1</v>
          </cell>
          <cell r="D11" t="str">
            <v>PCS</v>
          </cell>
          <cell r="E11">
            <v>0</v>
          </cell>
          <cell r="F11" t="str">
            <v>USD</v>
          </cell>
          <cell r="G11">
            <v>48</v>
          </cell>
          <cell r="H11">
            <v>0</v>
          </cell>
          <cell r="I11">
            <v>0</v>
          </cell>
          <cell r="J11">
            <v>48</v>
          </cell>
          <cell r="K11">
            <v>48</v>
          </cell>
          <cell r="L11">
            <v>0</v>
          </cell>
          <cell r="N11">
            <v>0</v>
          </cell>
          <cell r="O11">
            <v>0</v>
          </cell>
        </row>
        <row r="12">
          <cell r="A12" t="str">
            <v>MT-00004</v>
          </cell>
          <cell r="B12" t="str">
            <v>Direct Material</v>
          </cell>
          <cell r="C12" t="str">
            <v>Thread  SL - 56</v>
          </cell>
          <cell r="D12" t="str">
            <v>PCS</v>
          </cell>
          <cell r="E12">
            <v>0</v>
          </cell>
          <cell r="F12" t="str">
            <v>USD</v>
          </cell>
          <cell r="G12">
            <v>127</v>
          </cell>
          <cell r="H12">
            <v>0</v>
          </cell>
          <cell r="I12">
            <v>0</v>
          </cell>
          <cell r="J12">
            <v>127</v>
          </cell>
          <cell r="K12">
            <v>127</v>
          </cell>
          <cell r="L12">
            <v>0</v>
          </cell>
          <cell r="N12">
            <v>0</v>
          </cell>
          <cell r="O12">
            <v>0</v>
          </cell>
        </row>
        <row r="13">
          <cell r="A13" t="str">
            <v>MT-00005</v>
          </cell>
          <cell r="B13" t="str">
            <v>Direct Material</v>
          </cell>
          <cell r="C13" t="str">
            <v>Thread SL - 68</v>
          </cell>
          <cell r="D13" t="str">
            <v>PCS</v>
          </cell>
          <cell r="E13">
            <v>0</v>
          </cell>
          <cell r="F13" t="str">
            <v>USD</v>
          </cell>
          <cell r="G13">
            <v>168</v>
          </cell>
          <cell r="H13">
            <v>0</v>
          </cell>
          <cell r="I13">
            <v>0</v>
          </cell>
          <cell r="J13">
            <v>168</v>
          </cell>
          <cell r="K13">
            <v>168</v>
          </cell>
          <cell r="L13">
            <v>0</v>
          </cell>
          <cell r="N13">
            <v>0</v>
          </cell>
          <cell r="O13">
            <v>0</v>
          </cell>
        </row>
        <row r="14">
          <cell r="A14" t="str">
            <v>MT-00007</v>
          </cell>
          <cell r="B14" t="str">
            <v>Direct Material</v>
          </cell>
          <cell r="C14" t="str">
            <v>Thread Madeira 1733</v>
          </cell>
          <cell r="D14" t="str">
            <v>PCS</v>
          </cell>
          <cell r="E14">
            <v>0</v>
          </cell>
          <cell r="F14" t="str">
            <v>USD</v>
          </cell>
          <cell r="G14">
            <v>76</v>
          </cell>
          <cell r="H14">
            <v>0</v>
          </cell>
          <cell r="I14">
            <v>0</v>
          </cell>
          <cell r="J14">
            <v>76</v>
          </cell>
          <cell r="K14">
            <v>76</v>
          </cell>
          <cell r="L14">
            <v>0</v>
          </cell>
          <cell r="N14">
            <v>0</v>
          </cell>
          <cell r="O14">
            <v>0</v>
          </cell>
        </row>
        <row r="15">
          <cell r="A15" t="str">
            <v>MT-00008</v>
          </cell>
          <cell r="B15" t="str">
            <v>Direct Material</v>
          </cell>
          <cell r="C15" t="str">
            <v>Thread Madeira 1748</v>
          </cell>
          <cell r="D15" t="str">
            <v>PCS</v>
          </cell>
          <cell r="E15">
            <v>0</v>
          </cell>
          <cell r="F15" t="str">
            <v>USD</v>
          </cell>
          <cell r="G15">
            <v>64</v>
          </cell>
          <cell r="H15">
            <v>0</v>
          </cell>
          <cell r="I15">
            <v>0</v>
          </cell>
          <cell r="J15">
            <v>64</v>
          </cell>
          <cell r="K15">
            <v>64</v>
          </cell>
          <cell r="L15">
            <v>0</v>
          </cell>
          <cell r="N15">
            <v>0</v>
          </cell>
          <cell r="O15">
            <v>0</v>
          </cell>
        </row>
        <row r="16">
          <cell r="A16" t="str">
            <v>MT-00009</v>
          </cell>
          <cell r="B16" t="str">
            <v>Direct Material</v>
          </cell>
          <cell r="C16" t="str">
            <v>Thread Madeira 1109</v>
          </cell>
          <cell r="D16" t="str">
            <v>PCS</v>
          </cell>
          <cell r="E16">
            <v>0</v>
          </cell>
          <cell r="F16" t="str">
            <v>USD</v>
          </cell>
          <cell r="G16">
            <v>42</v>
          </cell>
          <cell r="H16">
            <v>0</v>
          </cell>
          <cell r="I16">
            <v>0</v>
          </cell>
          <cell r="J16">
            <v>42</v>
          </cell>
          <cell r="K16">
            <v>42</v>
          </cell>
          <cell r="L16">
            <v>0</v>
          </cell>
          <cell r="N16">
            <v>0</v>
          </cell>
          <cell r="O16">
            <v>0</v>
          </cell>
        </row>
        <row r="17">
          <cell r="A17" t="str">
            <v>MT-00010</v>
          </cell>
          <cell r="B17" t="str">
            <v>Direct Material</v>
          </cell>
          <cell r="C17" t="str">
            <v>Thread Madeira 1888</v>
          </cell>
          <cell r="D17" t="str">
            <v>PCS</v>
          </cell>
          <cell r="E17">
            <v>0</v>
          </cell>
          <cell r="F17" t="str">
            <v>USD</v>
          </cell>
          <cell r="G17">
            <v>20</v>
          </cell>
          <cell r="H17">
            <v>0</v>
          </cell>
          <cell r="I17">
            <v>0</v>
          </cell>
          <cell r="J17">
            <v>20</v>
          </cell>
          <cell r="K17">
            <v>20</v>
          </cell>
          <cell r="L17">
            <v>0</v>
          </cell>
          <cell r="N17">
            <v>0</v>
          </cell>
          <cell r="O17">
            <v>0</v>
          </cell>
        </row>
        <row r="18">
          <cell r="A18" t="str">
            <v>MT-00011</v>
          </cell>
          <cell r="B18" t="str">
            <v>Direct Material</v>
          </cell>
          <cell r="C18" t="str">
            <v>Thread Madeira 1892</v>
          </cell>
          <cell r="D18" t="str">
            <v>PCS</v>
          </cell>
          <cell r="E18">
            <v>0</v>
          </cell>
          <cell r="F18" t="str">
            <v>USD</v>
          </cell>
          <cell r="G18">
            <v>30</v>
          </cell>
          <cell r="H18">
            <v>0</v>
          </cell>
          <cell r="I18">
            <v>0</v>
          </cell>
          <cell r="J18">
            <v>30</v>
          </cell>
          <cell r="K18">
            <v>30</v>
          </cell>
          <cell r="L18">
            <v>0</v>
          </cell>
          <cell r="N18">
            <v>0</v>
          </cell>
          <cell r="O18">
            <v>0</v>
          </cell>
        </row>
        <row r="19">
          <cell r="A19" t="str">
            <v>MT-00012</v>
          </cell>
          <cell r="B19" t="str">
            <v>Direct Material</v>
          </cell>
          <cell r="C19" t="str">
            <v>Thread  Madeira 1144</v>
          </cell>
          <cell r="D19" t="str">
            <v>PCS</v>
          </cell>
          <cell r="E19">
            <v>0</v>
          </cell>
          <cell r="F19" t="str">
            <v>USD</v>
          </cell>
          <cell r="G19">
            <v>40</v>
          </cell>
          <cell r="H19">
            <v>0</v>
          </cell>
          <cell r="I19">
            <v>0</v>
          </cell>
          <cell r="J19">
            <v>40</v>
          </cell>
          <cell r="K19">
            <v>40</v>
          </cell>
          <cell r="L19">
            <v>0</v>
          </cell>
          <cell r="N19">
            <v>0</v>
          </cell>
          <cell r="O19">
            <v>0</v>
          </cell>
        </row>
        <row r="20">
          <cell r="A20" t="str">
            <v>MT-00013</v>
          </cell>
          <cell r="B20" t="str">
            <v>Direct Material</v>
          </cell>
          <cell r="C20" t="str">
            <v>Thread Madeira 1225</v>
          </cell>
          <cell r="D20" t="str">
            <v>PCS</v>
          </cell>
          <cell r="E20">
            <v>0</v>
          </cell>
          <cell r="F20" t="str">
            <v>USD</v>
          </cell>
          <cell r="G20">
            <v>50</v>
          </cell>
          <cell r="H20">
            <v>0</v>
          </cell>
          <cell r="I20">
            <v>0</v>
          </cell>
          <cell r="J20">
            <v>50</v>
          </cell>
          <cell r="K20">
            <v>50</v>
          </cell>
          <cell r="L20">
            <v>0</v>
          </cell>
          <cell r="N20">
            <v>0</v>
          </cell>
          <cell r="O20">
            <v>0</v>
          </cell>
        </row>
        <row r="21">
          <cell r="A21" t="str">
            <v>MT-00014</v>
          </cell>
          <cell r="B21" t="str">
            <v>Direct Material</v>
          </cell>
          <cell r="C21" t="str">
            <v>Thread Madeira 1815</v>
          </cell>
          <cell r="D21" t="str">
            <v>PCS</v>
          </cell>
          <cell r="E21">
            <v>0</v>
          </cell>
          <cell r="F21" t="str">
            <v>USD</v>
          </cell>
          <cell r="G21">
            <v>50</v>
          </cell>
          <cell r="H21">
            <v>0</v>
          </cell>
          <cell r="I21">
            <v>0</v>
          </cell>
          <cell r="J21">
            <v>50</v>
          </cell>
          <cell r="K21">
            <v>50</v>
          </cell>
          <cell r="L21">
            <v>0</v>
          </cell>
          <cell r="N21">
            <v>0</v>
          </cell>
          <cell r="O21">
            <v>0</v>
          </cell>
        </row>
        <row r="22">
          <cell r="A22" t="str">
            <v>MT-00015</v>
          </cell>
          <cell r="B22" t="str">
            <v>Direct Material</v>
          </cell>
          <cell r="C22" t="str">
            <v>Thread Madeira 1784</v>
          </cell>
          <cell r="D22" t="str">
            <v>PCS</v>
          </cell>
          <cell r="E22">
            <v>0</v>
          </cell>
          <cell r="F22" t="str">
            <v>USD</v>
          </cell>
          <cell r="G22">
            <v>70</v>
          </cell>
          <cell r="H22">
            <v>0</v>
          </cell>
          <cell r="I22">
            <v>0</v>
          </cell>
          <cell r="J22">
            <v>70</v>
          </cell>
          <cell r="K22">
            <v>70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MT-00016</v>
          </cell>
          <cell r="B23" t="str">
            <v>Direct Material</v>
          </cell>
          <cell r="C23" t="str">
            <v>Thread Madeira 1254</v>
          </cell>
          <cell r="D23" t="str">
            <v>PCS</v>
          </cell>
          <cell r="E23">
            <v>0</v>
          </cell>
          <cell r="F23" t="str">
            <v>USD</v>
          </cell>
          <cell r="G23">
            <v>20</v>
          </cell>
          <cell r="H23">
            <v>0</v>
          </cell>
          <cell r="I23">
            <v>0</v>
          </cell>
          <cell r="J23">
            <v>20</v>
          </cell>
          <cell r="K23">
            <v>20</v>
          </cell>
          <cell r="L23">
            <v>0</v>
          </cell>
          <cell r="N23">
            <v>0</v>
          </cell>
          <cell r="O23">
            <v>0</v>
          </cell>
        </row>
        <row r="24">
          <cell r="A24" t="str">
            <v>MT-00017</v>
          </cell>
          <cell r="B24" t="str">
            <v>Direct Material</v>
          </cell>
          <cell r="C24" t="str">
            <v>Thread Madeira 1028</v>
          </cell>
          <cell r="D24" t="str">
            <v>PCS</v>
          </cell>
          <cell r="E24">
            <v>0</v>
          </cell>
          <cell r="F24" t="str">
            <v>USD</v>
          </cell>
          <cell r="G24">
            <v>20</v>
          </cell>
          <cell r="H24">
            <v>0</v>
          </cell>
          <cell r="I24">
            <v>0</v>
          </cell>
          <cell r="J24">
            <v>20</v>
          </cell>
          <cell r="K24">
            <v>20</v>
          </cell>
          <cell r="L24">
            <v>0</v>
          </cell>
          <cell r="N24">
            <v>0</v>
          </cell>
          <cell r="O24">
            <v>0</v>
          </cell>
        </row>
        <row r="25">
          <cell r="A25" t="str">
            <v>MT-00018</v>
          </cell>
          <cell r="B25" t="str">
            <v>Direct Material</v>
          </cell>
          <cell r="C25" t="str">
            <v>Thread Madeira 1001</v>
          </cell>
          <cell r="D25" t="str">
            <v>PCS</v>
          </cell>
          <cell r="E25">
            <v>0</v>
          </cell>
          <cell r="F25" t="str">
            <v>USD</v>
          </cell>
          <cell r="G25">
            <v>80</v>
          </cell>
          <cell r="H25">
            <v>0</v>
          </cell>
          <cell r="I25">
            <v>0</v>
          </cell>
          <cell r="J25">
            <v>80</v>
          </cell>
          <cell r="K25">
            <v>80</v>
          </cell>
          <cell r="L25">
            <v>0</v>
          </cell>
          <cell r="N25">
            <v>0</v>
          </cell>
          <cell r="O25">
            <v>0</v>
          </cell>
        </row>
        <row r="26">
          <cell r="A26" t="str">
            <v>MT-00019</v>
          </cell>
          <cell r="B26" t="str">
            <v>Direct Material</v>
          </cell>
          <cell r="C26" t="str">
            <v xml:space="preserve">Thread Madeira 1233 </v>
          </cell>
          <cell r="D26" t="str">
            <v>PCS</v>
          </cell>
          <cell r="E26">
            <v>0</v>
          </cell>
          <cell r="F26" t="str">
            <v>USD</v>
          </cell>
          <cell r="G26">
            <v>18</v>
          </cell>
          <cell r="H26">
            <v>0</v>
          </cell>
          <cell r="I26">
            <v>0</v>
          </cell>
          <cell r="J26">
            <v>18</v>
          </cell>
          <cell r="K26">
            <v>18</v>
          </cell>
          <cell r="L26">
            <v>0</v>
          </cell>
          <cell r="N26">
            <v>0</v>
          </cell>
          <cell r="O26">
            <v>0</v>
          </cell>
        </row>
        <row r="27">
          <cell r="A27" t="str">
            <v>MT-00020</v>
          </cell>
          <cell r="B27" t="str">
            <v>Direct Material</v>
          </cell>
          <cell r="C27" t="str">
            <v>Thread Madeira 1623</v>
          </cell>
          <cell r="D27" t="str">
            <v>PCS</v>
          </cell>
          <cell r="E27">
            <v>0</v>
          </cell>
          <cell r="F27" t="str">
            <v>USD</v>
          </cell>
          <cell r="G27">
            <v>24</v>
          </cell>
          <cell r="H27">
            <v>0</v>
          </cell>
          <cell r="I27">
            <v>0</v>
          </cell>
          <cell r="J27">
            <v>24</v>
          </cell>
          <cell r="K27">
            <v>24</v>
          </cell>
          <cell r="L27">
            <v>0</v>
          </cell>
          <cell r="N27">
            <v>0</v>
          </cell>
          <cell r="O27">
            <v>0</v>
          </cell>
        </row>
        <row r="28">
          <cell r="A28" t="str">
            <v>MT-00021</v>
          </cell>
          <cell r="B28" t="str">
            <v>Direct Material</v>
          </cell>
          <cell r="C28" t="str">
            <v>Thread Madeira 1375</v>
          </cell>
          <cell r="D28" t="str">
            <v>PCS</v>
          </cell>
          <cell r="E28">
            <v>0</v>
          </cell>
          <cell r="F28" t="str">
            <v>USD</v>
          </cell>
          <cell r="G28">
            <v>20</v>
          </cell>
          <cell r="H28">
            <v>0</v>
          </cell>
          <cell r="I28">
            <v>0</v>
          </cell>
          <cell r="J28">
            <v>20</v>
          </cell>
          <cell r="K28">
            <v>20</v>
          </cell>
          <cell r="L28">
            <v>0</v>
          </cell>
          <cell r="N28">
            <v>0</v>
          </cell>
          <cell r="O28">
            <v>0</v>
          </cell>
        </row>
        <row r="29">
          <cell r="A29" t="str">
            <v>MT-00022</v>
          </cell>
          <cell r="B29" t="str">
            <v>Direct Material</v>
          </cell>
          <cell r="C29" t="str">
            <v>Thread Madeira 1039</v>
          </cell>
          <cell r="D29" t="str">
            <v>PCS</v>
          </cell>
          <cell r="E29">
            <v>0</v>
          </cell>
          <cell r="F29" t="str">
            <v>USD</v>
          </cell>
          <cell r="G29">
            <v>13</v>
          </cell>
          <cell r="H29">
            <v>0</v>
          </cell>
          <cell r="I29">
            <v>0</v>
          </cell>
          <cell r="J29">
            <v>13</v>
          </cell>
          <cell r="K29">
            <v>13</v>
          </cell>
          <cell r="L29">
            <v>0</v>
          </cell>
          <cell r="N29">
            <v>0</v>
          </cell>
          <cell r="O29">
            <v>0</v>
          </cell>
        </row>
        <row r="30">
          <cell r="A30" t="str">
            <v>MT-00023</v>
          </cell>
          <cell r="B30" t="str">
            <v>Direct Material</v>
          </cell>
          <cell r="C30" t="str">
            <v>Thread Madeira 1896</v>
          </cell>
          <cell r="D30" t="str">
            <v>PCS</v>
          </cell>
          <cell r="E30">
            <v>0</v>
          </cell>
          <cell r="F30" t="str">
            <v>USD</v>
          </cell>
          <cell r="G30">
            <v>30</v>
          </cell>
          <cell r="H30">
            <v>0</v>
          </cell>
          <cell r="I30">
            <v>0</v>
          </cell>
          <cell r="J30">
            <v>30</v>
          </cell>
          <cell r="K30">
            <v>30</v>
          </cell>
          <cell r="L30">
            <v>0</v>
          </cell>
          <cell r="N30">
            <v>0</v>
          </cell>
          <cell r="O30">
            <v>0</v>
          </cell>
        </row>
        <row r="31">
          <cell r="A31" t="str">
            <v>MT-00024</v>
          </cell>
          <cell r="B31" t="str">
            <v>Direct Material</v>
          </cell>
          <cell r="C31" t="str">
            <v>Thread Madeira 1963</v>
          </cell>
          <cell r="D31" t="str">
            <v>PCS</v>
          </cell>
          <cell r="E31">
            <v>0</v>
          </cell>
          <cell r="F31" t="str">
            <v>USD</v>
          </cell>
          <cell r="G31">
            <v>18</v>
          </cell>
          <cell r="H31">
            <v>0</v>
          </cell>
          <cell r="I31">
            <v>0</v>
          </cell>
          <cell r="J31">
            <v>18</v>
          </cell>
          <cell r="K31">
            <v>18</v>
          </cell>
          <cell r="L31">
            <v>0</v>
          </cell>
          <cell r="N31">
            <v>0</v>
          </cell>
          <cell r="O31">
            <v>0</v>
          </cell>
        </row>
        <row r="32">
          <cell r="A32" t="str">
            <v>MT-00025</v>
          </cell>
          <cell r="B32" t="str">
            <v>Direct Material</v>
          </cell>
          <cell r="C32" t="str">
            <v>Thread Madeira 1626</v>
          </cell>
          <cell r="D32" t="str">
            <v>PCS</v>
          </cell>
          <cell r="E32">
            <v>0</v>
          </cell>
          <cell r="F32" t="str">
            <v>USD</v>
          </cell>
          <cell r="G32">
            <v>53</v>
          </cell>
          <cell r="H32">
            <v>0</v>
          </cell>
          <cell r="I32">
            <v>0</v>
          </cell>
          <cell r="J32">
            <v>53</v>
          </cell>
          <cell r="K32">
            <v>53</v>
          </cell>
          <cell r="L32">
            <v>0</v>
          </cell>
          <cell r="N32">
            <v>0</v>
          </cell>
          <cell r="O32">
            <v>0</v>
          </cell>
        </row>
        <row r="33">
          <cell r="A33" t="str">
            <v>MT-00026</v>
          </cell>
          <cell r="B33" t="str">
            <v>Direct Material</v>
          </cell>
          <cell r="C33" t="str">
            <v>Thread Madeira 1866</v>
          </cell>
          <cell r="D33" t="str">
            <v>PCS</v>
          </cell>
          <cell r="E33">
            <v>0</v>
          </cell>
          <cell r="F33" t="str">
            <v>USD</v>
          </cell>
          <cell r="G33">
            <v>20</v>
          </cell>
          <cell r="H33">
            <v>0</v>
          </cell>
          <cell r="I33">
            <v>0</v>
          </cell>
          <cell r="J33">
            <v>20</v>
          </cell>
          <cell r="K33">
            <v>20</v>
          </cell>
          <cell r="L33">
            <v>0</v>
          </cell>
          <cell r="N33">
            <v>0</v>
          </cell>
          <cell r="O33">
            <v>0</v>
          </cell>
        </row>
        <row r="34">
          <cell r="A34" t="str">
            <v>MT-00027</v>
          </cell>
          <cell r="B34" t="str">
            <v>Direct Material</v>
          </cell>
          <cell r="C34" t="str">
            <v>Thread Madeira 1376</v>
          </cell>
          <cell r="D34" t="str">
            <v>PCS</v>
          </cell>
          <cell r="E34">
            <v>0</v>
          </cell>
          <cell r="F34" t="str">
            <v>USD</v>
          </cell>
          <cell r="G34">
            <v>30</v>
          </cell>
          <cell r="H34">
            <v>0</v>
          </cell>
          <cell r="I34">
            <v>0</v>
          </cell>
          <cell r="J34">
            <v>30</v>
          </cell>
          <cell r="K34">
            <v>30</v>
          </cell>
          <cell r="L34">
            <v>0</v>
          </cell>
          <cell r="N34">
            <v>0</v>
          </cell>
          <cell r="O34">
            <v>0</v>
          </cell>
        </row>
        <row r="35">
          <cell r="A35" t="str">
            <v>MT-00028</v>
          </cell>
          <cell r="B35" t="str">
            <v>Direct Material</v>
          </cell>
          <cell r="C35" t="str">
            <v>Thread Madeira 1175</v>
          </cell>
          <cell r="D35" t="str">
            <v>PCS</v>
          </cell>
          <cell r="E35">
            <v>0</v>
          </cell>
          <cell r="F35" t="str">
            <v>USD</v>
          </cell>
          <cell r="G35">
            <v>28</v>
          </cell>
          <cell r="H35">
            <v>0</v>
          </cell>
          <cell r="I35">
            <v>0</v>
          </cell>
          <cell r="J35">
            <v>28</v>
          </cell>
          <cell r="K35">
            <v>28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MT-00029</v>
          </cell>
          <cell r="B36" t="str">
            <v>Direct Material</v>
          </cell>
          <cell r="C36" t="str">
            <v>Thread Madeira 1226</v>
          </cell>
          <cell r="D36" t="str">
            <v>PCS</v>
          </cell>
          <cell r="E36">
            <v>0</v>
          </cell>
          <cell r="F36" t="str">
            <v>USD</v>
          </cell>
          <cell r="G36">
            <v>30</v>
          </cell>
          <cell r="H36">
            <v>0</v>
          </cell>
          <cell r="I36">
            <v>0</v>
          </cell>
          <cell r="J36">
            <v>30</v>
          </cell>
          <cell r="K36">
            <v>30</v>
          </cell>
          <cell r="L36">
            <v>0</v>
          </cell>
          <cell r="N36">
            <v>0</v>
          </cell>
          <cell r="O36">
            <v>0</v>
          </cell>
        </row>
        <row r="37">
          <cell r="A37" t="str">
            <v>MT-00030</v>
          </cell>
          <cell r="B37" t="str">
            <v>Direct Material</v>
          </cell>
          <cell r="C37" t="str">
            <v>Thread Madeira 1377</v>
          </cell>
          <cell r="D37" t="str">
            <v>PCS</v>
          </cell>
          <cell r="E37">
            <v>0</v>
          </cell>
          <cell r="F37" t="str">
            <v>USD</v>
          </cell>
          <cell r="G37">
            <v>19</v>
          </cell>
          <cell r="H37">
            <v>0</v>
          </cell>
          <cell r="I37">
            <v>0</v>
          </cell>
          <cell r="J37">
            <v>19</v>
          </cell>
          <cell r="K37">
            <v>19</v>
          </cell>
          <cell r="L37">
            <v>0</v>
          </cell>
          <cell r="N37">
            <v>0</v>
          </cell>
          <cell r="O37">
            <v>0</v>
          </cell>
        </row>
        <row r="38">
          <cell r="A38" t="str">
            <v>MT-00031</v>
          </cell>
          <cell r="B38" t="str">
            <v>Direct Material</v>
          </cell>
          <cell r="C38" t="str">
            <v>Thread Madeira 1955</v>
          </cell>
          <cell r="D38" t="str">
            <v>PCS</v>
          </cell>
          <cell r="E38">
            <v>0</v>
          </cell>
          <cell r="F38" t="str">
            <v>USD</v>
          </cell>
          <cell r="G38">
            <v>28</v>
          </cell>
          <cell r="H38">
            <v>0</v>
          </cell>
          <cell r="I38">
            <v>0</v>
          </cell>
          <cell r="J38">
            <v>28</v>
          </cell>
          <cell r="K38">
            <v>28</v>
          </cell>
          <cell r="L38">
            <v>0</v>
          </cell>
          <cell r="N38">
            <v>0</v>
          </cell>
          <cell r="O38">
            <v>0</v>
          </cell>
        </row>
        <row r="39">
          <cell r="A39" t="str">
            <v>MT-00032</v>
          </cell>
          <cell r="B39" t="str">
            <v>Direct Material</v>
          </cell>
          <cell r="C39" t="str">
            <v>Thread Madeira 1944</v>
          </cell>
          <cell r="D39" t="str">
            <v>PCS</v>
          </cell>
          <cell r="E39">
            <v>0</v>
          </cell>
          <cell r="F39" t="str">
            <v>USD</v>
          </cell>
          <cell r="G39">
            <v>34</v>
          </cell>
          <cell r="H39">
            <v>0</v>
          </cell>
          <cell r="I39">
            <v>0</v>
          </cell>
          <cell r="J39">
            <v>34</v>
          </cell>
          <cell r="K39">
            <v>34</v>
          </cell>
          <cell r="L39">
            <v>0</v>
          </cell>
          <cell r="N39">
            <v>0</v>
          </cell>
          <cell r="O39">
            <v>0</v>
          </cell>
        </row>
        <row r="40">
          <cell r="A40" t="str">
            <v>MT-00033</v>
          </cell>
          <cell r="B40" t="str">
            <v>Direct Material</v>
          </cell>
          <cell r="C40" t="str">
            <v>Thread Madeira 1116</v>
          </cell>
          <cell r="D40" t="str">
            <v>PCS</v>
          </cell>
          <cell r="E40">
            <v>0</v>
          </cell>
          <cell r="F40" t="str">
            <v>USD</v>
          </cell>
          <cell r="G40">
            <v>56</v>
          </cell>
          <cell r="H40">
            <v>0</v>
          </cell>
          <cell r="I40">
            <v>0</v>
          </cell>
          <cell r="J40">
            <v>56</v>
          </cell>
          <cell r="K40">
            <v>56</v>
          </cell>
          <cell r="L40">
            <v>0</v>
          </cell>
          <cell r="N40">
            <v>0</v>
          </cell>
          <cell r="O40">
            <v>0</v>
          </cell>
        </row>
        <row r="41">
          <cell r="A41" t="str">
            <v>MT-00034</v>
          </cell>
          <cell r="B41" t="str">
            <v>Direct Material</v>
          </cell>
          <cell r="C41" t="str">
            <v>Thread Madeira 1278</v>
          </cell>
          <cell r="D41" t="str">
            <v>PCS</v>
          </cell>
          <cell r="E41">
            <v>0</v>
          </cell>
          <cell r="F41" t="str">
            <v>USD</v>
          </cell>
          <cell r="G41">
            <v>10</v>
          </cell>
          <cell r="H41">
            <v>0</v>
          </cell>
          <cell r="I41">
            <v>0</v>
          </cell>
          <cell r="J41">
            <v>10</v>
          </cell>
          <cell r="K41">
            <v>10</v>
          </cell>
          <cell r="L41">
            <v>0</v>
          </cell>
          <cell r="N41">
            <v>0</v>
          </cell>
          <cell r="O41">
            <v>0</v>
          </cell>
        </row>
        <row r="42">
          <cell r="A42" t="str">
            <v>MT-00035</v>
          </cell>
          <cell r="B42" t="str">
            <v>Direct Material</v>
          </cell>
          <cell r="C42" t="str">
            <v>Thread Madeira 1121</v>
          </cell>
          <cell r="D42" t="str">
            <v>PCS</v>
          </cell>
          <cell r="E42">
            <v>0</v>
          </cell>
          <cell r="F42" t="str">
            <v>USD</v>
          </cell>
          <cell r="G42">
            <v>10</v>
          </cell>
          <cell r="H42">
            <v>0</v>
          </cell>
          <cell r="I42">
            <v>0</v>
          </cell>
          <cell r="J42">
            <v>10</v>
          </cell>
          <cell r="K42">
            <v>10</v>
          </cell>
          <cell r="L42">
            <v>0</v>
          </cell>
          <cell r="N42">
            <v>0</v>
          </cell>
          <cell r="O42">
            <v>0</v>
          </cell>
        </row>
        <row r="43">
          <cell r="A43" t="str">
            <v>MT-00036</v>
          </cell>
          <cell r="B43" t="str">
            <v>Direct Material</v>
          </cell>
          <cell r="C43" t="str">
            <v>Thread Madeira 1297</v>
          </cell>
          <cell r="D43" t="str">
            <v>PCS</v>
          </cell>
          <cell r="E43">
            <v>0</v>
          </cell>
          <cell r="F43" t="str">
            <v>USD</v>
          </cell>
          <cell r="G43">
            <v>5</v>
          </cell>
          <cell r="H43">
            <v>0</v>
          </cell>
          <cell r="I43">
            <v>0</v>
          </cell>
          <cell r="J43">
            <v>5</v>
          </cell>
          <cell r="K43">
            <v>5</v>
          </cell>
          <cell r="L43">
            <v>0</v>
          </cell>
          <cell r="N43">
            <v>0</v>
          </cell>
          <cell r="O43">
            <v>0</v>
          </cell>
        </row>
        <row r="44">
          <cell r="A44" t="str">
            <v>MT-00037</v>
          </cell>
          <cell r="B44" t="str">
            <v>Direct Material</v>
          </cell>
          <cell r="C44" t="str">
            <v>Thread Madeira 1702</v>
          </cell>
          <cell r="D44" t="str">
            <v>PCS</v>
          </cell>
          <cell r="E44">
            <v>0</v>
          </cell>
          <cell r="F44" t="str">
            <v>USD</v>
          </cell>
          <cell r="G44">
            <v>10</v>
          </cell>
          <cell r="H44">
            <v>0</v>
          </cell>
          <cell r="I44">
            <v>0</v>
          </cell>
          <cell r="J44">
            <v>10</v>
          </cell>
          <cell r="K44">
            <v>10</v>
          </cell>
          <cell r="L44">
            <v>0</v>
          </cell>
          <cell r="N44">
            <v>0</v>
          </cell>
          <cell r="O44">
            <v>0</v>
          </cell>
        </row>
        <row r="45">
          <cell r="A45" t="str">
            <v>MT-00038</v>
          </cell>
          <cell r="B45" t="str">
            <v>Direct Material</v>
          </cell>
          <cell r="C45" t="str">
            <v>Thread Madeira 1781</v>
          </cell>
          <cell r="D45" t="str">
            <v>PCS</v>
          </cell>
          <cell r="E45">
            <v>0</v>
          </cell>
          <cell r="F45" t="str">
            <v>USD</v>
          </cell>
          <cell r="G45">
            <v>8</v>
          </cell>
          <cell r="H45">
            <v>0</v>
          </cell>
          <cell r="I45">
            <v>0</v>
          </cell>
          <cell r="J45">
            <v>8</v>
          </cell>
          <cell r="K45">
            <v>8</v>
          </cell>
          <cell r="L45">
            <v>0</v>
          </cell>
          <cell r="N45">
            <v>0</v>
          </cell>
          <cell r="O45">
            <v>0</v>
          </cell>
        </row>
        <row r="46">
          <cell r="A46" t="str">
            <v>MT-00039</v>
          </cell>
          <cell r="B46" t="str">
            <v>Direct Material</v>
          </cell>
          <cell r="C46" t="str">
            <v>Thread Madeira 1393</v>
          </cell>
          <cell r="D46" t="str">
            <v>PCS</v>
          </cell>
          <cell r="E46">
            <v>0</v>
          </cell>
          <cell r="F46" t="str">
            <v>USD</v>
          </cell>
          <cell r="G46">
            <v>10</v>
          </cell>
          <cell r="H46">
            <v>0</v>
          </cell>
          <cell r="I46">
            <v>0</v>
          </cell>
          <cell r="J46">
            <v>10</v>
          </cell>
          <cell r="K46">
            <v>10</v>
          </cell>
          <cell r="L46">
            <v>0</v>
          </cell>
          <cell r="N46">
            <v>0</v>
          </cell>
          <cell r="O46">
            <v>0</v>
          </cell>
        </row>
        <row r="47">
          <cell r="A47" t="str">
            <v>MT-00040</v>
          </cell>
          <cell r="B47" t="str">
            <v>Direct Material</v>
          </cell>
          <cell r="C47" t="str">
            <v>Thread Madeira 1133</v>
          </cell>
          <cell r="D47" t="str">
            <v>PCS</v>
          </cell>
          <cell r="E47">
            <v>0</v>
          </cell>
          <cell r="F47" t="str">
            <v>USD</v>
          </cell>
          <cell r="G47">
            <v>10</v>
          </cell>
          <cell r="H47">
            <v>0</v>
          </cell>
          <cell r="I47">
            <v>0</v>
          </cell>
          <cell r="J47">
            <v>10</v>
          </cell>
          <cell r="K47">
            <v>10</v>
          </cell>
          <cell r="L47">
            <v>0</v>
          </cell>
          <cell r="N47">
            <v>0</v>
          </cell>
          <cell r="O47">
            <v>0</v>
          </cell>
        </row>
        <row r="48">
          <cell r="A48" t="str">
            <v>MT-00041</v>
          </cell>
          <cell r="B48" t="str">
            <v>Direct Material</v>
          </cell>
          <cell r="C48" t="str">
            <v>Thread Madeira 1395</v>
          </cell>
          <cell r="D48" t="str">
            <v>PCS</v>
          </cell>
          <cell r="E48">
            <v>0</v>
          </cell>
          <cell r="F48" t="str">
            <v>USD</v>
          </cell>
          <cell r="G48">
            <v>10</v>
          </cell>
          <cell r="H48">
            <v>0</v>
          </cell>
          <cell r="I48">
            <v>0</v>
          </cell>
          <cell r="J48">
            <v>10</v>
          </cell>
          <cell r="K48">
            <v>10</v>
          </cell>
          <cell r="L48">
            <v>0</v>
          </cell>
          <cell r="N48">
            <v>0</v>
          </cell>
          <cell r="O48">
            <v>0</v>
          </cell>
        </row>
        <row r="49">
          <cell r="A49" t="str">
            <v>MT-00042</v>
          </cell>
          <cell r="B49" t="str">
            <v>Direct Material</v>
          </cell>
          <cell r="C49" t="str">
            <v>Thread Madeira 1146</v>
          </cell>
          <cell r="D49" t="str">
            <v>PCS</v>
          </cell>
          <cell r="E49">
            <v>0</v>
          </cell>
          <cell r="F49" t="str">
            <v>USD</v>
          </cell>
          <cell r="G49">
            <v>8</v>
          </cell>
          <cell r="H49">
            <v>0</v>
          </cell>
          <cell r="I49">
            <v>0</v>
          </cell>
          <cell r="J49">
            <v>8</v>
          </cell>
          <cell r="K49">
            <v>8</v>
          </cell>
          <cell r="L49">
            <v>0</v>
          </cell>
          <cell r="N49">
            <v>0</v>
          </cell>
          <cell r="O49">
            <v>0</v>
          </cell>
        </row>
        <row r="50">
          <cell r="A50" t="str">
            <v>MT-00043</v>
          </cell>
          <cell r="B50" t="str">
            <v>Direct Material</v>
          </cell>
          <cell r="C50" t="str">
            <v>Thread Madeira 1669</v>
          </cell>
          <cell r="D50" t="str">
            <v>PCS</v>
          </cell>
          <cell r="E50">
            <v>0</v>
          </cell>
          <cell r="F50" t="str">
            <v>USD</v>
          </cell>
          <cell r="G50">
            <v>6</v>
          </cell>
          <cell r="H50">
            <v>0</v>
          </cell>
          <cell r="I50">
            <v>0</v>
          </cell>
          <cell r="J50">
            <v>6</v>
          </cell>
          <cell r="K50">
            <v>6</v>
          </cell>
          <cell r="L50">
            <v>0</v>
          </cell>
          <cell r="N50">
            <v>0</v>
          </cell>
          <cell r="O50">
            <v>0</v>
          </cell>
        </row>
        <row r="51">
          <cell r="A51" t="str">
            <v>MT-00044</v>
          </cell>
          <cell r="B51" t="str">
            <v>Direct Material</v>
          </cell>
          <cell r="C51" t="str">
            <v xml:space="preserve">Thread Madeira 1309 </v>
          </cell>
          <cell r="D51" t="str">
            <v>PCS</v>
          </cell>
          <cell r="E51">
            <v>0</v>
          </cell>
          <cell r="F51" t="str">
            <v>USD</v>
          </cell>
          <cell r="G51">
            <v>6</v>
          </cell>
          <cell r="H51">
            <v>0</v>
          </cell>
          <cell r="I51">
            <v>0</v>
          </cell>
          <cell r="J51">
            <v>6</v>
          </cell>
          <cell r="K51">
            <v>6</v>
          </cell>
          <cell r="L51">
            <v>0</v>
          </cell>
          <cell r="N51">
            <v>0</v>
          </cell>
          <cell r="O51">
            <v>0</v>
          </cell>
        </row>
        <row r="52">
          <cell r="A52" t="str">
            <v>MT-00045</v>
          </cell>
          <cell r="B52" t="str">
            <v>Direct Material</v>
          </cell>
          <cell r="C52" t="str">
            <v>Thread Madeira 1962</v>
          </cell>
          <cell r="D52" t="str">
            <v>PCS</v>
          </cell>
          <cell r="E52">
            <v>0</v>
          </cell>
          <cell r="F52" t="str">
            <v>USD</v>
          </cell>
          <cell r="G52">
            <v>8</v>
          </cell>
          <cell r="H52">
            <v>0</v>
          </cell>
          <cell r="I52">
            <v>0</v>
          </cell>
          <cell r="J52">
            <v>8</v>
          </cell>
          <cell r="K52">
            <v>8</v>
          </cell>
          <cell r="L52">
            <v>0</v>
          </cell>
          <cell r="N52">
            <v>0</v>
          </cell>
          <cell r="O52">
            <v>0</v>
          </cell>
        </row>
        <row r="53">
          <cell r="A53" t="str">
            <v>MT-00046</v>
          </cell>
          <cell r="B53" t="str">
            <v>Direct Material</v>
          </cell>
          <cell r="C53" t="str">
            <v>Thread Madeira 1229</v>
          </cell>
          <cell r="D53" t="str">
            <v>PCS</v>
          </cell>
          <cell r="E53">
            <v>0</v>
          </cell>
          <cell r="F53" t="str">
            <v>USD</v>
          </cell>
          <cell r="G53">
            <v>5</v>
          </cell>
          <cell r="H53">
            <v>0</v>
          </cell>
          <cell r="I53">
            <v>0</v>
          </cell>
          <cell r="J53">
            <v>5</v>
          </cell>
          <cell r="K53">
            <v>5</v>
          </cell>
          <cell r="L53">
            <v>0</v>
          </cell>
          <cell r="N53">
            <v>0</v>
          </cell>
          <cell r="O53">
            <v>0</v>
          </cell>
        </row>
        <row r="54">
          <cell r="A54" t="str">
            <v>MT-00047</v>
          </cell>
          <cell r="B54" t="str">
            <v>Direct Material</v>
          </cell>
          <cell r="C54" t="str">
            <v>Thread Madeira 1676</v>
          </cell>
          <cell r="D54" t="str">
            <v>PCS</v>
          </cell>
          <cell r="E54">
            <v>0</v>
          </cell>
          <cell r="F54" t="str">
            <v>USD</v>
          </cell>
          <cell r="G54">
            <v>10</v>
          </cell>
          <cell r="H54">
            <v>0</v>
          </cell>
          <cell r="I54">
            <v>0</v>
          </cell>
          <cell r="J54">
            <v>10</v>
          </cell>
          <cell r="K54">
            <v>10</v>
          </cell>
          <cell r="L54">
            <v>0</v>
          </cell>
          <cell r="N54">
            <v>0</v>
          </cell>
          <cell r="O54">
            <v>0</v>
          </cell>
        </row>
        <row r="55">
          <cell r="A55" t="str">
            <v>MT-00048</v>
          </cell>
          <cell r="B55" t="str">
            <v>Direct Material</v>
          </cell>
          <cell r="C55" t="str">
            <v>Thread Madeira 1841</v>
          </cell>
          <cell r="D55" t="str">
            <v>PCS</v>
          </cell>
          <cell r="E55">
            <v>0</v>
          </cell>
          <cell r="F55" t="str">
            <v>USD</v>
          </cell>
          <cell r="G55">
            <v>8</v>
          </cell>
          <cell r="H55">
            <v>0</v>
          </cell>
          <cell r="I55">
            <v>0</v>
          </cell>
          <cell r="J55">
            <v>8</v>
          </cell>
          <cell r="K55">
            <v>8</v>
          </cell>
          <cell r="L55">
            <v>0</v>
          </cell>
          <cell r="N55">
            <v>0</v>
          </cell>
          <cell r="O55">
            <v>0</v>
          </cell>
        </row>
        <row r="56">
          <cell r="A56" t="str">
            <v>MT-00049</v>
          </cell>
          <cell r="B56" t="str">
            <v>Direct Material</v>
          </cell>
          <cell r="C56" t="str">
            <v>Thread Madeira 1816</v>
          </cell>
          <cell r="D56" t="str">
            <v>PCS</v>
          </cell>
          <cell r="E56">
            <v>0</v>
          </cell>
          <cell r="F56" t="str">
            <v>USD</v>
          </cell>
          <cell r="G56">
            <v>9</v>
          </cell>
          <cell r="H56">
            <v>0</v>
          </cell>
          <cell r="I56">
            <v>0</v>
          </cell>
          <cell r="J56">
            <v>9</v>
          </cell>
          <cell r="K56">
            <v>9</v>
          </cell>
          <cell r="L56">
            <v>0</v>
          </cell>
          <cell r="N56">
            <v>0</v>
          </cell>
          <cell r="O56">
            <v>0</v>
          </cell>
        </row>
        <row r="57">
          <cell r="A57" t="str">
            <v>MT-00050</v>
          </cell>
          <cell r="B57" t="str">
            <v>Direct Material</v>
          </cell>
          <cell r="C57" t="str">
            <v>Thread Madeira 1321</v>
          </cell>
          <cell r="D57" t="str">
            <v>PCS</v>
          </cell>
          <cell r="E57">
            <v>0</v>
          </cell>
          <cell r="F57" t="str">
            <v>USD</v>
          </cell>
          <cell r="G57">
            <v>4</v>
          </cell>
          <cell r="H57">
            <v>0</v>
          </cell>
          <cell r="I57">
            <v>0</v>
          </cell>
          <cell r="J57">
            <v>4</v>
          </cell>
          <cell r="K57">
            <v>4</v>
          </cell>
          <cell r="L57">
            <v>0</v>
          </cell>
          <cell r="N57">
            <v>0</v>
          </cell>
          <cell r="O57">
            <v>0</v>
          </cell>
        </row>
        <row r="58">
          <cell r="A58" t="str">
            <v>MT-00051</v>
          </cell>
          <cell r="B58" t="str">
            <v>Direct Material</v>
          </cell>
          <cell r="C58" t="str">
            <v>Thread Madeira 1078</v>
          </cell>
          <cell r="D58" t="str">
            <v>PCS</v>
          </cell>
          <cell r="E58">
            <v>0</v>
          </cell>
          <cell r="F58" t="str">
            <v>USD</v>
          </cell>
          <cell r="G58">
            <v>9</v>
          </cell>
          <cell r="H58">
            <v>0</v>
          </cell>
          <cell r="I58">
            <v>0</v>
          </cell>
          <cell r="J58">
            <v>9</v>
          </cell>
          <cell r="K58">
            <v>9</v>
          </cell>
          <cell r="L58">
            <v>0</v>
          </cell>
          <cell r="N58">
            <v>0</v>
          </cell>
          <cell r="O58">
            <v>0</v>
          </cell>
        </row>
        <row r="59">
          <cell r="A59" t="str">
            <v>MT-00052</v>
          </cell>
          <cell r="B59" t="str">
            <v>Direct Material</v>
          </cell>
          <cell r="C59" t="str">
            <v>Thread Madeira 1115</v>
          </cell>
          <cell r="D59" t="str">
            <v>PCS</v>
          </cell>
          <cell r="E59">
            <v>0</v>
          </cell>
          <cell r="F59" t="str">
            <v>USD</v>
          </cell>
          <cell r="G59">
            <v>10</v>
          </cell>
          <cell r="H59">
            <v>0</v>
          </cell>
          <cell r="I59">
            <v>0</v>
          </cell>
          <cell r="J59">
            <v>10</v>
          </cell>
          <cell r="K59">
            <v>10</v>
          </cell>
          <cell r="L59">
            <v>0</v>
          </cell>
          <cell r="N59">
            <v>0</v>
          </cell>
          <cell r="O59">
            <v>0</v>
          </cell>
        </row>
        <row r="60">
          <cell r="A60" t="str">
            <v>MT-00053</v>
          </cell>
          <cell r="B60" t="str">
            <v>Direct Material</v>
          </cell>
          <cell r="C60" t="str">
            <v>Thread Madeira 1270</v>
          </cell>
          <cell r="D60" t="str">
            <v>PCS</v>
          </cell>
          <cell r="E60">
            <v>0</v>
          </cell>
          <cell r="F60" t="str">
            <v>USD</v>
          </cell>
          <cell r="G60">
            <v>4</v>
          </cell>
          <cell r="H60">
            <v>0</v>
          </cell>
          <cell r="I60">
            <v>0</v>
          </cell>
          <cell r="J60">
            <v>4</v>
          </cell>
          <cell r="K60">
            <v>4</v>
          </cell>
          <cell r="L60">
            <v>0</v>
          </cell>
          <cell r="N60">
            <v>0</v>
          </cell>
          <cell r="O60">
            <v>0</v>
          </cell>
        </row>
        <row r="61">
          <cell r="A61" t="str">
            <v>MT-00054</v>
          </cell>
          <cell r="B61" t="str">
            <v>Direct Material</v>
          </cell>
          <cell r="C61" t="str">
            <v>Thread Madeira 1899</v>
          </cell>
          <cell r="D61" t="str">
            <v>PCS</v>
          </cell>
          <cell r="E61">
            <v>0</v>
          </cell>
          <cell r="F61" t="str">
            <v>USD</v>
          </cell>
          <cell r="G61">
            <v>8</v>
          </cell>
          <cell r="H61">
            <v>0</v>
          </cell>
          <cell r="I61">
            <v>0</v>
          </cell>
          <cell r="J61">
            <v>8</v>
          </cell>
          <cell r="K61">
            <v>8</v>
          </cell>
          <cell r="L61">
            <v>0</v>
          </cell>
          <cell r="N61">
            <v>0</v>
          </cell>
          <cell r="O61">
            <v>0</v>
          </cell>
        </row>
        <row r="62">
          <cell r="A62" t="str">
            <v>MT-00055</v>
          </cell>
          <cell r="B62" t="str">
            <v>Direct Material</v>
          </cell>
          <cell r="C62" t="str">
            <v>Thread Madeira 1217</v>
          </cell>
          <cell r="D62" t="str">
            <v>PCS</v>
          </cell>
          <cell r="E62">
            <v>0</v>
          </cell>
          <cell r="F62" t="str">
            <v>USD</v>
          </cell>
          <cell r="G62">
            <v>10</v>
          </cell>
          <cell r="H62">
            <v>0</v>
          </cell>
          <cell r="I62">
            <v>0</v>
          </cell>
          <cell r="J62">
            <v>10</v>
          </cell>
          <cell r="K62">
            <v>10</v>
          </cell>
          <cell r="L62">
            <v>0</v>
          </cell>
          <cell r="N62">
            <v>0</v>
          </cell>
          <cell r="O62">
            <v>0</v>
          </cell>
        </row>
        <row r="63">
          <cell r="A63" t="str">
            <v>MT-00056</v>
          </cell>
          <cell r="B63" t="str">
            <v>Direct Material</v>
          </cell>
          <cell r="C63" t="str">
            <v>Thread Madeira 8170</v>
          </cell>
          <cell r="D63" t="str">
            <v>PCS</v>
          </cell>
          <cell r="E63">
            <v>0</v>
          </cell>
          <cell r="F63" t="str">
            <v>USD</v>
          </cell>
          <cell r="G63">
            <v>10</v>
          </cell>
          <cell r="H63">
            <v>0</v>
          </cell>
          <cell r="I63">
            <v>0</v>
          </cell>
          <cell r="J63">
            <v>10</v>
          </cell>
          <cell r="K63">
            <v>10</v>
          </cell>
          <cell r="L63">
            <v>0</v>
          </cell>
          <cell r="N63">
            <v>0</v>
          </cell>
          <cell r="O63">
            <v>0</v>
          </cell>
        </row>
        <row r="64">
          <cell r="A64" t="str">
            <v>MT-00057</v>
          </cell>
          <cell r="B64" t="str">
            <v>Direct Material</v>
          </cell>
          <cell r="C64" t="str">
            <v>Thread Madeira 1026</v>
          </cell>
          <cell r="D64" t="str">
            <v>PCS</v>
          </cell>
          <cell r="E64">
            <v>0</v>
          </cell>
          <cell r="F64" t="str">
            <v>USD</v>
          </cell>
          <cell r="G64">
            <v>5</v>
          </cell>
          <cell r="H64">
            <v>0</v>
          </cell>
          <cell r="I64">
            <v>0</v>
          </cell>
          <cell r="J64">
            <v>5</v>
          </cell>
          <cell r="K64">
            <v>5</v>
          </cell>
          <cell r="L64">
            <v>0</v>
          </cell>
          <cell r="N64">
            <v>0</v>
          </cell>
          <cell r="O64">
            <v>0</v>
          </cell>
        </row>
        <row r="65">
          <cell r="A65" t="str">
            <v>MT-00058</v>
          </cell>
          <cell r="B65" t="str">
            <v>Direct Material</v>
          </cell>
          <cell r="C65" t="str">
            <v>Thread Madeira 1645</v>
          </cell>
          <cell r="D65" t="str">
            <v>PCS</v>
          </cell>
          <cell r="E65">
            <v>0</v>
          </cell>
          <cell r="F65" t="str">
            <v>USD</v>
          </cell>
          <cell r="G65">
            <v>10</v>
          </cell>
          <cell r="H65">
            <v>0</v>
          </cell>
          <cell r="I65">
            <v>0</v>
          </cell>
          <cell r="J65">
            <v>10</v>
          </cell>
          <cell r="K65">
            <v>10</v>
          </cell>
          <cell r="L65">
            <v>0</v>
          </cell>
          <cell r="N65">
            <v>0</v>
          </cell>
          <cell r="O65">
            <v>0</v>
          </cell>
        </row>
        <row r="66">
          <cell r="A66" t="str">
            <v>MT-00059</v>
          </cell>
          <cell r="B66" t="str">
            <v>Direct Material</v>
          </cell>
          <cell r="C66" t="str">
            <v>Thread Madeira 1061</v>
          </cell>
          <cell r="D66" t="str">
            <v>PCS</v>
          </cell>
          <cell r="E66">
            <v>0</v>
          </cell>
          <cell r="F66" t="str">
            <v>USD</v>
          </cell>
          <cell r="G66">
            <v>10</v>
          </cell>
          <cell r="H66">
            <v>0</v>
          </cell>
          <cell r="I66">
            <v>0</v>
          </cell>
          <cell r="J66">
            <v>10</v>
          </cell>
          <cell r="K66">
            <v>10</v>
          </cell>
          <cell r="L66">
            <v>0</v>
          </cell>
          <cell r="N66">
            <v>0</v>
          </cell>
          <cell r="O66">
            <v>0</v>
          </cell>
        </row>
        <row r="67">
          <cell r="A67" t="str">
            <v>MT-00060</v>
          </cell>
          <cell r="B67" t="str">
            <v>Direct Material</v>
          </cell>
          <cell r="C67" t="str">
            <v>Thread Madeira 1263</v>
          </cell>
          <cell r="D67" t="str">
            <v>PCS</v>
          </cell>
          <cell r="E67">
            <v>0</v>
          </cell>
          <cell r="F67" t="str">
            <v>USD</v>
          </cell>
          <cell r="G67">
            <v>5</v>
          </cell>
          <cell r="H67">
            <v>0</v>
          </cell>
          <cell r="I67">
            <v>0</v>
          </cell>
          <cell r="J67">
            <v>5</v>
          </cell>
          <cell r="K67">
            <v>5</v>
          </cell>
          <cell r="L67">
            <v>0</v>
          </cell>
          <cell r="N67">
            <v>0</v>
          </cell>
          <cell r="O67">
            <v>0</v>
          </cell>
        </row>
        <row r="68">
          <cell r="A68" t="str">
            <v>MT-00061</v>
          </cell>
          <cell r="B68" t="str">
            <v>Direct Material</v>
          </cell>
          <cell r="C68" t="str">
            <v>Thread Madeira 1983</v>
          </cell>
          <cell r="D68" t="str">
            <v>PCS</v>
          </cell>
          <cell r="E68">
            <v>0</v>
          </cell>
          <cell r="F68" t="str">
            <v>USD</v>
          </cell>
          <cell r="G68">
            <v>45</v>
          </cell>
          <cell r="H68">
            <v>0</v>
          </cell>
          <cell r="I68">
            <v>0</v>
          </cell>
          <cell r="J68">
            <v>45</v>
          </cell>
          <cell r="K68">
            <v>45</v>
          </cell>
          <cell r="L68">
            <v>0</v>
          </cell>
          <cell r="N68">
            <v>0</v>
          </cell>
          <cell r="O68">
            <v>0</v>
          </cell>
        </row>
        <row r="69">
          <cell r="A69" t="str">
            <v>MT-00062</v>
          </cell>
          <cell r="B69" t="str">
            <v>Direct Material</v>
          </cell>
          <cell r="C69" t="str">
            <v>Thread Madeira 1031</v>
          </cell>
          <cell r="D69" t="str">
            <v>PCS</v>
          </cell>
          <cell r="E69">
            <v>0</v>
          </cell>
          <cell r="F69" t="str">
            <v>USD</v>
          </cell>
          <cell r="G69">
            <v>30</v>
          </cell>
          <cell r="H69">
            <v>0</v>
          </cell>
          <cell r="I69">
            <v>0</v>
          </cell>
          <cell r="J69">
            <v>30</v>
          </cell>
          <cell r="K69">
            <v>30</v>
          </cell>
          <cell r="L69">
            <v>0</v>
          </cell>
          <cell r="N69">
            <v>0</v>
          </cell>
          <cell r="O69">
            <v>0</v>
          </cell>
        </row>
        <row r="70">
          <cell r="A70" t="str">
            <v>MT-00063</v>
          </cell>
          <cell r="B70" t="str">
            <v>Direct Material</v>
          </cell>
          <cell r="C70" t="str">
            <v>Thread Madeira 1319</v>
          </cell>
          <cell r="D70" t="str">
            <v>PCS</v>
          </cell>
          <cell r="E70">
            <v>0</v>
          </cell>
          <cell r="F70" t="str">
            <v>USD</v>
          </cell>
          <cell r="G70">
            <v>24</v>
          </cell>
          <cell r="H70">
            <v>0</v>
          </cell>
          <cell r="I70">
            <v>0</v>
          </cell>
          <cell r="J70">
            <v>24</v>
          </cell>
          <cell r="K70">
            <v>24</v>
          </cell>
          <cell r="L70">
            <v>0</v>
          </cell>
          <cell r="N70">
            <v>0</v>
          </cell>
          <cell r="O70">
            <v>0</v>
          </cell>
        </row>
        <row r="71">
          <cell r="A71" t="str">
            <v>MT-00064</v>
          </cell>
          <cell r="B71" t="str">
            <v>Direct Material</v>
          </cell>
          <cell r="C71" t="str">
            <v>Thread Madeira 1993</v>
          </cell>
          <cell r="D71" t="str">
            <v>PCS</v>
          </cell>
          <cell r="E71">
            <v>0</v>
          </cell>
          <cell r="F71" t="str">
            <v>USD</v>
          </cell>
          <cell r="G71">
            <v>24</v>
          </cell>
          <cell r="H71">
            <v>0</v>
          </cell>
          <cell r="I71">
            <v>0</v>
          </cell>
          <cell r="J71">
            <v>24</v>
          </cell>
          <cell r="K71">
            <v>24</v>
          </cell>
          <cell r="L71">
            <v>0</v>
          </cell>
          <cell r="N71">
            <v>0</v>
          </cell>
          <cell r="O71">
            <v>0</v>
          </cell>
        </row>
        <row r="72">
          <cell r="A72" t="str">
            <v>MT-00065</v>
          </cell>
          <cell r="B72" t="str">
            <v>Direct Material</v>
          </cell>
          <cell r="C72" t="str">
            <v>Thread Madeira 1301</v>
          </cell>
          <cell r="D72" t="str">
            <v>PCS</v>
          </cell>
          <cell r="E72">
            <v>0</v>
          </cell>
          <cell r="F72" t="str">
            <v>USD</v>
          </cell>
          <cell r="G72">
            <v>18</v>
          </cell>
          <cell r="H72">
            <v>0</v>
          </cell>
          <cell r="I72">
            <v>0</v>
          </cell>
          <cell r="J72">
            <v>18</v>
          </cell>
          <cell r="K72">
            <v>18</v>
          </cell>
          <cell r="L72">
            <v>0</v>
          </cell>
          <cell r="N72">
            <v>0</v>
          </cell>
          <cell r="O72">
            <v>0</v>
          </cell>
        </row>
        <row r="73">
          <cell r="A73" t="str">
            <v>MT-00066</v>
          </cell>
          <cell r="B73" t="str">
            <v>Direct Material</v>
          </cell>
          <cell r="C73" t="str">
            <v>Thread Madeira 1093</v>
          </cell>
          <cell r="D73" t="str">
            <v>PCS</v>
          </cell>
          <cell r="E73">
            <v>0</v>
          </cell>
          <cell r="F73" t="str">
            <v>USD</v>
          </cell>
          <cell r="G73">
            <v>16</v>
          </cell>
          <cell r="H73">
            <v>0</v>
          </cell>
          <cell r="I73">
            <v>0</v>
          </cell>
          <cell r="J73">
            <v>16</v>
          </cell>
          <cell r="K73">
            <v>16</v>
          </cell>
          <cell r="L73">
            <v>0</v>
          </cell>
          <cell r="N73">
            <v>0</v>
          </cell>
          <cell r="O73">
            <v>0</v>
          </cell>
        </row>
        <row r="74">
          <cell r="A74" t="str">
            <v>MT-00067</v>
          </cell>
          <cell r="B74" t="str">
            <v>Direct Material</v>
          </cell>
          <cell r="C74" t="str">
            <v>Thread Madeira 1307</v>
          </cell>
          <cell r="D74" t="str">
            <v>PCS</v>
          </cell>
          <cell r="E74">
            <v>0</v>
          </cell>
          <cell r="F74" t="str">
            <v>USD</v>
          </cell>
          <cell r="G74">
            <v>17</v>
          </cell>
          <cell r="H74">
            <v>0</v>
          </cell>
          <cell r="I74">
            <v>0</v>
          </cell>
          <cell r="J74">
            <v>17</v>
          </cell>
          <cell r="K74">
            <v>17</v>
          </cell>
          <cell r="L74">
            <v>0</v>
          </cell>
          <cell r="N74">
            <v>0</v>
          </cell>
          <cell r="O74">
            <v>0</v>
          </cell>
        </row>
        <row r="75">
          <cell r="A75" t="str">
            <v>MT-00068</v>
          </cell>
          <cell r="B75" t="str">
            <v>Direct Material</v>
          </cell>
          <cell r="C75" t="str">
            <v>Thread Madeira 1094</v>
          </cell>
          <cell r="D75" t="str">
            <v>PCS</v>
          </cell>
          <cell r="E75">
            <v>0</v>
          </cell>
          <cell r="F75" t="str">
            <v>USD</v>
          </cell>
          <cell r="G75">
            <v>108</v>
          </cell>
          <cell r="H75">
            <v>0</v>
          </cell>
          <cell r="I75">
            <v>0</v>
          </cell>
          <cell r="J75">
            <v>108</v>
          </cell>
          <cell r="K75">
            <v>108</v>
          </cell>
          <cell r="L75">
            <v>0</v>
          </cell>
          <cell r="N75">
            <v>0</v>
          </cell>
          <cell r="O75">
            <v>0</v>
          </cell>
        </row>
        <row r="76">
          <cell r="A76" t="str">
            <v>MT-00069</v>
          </cell>
          <cell r="B76" t="str">
            <v>Direct Material</v>
          </cell>
          <cell r="C76" t="str">
            <v>Thread Madeira 1066</v>
          </cell>
          <cell r="D76" t="str">
            <v>PCS</v>
          </cell>
          <cell r="E76">
            <v>0</v>
          </cell>
          <cell r="F76" t="str">
            <v>USD</v>
          </cell>
          <cell r="G76">
            <v>14</v>
          </cell>
          <cell r="H76">
            <v>0</v>
          </cell>
          <cell r="I76">
            <v>0</v>
          </cell>
          <cell r="J76">
            <v>14</v>
          </cell>
          <cell r="K76">
            <v>14</v>
          </cell>
          <cell r="L76">
            <v>0</v>
          </cell>
          <cell r="N76">
            <v>0</v>
          </cell>
          <cell r="O76">
            <v>0</v>
          </cell>
        </row>
        <row r="77">
          <cell r="A77" t="str">
            <v>MT-00070</v>
          </cell>
          <cell r="B77" t="str">
            <v>Direct Material</v>
          </cell>
          <cell r="C77" t="str">
            <v>Thread Madeira 1287</v>
          </cell>
          <cell r="D77" t="str">
            <v>PCS</v>
          </cell>
          <cell r="E77">
            <v>0</v>
          </cell>
          <cell r="F77" t="str">
            <v>USD</v>
          </cell>
          <cell r="G77">
            <v>13</v>
          </cell>
          <cell r="H77">
            <v>0</v>
          </cell>
          <cell r="I77">
            <v>0</v>
          </cell>
          <cell r="J77">
            <v>13</v>
          </cell>
          <cell r="K77">
            <v>13</v>
          </cell>
          <cell r="L77">
            <v>0</v>
          </cell>
          <cell r="N77">
            <v>0</v>
          </cell>
          <cell r="O77">
            <v>0</v>
          </cell>
        </row>
        <row r="78">
          <cell r="A78" t="str">
            <v>MT-00071</v>
          </cell>
          <cell r="B78" t="str">
            <v>Direct Material</v>
          </cell>
          <cell r="C78" t="str">
            <v>Thread Madeira 1647</v>
          </cell>
          <cell r="D78" t="str">
            <v>PCS</v>
          </cell>
          <cell r="E78">
            <v>0</v>
          </cell>
          <cell r="F78" t="str">
            <v>USD</v>
          </cell>
          <cell r="G78">
            <v>20</v>
          </cell>
          <cell r="H78">
            <v>0</v>
          </cell>
          <cell r="I78">
            <v>0</v>
          </cell>
          <cell r="J78">
            <v>20</v>
          </cell>
          <cell r="K78">
            <v>20</v>
          </cell>
          <cell r="L78">
            <v>0</v>
          </cell>
          <cell r="N78">
            <v>0</v>
          </cell>
          <cell r="O78">
            <v>0</v>
          </cell>
        </row>
        <row r="79">
          <cell r="A79" t="str">
            <v>MT-00072</v>
          </cell>
          <cell r="B79" t="str">
            <v>Direct Material</v>
          </cell>
          <cell r="C79" t="str">
            <v>Thread Madeira 1148</v>
          </cell>
          <cell r="D79" t="str">
            <v>PCS</v>
          </cell>
          <cell r="E79">
            <v>0</v>
          </cell>
          <cell r="F79" t="str">
            <v>USD</v>
          </cell>
          <cell r="G79">
            <v>4</v>
          </cell>
          <cell r="H79">
            <v>0</v>
          </cell>
          <cell r="I79">
            <v>0</v>
          </cell>
          <cell r="J79">
            <v>4</v>
          </cell>
          <cell r="K79">
            <v>4</v>
          </cell>
          <cell r="L79">
            <v>0</v>
          </cell>
          <cell r="N79">
            <v>0</v>
          </cell>
          <cell r="O79">
            <v>0</v>
          </cell>
        </row>
        <row r="80">
          <cell r="A80" t="str">
            <v>MT-00073</v>
          </cell>
          <cell r="B80" t="str">
            <v>Direct Material</v>
          </cell>
          <cell r="C80" t="str">
            <v>Thread Madeira 1243</v>
          </cell>
          <cell r="D80" t="str">
            <v>PCS</v>
          </cell>
          <cell r="E80">
            <v>0</v>
          </cell>
          <cell r="F80" t="str">
            <v>USD</v>
          </cell>
          <cell r="G80">
            <v>50</v>
          </cell>
          <cell r="H80">
            <v>0</v>
          </cell>
          <cell r="I80">
            <v>0</v>
          </cell>
          <cell r="J80">
            <v>50</v>
          </cell>
          <cell r="K80">
            <v>50</v>
          </cell>
          <cell r="L80">
            <v>0</v>
          </cell>
          <cell r="N80">
            <v>0</v>
          </cell>
          <cell r="O80">
            <v>0</v>
          </cell>
        </row>
        <row r="81">
          <cell r="A81" t="str">
            <v>MT-00074</v>
          </cell>
          <cell r="B81" t="str">
            <v>Direct Material</v>
          </cell>
          <cell r="C81" t="str">
            <v>Thread Madeira 1111</v>
          </cell>
          <cell r="D81" t="str">
            <v>PCS</v>
          </cell>
          <cell r="E81">
            <v>0</v>
          </cell>
          <cell r="F81" t="str">
            <v>USD</v>
          </cell>
          <cell r="G81">
            <v>49</v>
          </cell>
          <cell r="H81">
            <v>0</v>
          </cell>
          <cell r="I81">
            <v>0</v>
          </cell>
          <cell r="J81">
            <v>49</v>
          </cell>
          <cell r="K81">
            <v>49</v>
          </cell>
          <cell r="L81">
            <v>0</v>
          </cell>
          <cell r="N81">
            <v>0</v>
          </cell>
          <cell r="O81">
            <v>0</v>
          </cell>
        </row>
        <row r="82">
          <cell r="A82" t="str">
            <v>MT-00075</v>
          </cell>
          <cell r="B82" t="str">
            <v>Direct Material</v>
          </cell>
          <cell r="C82" t="str">
            <v>Thread Madeira 1630</v>
          </cell>
          <cell r="D82" t="str">
            <v>PCS</v>
          </cell>
          <cell r="E82">
            <v>0</v>
          </cell>
          <cell r="F82" t="str">
            <v>USD</v>
          </cell>
          <cell r="G82">
            <v>45</v>
          </cell>
          <cell r="H82">
            <v>0</v>
          </cell>
          <cell r="I82">
            <v>0</v>
          </cell>
          <cell r="J82">
            <v>45</v>
          </cell>
          <cell r="K82">
            <v>45</v>
          </cell>
          <cell r="L82">
            <v>0</v>
          </cell>
          <cell r="N82">
            <v>0</v>
          </cell>
          <cell r="O82">
            <v>0</v>
          </cell>
        </row>
        <row r="83">
          <cell r="A83" t="str">
            <v>MT-00076</v>
          </cell>
          <cell r="B83" t="str">
            <v>Direct Material</v>
          </cell>
          <cell r="C83" t="str">
            <v>Thread Madeira 1302</v>
          </cell>
          <cell r="D83" t="str">
            <v>PCS</v>
          </cell>
          <cell r="E83">
            <v>0</v>
          </cell>
          <cell r="F83" t="str">
            <v>USD</v>
          </cell>
          <cell r="G83">
            <v>20</v>
          </cell>
          <cell r="H83">
            <v>0</v>
          </cell>
          <cell r="I83">
            <v>0</v>
          </cell>
          <cell r="J83">
            <v>20</v>
          </cell>
          <cell r="K83">
            <v>20</v>
          </cell>
          <cell r="L83">
            <v>0</v>
          </cell>
          <cell r="N83">
            <v>0</v>
          </cell>
          <cell r="O83">
            <v>0</v>
          </cell>
        </row>
        <row r="84">
          <cell r="A84" t="str">
            <v>MT-00077</v>
          </cell>
          <cell r="B84" t="str">
            <v>Direct Material</v>
          </cell>
          <cell r="C84" t="str">
            <v>Thread Madeira 1235</v>
          </cell>
          <cell r="D84" t="str">
            <v>PCS</v>
          </cell>
          <cell r="E84">
            <v>0</v>
          </cell>
          <cell r="F84" t="str">
            <v>USD</v>
          </cell>
          <cell r="G84">
            <v>26</v>
          </cell>
          <cell r="H84">
            <v>0</v>
          </cell>
          <cell r="I84">
            <v>0</v>
          </cell>
          <cell r="J84">
            <v>26</v>
          </cell>
          <cell r="K84">
            <v>26</v>
          </cell>
          <cell r="L84">
            <v>0</v>
          </cell>
          <cell r="N84">
            <v>0</v>
          </cell>
          <cell r="O84">
            <v>0</v>
          </cell>
        </row>
        <row r="85">
          <cell r="A85" t="str">
            <v>MT-00078</v>
          </cell>
          <cell r="B85" t="str">
            <v>Direct Material</v>
          </cell>
          <cell r="C85" t="str">
            <v>Thread Madeira 1095</v>
          </cell>
          <cell r="D85" t="str">
            <v>PCS</v>
          </cell>
          <cell r="E85">
            <v>0</v>
          </cell>
          <cell r="F85" t="str">
            <v>USD</v>
          </cell>
          <cell r="G85">
            <v>13</v>
          </cell>
          <cell r="H85">
            <v>0</v>
          </cell>
          <cell r="I85">
            <v>0</v>
          </cell>
          <cell r="J85">
            <v>13</v>
          </cell>
          <cell r="K85">
            <v>13</v>
          </cell>
          <cell r="L85">
            <v>0</v>
          </cell>
          <cell r="N85">
            <v>0</v>
          </cell>
          <cell r="O85">
            <v>0</v>
          </cell>
        </row>
        <row r="86">
          <cell r="A86" t="str">
            <v>MT-00079</v>
          </cell>
          <cell r="B86" t="str">
            <v>Direct Material</v>
          </cell>
          <cell r="C86" t="str">
            <v>Thread Madeira 1752</v>
          </cell>
          <cell r="D86" t="str">
            <v>PCS</v>
          </cell>
          <cell r="E86">
            <v>0</v>
          </cell>
          <cell r="F86" t="str">
            <v>USD</v>
          </cell>
          <cell r="G86">
            <v>25</v>
          </cell>
          <cell r="H86">
            <v>0</v>
          </cell>
          <cell r="I86">
            <v>0</v>
          </cell>
          <cell r="J86">
            <v>25</v>
          </cell>
          <cell r="K86">
            <v>25</v>
          </cell>
          <cell r="L86">
            <v>0</v>
          </cell>
          <cell r="N86">
            <v>0</v>
          </cell>
          <cell r="O86">
            <v>0</v>
          </cell>
        </row>
        <row r="87">
          <cell r="A87" t="str">
            <v>MT-00080</v>
          </cell>
          <cell r="B87" t="str">
            <v>Direct Material</v>
          </cell>
          <cell r="C87" t="str">
            <v>Thread Madeira 1311</v>
          </cell>
          <cell r="D87" t="str">
            <v>PCS</v>
          </cell>
          <cell r="E87">
            <v>0</v>
          </cell>
          <cell r="F87" t="str">
            <v>USD</v>
          </cell>
          <cell r="G87">
            <v>104</v>
          </cell>
          <cell r="H87">
            <v>0</v>
          </cell>
          <cell r="I87">
            <v>0</v>
          </cell>
          <cell r="J87">
            <v>104</v>
          </cell>
          <cell r="K87">
            <v>104</v>
          </cell>
          <cell r="L87">
            <v>0</v>
          </cell>
          <cell r="N87">
            <v>0</v>
          </cell>
          <cell r="O87">
            <v>0</v>
          </cell>
        </row>
        <row r="88">
          <cell r="A88" t="str">
            <v>MT-00081</v>
          </cell>
          <cell r="B88" t="str">
            <v>Direct Material</v>
          </cell>
          <cell r="C88" t="str">
            <v>Thread Isacord 5510</v>
          </cell>
          <cell r="D88" t="str">
            <v>PCS</v>
          </cell>
          <cell r="E88">
            <v>0</v>
          </cell>
          <cell r="F88" t="str">
            <v>USD</v>
          </cell>
          <cell r="G88">
            <v>24</v>
          </cell>
          <cell r="H88">
            <v>0</v>
          </cell>
          <cell r="I88">
            <v>0</v>
          </cell>
          <cell r="J88">
            <v>24</v>
          </cell>
          <cell r="K88">
            <v>24</v>
          </cell>
          <cell r="L88">
            <v>0</v>
          </cell>
          <cell r="N88">
            <v>0</v>
          </cell>
          <cell r="O88">
            <v>0</v>
          </cell>
        </row>
        <row r="89">
          <cell r="A89" t="str">
            <v>MT-00082</v>
          </cell>
          <cell r="B89" t="str">
            <v>Direct Material</v>
          </cell>
          <cell r="C89" t="str">
            <v>Thread Isacord 0853</v>
          </cell>
          <cell r="D89" t="str">
            <v>PCS</v>
          </cell>
          <cell r="E89">
            <v>0</v>
          </cell>
          <cell r="F89" t="str">
            <v>USD</v>
          </cell>
          <cell r="G89">
            <v>12</v>
          </cell>
          <cell r="H89">
            <v>0</v>
          </cell>
          <cell r="I89">
            <v>0</v>
          </cell>
          <cell r="J89">
            <v>12</v>
          </cell>
          <cell r="K89">
            <v>12</v>
          </cell>
          <cell r="L89">
            <v>0</v>
          </cell>
          <cell r="N89">
            <v>0</v>
          </cell>
          <cell r="O89">
            <v>0</v>
          </cell>
        </row>
        <row r="90">
          <cell r="A90" t="str">
            <v>MT-00083</v>
          </cell>
          <cell r="B90" t="str">
            <v>Direct Material</v>
          </cell>
          <cell r="C90" t="str">
            <v>Thread Isacord 0151</v>
          </cell>
          <cell r="D90" t="str">
            <v>PCS</v>
          </cell>
          <cell r="E90">
            <v>0</v>
          </cell>
          <cell r="F90" t="str">
            <v>USD</v>
          </cell>
          <cell r="G90">
            <v>12</v>
          </cell>
          <cell r="H90">
            <v>0</v>
          </cell>
          <cell r="I90">
            <v>0</v>
          </cell>
          <cell r="J90">
            <v>12</v>
          </cell>
          <cell r="K90">
            <v>12</v>
          </cell>
          <cell r="L90">
            <v>0</v>
          </cell>
          <cell r="N90">
            <v>0</v>
          </cell>
          <cell r="O90">
            <v>0</v>
          </cell>
        </row>
        <row r="91">
          <cell r="A91" t="str">
            <v>MT-00084</v>
          </cell>
          <cell r="B91" t="str">
            <v>Direct Material</v>
          </cell>
          <cell r="C91" t="str">
            <v>Thread Isacord 2115</v>
          </cell>
          <cell r="D91" t="str">
            <v>PCS</v>
          </cell>
          <cell r="E91">
            <v>0</v>
          </cell>
          <cell r="F91" t="str">
            <v>USD</v>
          </cell>
          <cell r="G91">
            <v>18</v>
          </cell>
          <cell r="H91">
            <v>0</v>
          </cell>
          <cell r="I91">
            <v>0</v>
          </cell>
          <cell r="J91">
            <v>18</v>
          </cell>
          <cell r="K91">
            <v>18</v>
          </cell>
          <cell r="L91">
            <v>0</v>
          </cell>
          <cell r="N91">
            <v>0</v>
          </cell>
          <cell r="O91">
            <v>0</v>
          </cell>
        </row>
        <row r="92">
          <cell r="A92" t="str">
            <v>MT-00085</v>
          </cell>
          <cell r="B92" t="str">
            <v>Direct Material</v>
          </cell>
          <cell r="C92" t="str">
            <v>Thread Isacord 0702</v>
          </cell>
          <cell r="D92" t="str">
            <v>PCS</v>
          </cell>
          <cell r="E92">
            <v>0</v>
          </cell>
          <cell r="F92" t="str">
            <v>USD</v>
          </cell>
          <cell r="G92">
            <v>12</v>
          </cell>
          <cell r="H92">
            <v>0</v>
          </cell>
          <cell r="I92">
            <v>0</v>
          </cell>
          <cell r="J92">
            <v>12</v>
          </cell>
          <cell r="K92">
            <v>12</v>
          </cell>
          <cell r="L92">
            <v>0</v>
          </cell>
          <cell r="N92">
            <v>0</v>
          </cell>
          <cell r="O92">
            <v>0</v>
          </cell>
        </row>
        <row r="93">
          <cell r="A93" t="str">
            <v>MT-00086</v>
          </cell>
          <cell r="B93" t="str">
            <v>Direct Material</v>
          </cell>
          <cell r="C93" t="str">
            <v>Thread Isacord 3743</v>
          </cell>
          <cell r="D93" t="str">
            <v>PCS</v>
          </cell>
          <cell r="E93">
            <v>0</v>
          </cell>
          <cell r="F93" t="str">
            <v>USD</v>
          </cell>
          <cell r="G93">
            <v>42</v>
          </cell>
          <cell r="H93">
            <v>0</v>
          </cell>
          <cell r="I93">
            <v>0</v>
          </cell>
          <cell r="J93">
            <v>42</v>
          </cell>
          <cell r="K93">
            <v>42</v>
          </cell>
          <cell r="L93">
            <v>0</v>
          </cell>
          <cell r="N93">
            <v>0</v>
          </cell>
          <cell r="O93">
            <v>0</v>
          </cell>
        </row>
        <row r="94">
          <cell r="A94" t="str">
            <v>MT-00087</v>
          </cell>
          <cell r="B94" t="str">
            <v>Direct Material</v>
          </cell>
          <cell r="C94" t="str">
            <v>Thread Isacord 3810</v>
          </cell>
          <cell r="D94" t="str">
            <v>PCS</v>
          </cell>
          <cell r="E94">
            <v>0</v>
          </cell>
          <cell r="F94" t="str">
            <v>USD</v>
          </cell>
          <cell r="G94">
            <v>12</v>
          </cell>
          <cell r="H94">
            <v>0</v>
          </cell>
          <cell r="I94">
            <v>0</v>
          </cell>
          <cell r="J94">
            <v>12</v>
          </cell>
          <cell r="K94">
            <v>12</v>
          </cell>
          <cell r="L94">
            <v>0</v>
          </cell>
          <cell r="N94">
            <v>0</v>
          </cell>
          <cell r="O94">
            <v>0</v>
          </cell>
        </row>
        <row r="95">
          <cell r="A95" t="str">
            <v>MT-00088</v>
          </cell>
          <cell r="B95" t="str">
            <v>Direct Material</v>
          </cell>
          <cell r="C95" t="str">
            <v>Thread Isacord 1312</v>
          </cell>
          <cell r="D95" t="str">
            <v>PCS</v>
          </cell>
          <cell r="E95">
            <v>0</v>
          </cell>
          <cell r="F95" t="str">
            <v>USD</v>
          </cell>
          <cell r="G95">
            <v>12</v>
          </cell>
          <cell r="H95">
            <v>0</v>
          </cell>
          <cell r="I95">
            <v>0</v>
          </cell>
          <cell r="J95">
            <v>12</v>
          </cell>
          <cell r="K95">
            <v>12</v>
          </cell>
          <cell r="L95">
            <v>0</v>
          </cell>
          <cell r="N95">
            <v>0</v>
          </cell>
          <cell r="O95">
            <v>0</v>
          </cell>
        </row>
        <row r="96">
          <cell r="A96" t="str">
            <v>MT-00089</v>
          </cell>
          <cell r="B96" t="str">
            <v>Direct Material</v>
          </cell>
          <cell r="C96" t="str">
            <v>Thread Isacord 3743</v>
          </cell>
          <cell r="D96" t="str">
            <v>PCS</v>
          </cell>
          <cell r="E96">
            <v>0</v>
          </cell>
          <cell r="F96" t="str">
            <v>USD</v>
          </cell>
          <cell r="G96">
            <v>18</v>
          </cell>
          <cell r="H96">
            <v>0</v>
          </cell>
          <cell r="I96">
            <v>0</v>
          </cell>
          <cell r="J96">
            <v>18</v>
          </cell>
          <cell r="K96">
            <v>18</v>
          </cell>
          <cell r="L96">
            <v>0</v>
          </cell>
          <cell r="N96">
            <v>0</v>
          </cell>
          <cell r="O96">
            <v>0</v>
          </cell>
        </row>
        <row r="97">
          <cell r="A97" t="str">
            <v>MT-00090</v>
          </cell>
          <cell r="B97" t="str">
            <v>Direct Material</v>
          </cell>
          <cell r="C97" t="str">
            <v>Thread Isacord 1430</v>
          </cell>
          <cell r="D97" t="str">
            <v>PCS</v>
          </cell>
          <cell r="E97">
            <v>0</v>
          </cell>
          <cell r="F97" t="str">
            <v>USD</v>
          </cell>
          <cell r="G97">
            <v>50</v>
          </cell>
          <cell r="H97">
            <v>0</v>
          </cell>
          <cell r="I97">
            <v>0</v>
          </cell>
          <cell r="J97">
            <v>50</v>
          </cell>
          <cell r="K97">
            <v>50</v>
          </cell>
          <cell r="L97">
            <v>0</v>
          </cell>
          <cell r="N97">
            <v>0</v>
          </cell>
          <cell r="O97">
            <v>0</v>
          </cell>
        </row>
        <row r="98">
          <cell r="A98" t="str">
            <v>MT-00091</v>
          </cell>
          <cell r="B98" t="str">
            <v>Direct Material</v>
          </cell>
          <cell r="C98" t="str">
            <v>Thread Isacord 0108</v>
          </cell>
          <cell r="D98" t="str">
            <v>PCS</v>
          </cell>
          <cell r="E98">
            <v>0</v>
          </cell>
          <cell r="F98" t="str">
            <v>USD</v>
          </cell>
          <cell r="G98">
            <v>30</v>
          </cell>
          <cell r="H98">
            <v>0</v>
          </cell>
          <cell r="I98">
            <v>0</v>
          </cell>
          <cell r="J98">
            <v>30</v>
          </cell>
          <cell r="K98">
            <v>30</v>
          </cell>
          <cell r="L98">
            <v>0</v>
          </cell>
          <cell r="N98">
            <v>0</v>
          </cell>
          <cell r="O98">
            <v>0</v>
          </cell>
        </row>
        <row r="99">
          <cell r="A99" t="str">
            <v>MT-00092</v>
          </cell>
          <cell r="B99" t="str">
            <v>Direct Material</v>
          </cell>
          <cell r="C99" t="str">
            <v>Thread Isacord 1055</v>
          </cell>
          <cell r="D99" t="str">
            <v>PCS</v>
          </cell>
          <cell r="E99">
            <v>0</v>
          </cell>
          <cell r="F99" t="str">
            <v>USD</v>
          </cell>
          <cell r="G99">
            <v>66</v>
          </cell>
          <cell r="H99">
            <v>0</v>
          </cell>
          <cell r="I99">
            <v>0</v>
          </cell>
          <cell r="J99">
            <v>66</v>
          </cell>
          <cell r="K99">
            <v>66</v>
          </cell>
          <cell r="L99">
            <v>0</v>
          </cell>
          <cell r="N99">
            <v>0</v>
          </cell>
          <cell r="O99">
            <v>0</v>
          </cell>
        </row>
        <row r="100">
          <cell r="A100" t="str">
            <v>MT-00093</v>
          </cell>
          <cell r="B100" t="str">
            <v>Direct Material</v>
          </cell>
          <cell r="C100" t="str">
            <v>Thread Isacord 4620</v>
          </cell>
          <cell r="D100" t="str">
            <v>PCS</v>
          </cell>
          <cell r="E100">
            <v>0</v>
          </cell>
          <cell r="F100" t="str">
            <v>USD</v>
          </cell>
          <cell r="G100">
            <v>29</v>
          </cell>
          <cell r="H100">
            <v>0</v>
          </cell>
          <cell r="I100">
            <v>0</v>
          </cell>
          <cell r="J100">
            <v>29</v>
          </cell>
          <cell r="K100">
            <v>29</v>
          </cell>
          <cell r="L100">
            <v>0</v>
          </cell>
          <cell r="N100">
            <v>0</v>
          </cell>
          <cell r="O100">
            <v>0</v>
          </cell>
        </row>
        <row r="101">
          <cell r="A101" t="str">
            <v>MT-00094</v>
          </cell>
          <cell r="B101" t="str">
            <v>Direct Material</v>
          </cell>
          <cell r="C101" t="str">
            <v>Thread Isacord 2320</v>
          </cell>
          <cell r="D101" t="str">
            <v>PCS</v>
          </cell>
          <cell r="E101">
            <v>0</v>
          </cell>
          <cell r="F101" t="str">
            <v>USD</v>
          </cell>
          <cell r="G101">
            <v>17</v>
          </cell>
          <cell r="H101">
            <v>0</v>
          </cell>
          <cell r="I101">
            <v>0</v>
          </cell>
          <cell r="J101">
            <v>17</v>
          </cell>
          <cell r="K101">
            <v>17</v>
          </cell>
          <cell r="L101">
            <v>0</v>
          </cell>
          <cell r="N101">
            <v>0</v>
          </cell>
          <cell r="O101">
            <v>0</v>
          </cell>
        </row>
        <row r="102">
          <cell r="A102" t="str">
            <v>MT-00095</v>
          </cell>
          <cell r="B102" t="str">
            <v>Direct Material</v>
          </cell>
          <cell r="C102" t="str">
            <v>Thread Isacord 5422</v>
          </cell>
          <cell r="D102" t="str">
            <v>PCS</v>
          </cell>
          <cell r="E102">
            <v>0</v>
          </cell>
          <cell r="F102" t="str">
            <v>USD</v>
          </cell>
          <cell r="G102">
            <v>39</v>
          </cell>
          <cell r="H102">
            <v>0</v>
          </cell>
          <cell r="I102">
            <v>0</v>
          </cell>
          <cell r="J102">
            <v>39</v>
          </cell>
          <cell r="K102">
            <v>39</v>
          </cell>
          <cell r="L102">
            <v>0</v>
          </cell>
          <cell r="N102">
            <v>0</v>
          </cell>
          <cell r="O102">
            <v>0</v>
          </cell>
        </row>
        <row r="103">
          <cell r="A103" t="str">
            <v>MT-00096</v>
          </cell>
          <cell r="B103" t="str">
            <v>Direct Material</v>
          </cell>
          <cell r="C103" t="str">
            <v>Thread Isacord 0651</v>
          </cell>
          <cell r="D103" t="str">
            <v>PCS</v>
          </cell>
          <cell r="E103">
            <v>0</v>
          </cell>
          <cell r="F103" t="str">
            <v>USD</v>
          </cell>
          <cell r="G103">
            <v>12</v>
          </cell>
          <cell r="H103">
            <v>0</v>
          </cell>
          <cell r="I103">
            <v>0</v>
          </cell>
          <cell r="J103">
            <v>12</v>
          </cell>
          <cell r="K103">
            <v>12</v>
          </cell>
          <cell r="L103">
            <v>0</v>
          </cell>
          <cell r="N103">
            <v>0</v>
          </cell>
          <cell r="O103">
            <v>0</v>
          </cell>
        </row>
        <row r="104">
          <cell r="A104" t="str">
            <v>MT-00097</v>
          </cell>
          <cell r="B104" t="str">
            <v>Direct Material</v>
          </cell>
          <cell r="C104" t="str">
            <v>Thread Isacord 1805</v>
          </cell>
          <cell r="D104" t="str">
            <v>PCS</v>
          </cell>
          <cell r="E104">
            <v>0</v>
          </cell>
          <cell r="F104" t="str">
            <v>USD</v>
          </cell>
          <cell r="G104">
            <v>2</v>
          </cell>
          <cell r="H104">
            <v>0</v>
          </cell>
          <cell r="I104">
            <v>0</v>
          </cell>
          <cell r="J104">
            <v>2</v>
          </cell>
          <cell r="K104">
            <v>2</v>
          </cell>
          <cell r="L104">
            <v>0</v>
          </cell>
          <cell r="N104">
            <v>0</v>
          </cell>
          <cell r="O104">
            <v>0</v>
          </cell>
        </row>
        <row r="105">
          <cell r="A105" t="str">
            <v>MT-00098</v>
          </cell>
          <cell r="B105" t="str">
            <v>Direct Material</v>
          </cell>
          <cell r="C105" t="str">
            <v>Thread Isacord 0713</v>
          </cell>
          <cell r="D105" t="str">
            <v>PCS</v>
          </cell>
          <cell r="E105">
            <v>0</v>
          </cell>
          <cell r="F105" t="str">
            <v>USD</v>
          </cell>
          <cell r="G105">
            <v>12</v>
          </cell>
          <cell r="H105">
            <v>0</v>
          </cell>
          <cell r="I105">
            <v>0</v>
          </cell>
          <cell r="J105">
            <v>12</v>
          </cell>
          <cell r="K105">
            <v>12</v>
          </cell>
          <cell r="L105">
            <v>0</v>
          </cell>
          <cell r="N105">
            <v>0</v>
          </cell>
          <cell r="O105">
            <v>0</v>
          </cell>
        </row>
        <row r="106">
          <cell r="A106" t="str">
            <v>MT-00099</v>
          </cell>
          <cell r="B106" t="str">
            <v>Direct Material</v>
          </cell>
          <cell r="C106" t="str">
            <v>Thread Isacord 0132</v>
          </cell>
          <cell r="D106" t="str">
            <v>PCS</v>
          </cell>
          <cell r="E106">
            <v>0</v>
          </cell>
          <cell r="F106" t="str">
            <v>USD</v>
          </cell>
          <cell r="G106">
            <v>24</v>
          </cell>
          <cell r="H106">
            <v>0</v>
          </cell>
          <cell r="I106">
            <v>0</v>
          </cell>
          <cell r="J106">
            <v>24</v>
          </cell>
          <cell r="K106">
            <v>24</v>
          </cell>
          <cell r="L106">
            <v>0</v>
          </cell>
          <cell r="N106">
            <v>0</v>
          </cell>
          <cell r="O106">
            <v>0</v>
          </cell>
        </row>
        <row r="107">
          <cell r="A107" t="str">
            <v>MT-00100</v>
          </cell>
          <cell r="B107" t="str">
            <v>Direct Material</v>
          </cell>
          <cell r="C107" t="str">
            <v>Thread Isacord 1600</v>
          </cell>
          <cell r="D107" t="str">
            <v>PCS</v>
          </cell>
          <cell r="E107">
            <v>0</v>
          </cell>
          <cell r="F107" t="str">
            <v>USD</v>
          </cell>
          <cell r="G107">
            <v>16</v>
          </cell>
          <cell r="H107">
            <v>0</v>
          </cell>
          <cell r="I107">
            <v>0</v>
          </cell>
          <cell r="J107">
            <v>16</v>
          </cell>
          <cell r="K107">
            <v>16</v>
          </cell>
          <cell r="L107">
            <v>0</v>
          </cell>
          <cell r="N107">
            <v>0</v>
          </cell>
          <cell r="O107">
            <v>0</v>
          </cell>
        </row>
        <row r="108">
          <cell r="A108" t="str">
            <v>MT-00101</v>
          </cell>
          <cell r="B108" t="str">
            <v>Direct Material</v>
          </cell>
          <cell r="C108" t="str">
            <v>Thread Isacord 5513</v>
          </cell>
          <cell r="D108" t="str">
            <v>PCS</v>
          </cell>
          <cell r="E108">
            <v>0</v>
          </cell>
          <cell r="F108" t="str">
            <v>USD</v>
          </cell>
          <cell r="G108">
            <v>18</v>
          </cell>
          <cell r="H108">
            <v>0</v>
          </cell>
          <cell r="I108">
            <v>0</v>
          </cell>
          <cell r="J108">
            <v>18</v>
          </cell>
          <cell r="K108">
            <v>18</v>
          </cell>
          <cell r="L108">
            <v>0</v>
          </cell>
          <cell r="N108">
            <v>0</v>
          </cell>
          <cell r="O108">
            <v>0</v>
          </cell>
        </row>
        <row r="109">
          <cell r="A109" t="str">
            <v>MT-00102</v>
          </cell>
          <cell r="B109" t="str">
            <v>Direct Material</v>
          </cell>
          <cell r="C109" t="str">
            <v>Thread Isacord 3444</v>
          </cell>
          <cell r="D109" t="str">
            <v>PCS</v>
          </cell>
          <cell r="E109">
            <v>0</v>
          </cell>
          <cell r="F109" t="str">
            <v>USD</v>
          </cell>
          <cell r="G109">
            <v>54</v>
          </cell>
          <cell r="H109">
            <v>0</v>
          </cell>
          <cell r="I109">
            <v>0</v>
          </cell>
          <cell r="J109">
            <v>54</v>
          </cell>
          <cell r="K109">
            <v>54</v>
          </cell>
          <cell r="L109">
            <v>0</v>
          </cell>
          <cell r="N109">
            <v>0</v>
          </cell>
          <cell r="O109">
            <v>0</v>
          </cell>
        </row>
        <row r="110">
          <cell r="A110" t="str">
            <v>MT-00103</v>
          </cell>
          <cell r="B110" t="str">
            <v>Direct Material</v>
          </cell>
          <cell r="C110" t="str">
            <v>Thread Isacord 0630</v>
          </cell>
          <cell r="D110" t="str">
            <v>PCS</v>
          </cell>
          <cell r="E110">
            <v>0</v>
          </cell>
          <cell r="F110" t="str">
            <v>USD</v>
          </cell>
          <cell r="G110">
            <v>44</v>
          </cell>
          <cell r="H110">
            <v>0</v>
          </cell>
          <cell r="I110">
            <v>0</v>
          </cell>
          <cell r="J110">
            <v>44</v>
          </cell>
          <cell r="K110">
            <v>44</v>
          </cell>
          <cell r="L110">
            <v>0</v>
          </cell>
          <cell r="N110">
            <v>0</v>
          </cell>
          <cell r="O110">
            <v>0</v>
          </cell>
        </row>
        <row r="111">
          <cell r="A111" t="str">
            <v>MT-00104</v>
          </cell>
          <cell r="B111" t="str">
            <v>Direct Material</v>
          </cell>
          <cell r="C111" t="str">
            <v>Thread Isacord 2250</v>
          </cell>
          <cell r="D111" t="str">
            <v>PCS</v>
          </cell>
          <cell r="E111">
            <v>0</v>
          </cell>
          <cell r="F111" t="str">
            <v>USD</v>
          </cell>
          <cell r="G111">
            <v>58</v>
          </cell>
          <cell r="H111">
            <v>0</v>
          </cell>
          <cell r="I111">
            <v>0</v>
          </cell>
          <cell r="J111">
            <v>58</v>
          </cell>
          <cell r="K111">
            <v>58</v>
          </cell>
          <cell r="L111">
            <v>0</v>
          </cell>
          <cell r="N111">
            <v>0</v>
          </cell>
          <cell r="O111">
            <v>0</v>
          </cell>
        </row>
        <row r="112">
          <cell r="A112" t="str">
            <v>MT-00105</v>
          </cell>
          <cell r="B112" t="str">
            <v>Direct Material</v>
          </cell>
          <cell r="C112" t="str">
            <v>Thread Isacord 1805</v>
          </cell>
          <cell r="D112" t="str">
            <v>PCS</v>
          </cell>
          <cell r="E112">
            <v>0</v>
          </cell>
          <cell r="F112" t="str">
            <v>USD</v>
          </cell>
          <cell r="G112">
            <v>33</v>
          </cell>
          <cell r="H112">
            <v>0</v>
          </cell>
          <cell r="I112">
            <v>0</v>
          </cell>
          <cell r="J112">
            <v>33</v>
          </cell>
          <cell r="K112">
            <v>33</v>
          </cell>
          <cell r="L112">
            <v>0</v>
          </cell>
          <cell r="N112">
            <v>0</v>
          </cell>
          <cell r="O112">
            <v>0</v>
          </cell>
        </row>
        <row r="113">
          <cell r="A113" t="str">
            <v>MT-00106</v>
          </cell>
          <cell r="B113" t="str">
            <v>Direct Material</v>
          </cell>
          <cell r="C113" t="str">
            <v>Thread Isacord 0672</v>
          </cell>
          <cell r="D113" t="str">
            <v>PCS</v>
          </cell>
          <cell r="E113">
            <v>0</v>
          </cell>
          <cell r="F113" t="str">
            <v>USD</v>
          </cell>
          <cell r="G113">
            <v>5</v>
          </cell>
          <cell r="H113">
            <v>0</v>
          </cell>
          <cell r="I113">
            <v>0</v>
          </cell>
          <cell r="J113">
            <v>5</v>
          </cell>
          <cell r="K113">
            <v>5</v>
          </cell>
          <cell r="L113">
            <v>0</v>
          </cell>
          <cell r="N113">
            <v>0</v>
          </cell>
          <cell r="O113">
            <v>0</v>
          </cell>
        </row>
        <row r="114">
          <cell r="A114" t="str">
            <v>MT-00107</v>
          </cell>
          <cell r="B114" t="str">
            <v>Direct Material</v>
          </cell>
          <cell r="C114" t="str">
            <v>Thread Isacord 0152</v>
          </cell>
          <cell r="D114" t="str">
            <v>PCS</v>
          </cell>
          <cell r="E114">
            <v>0</v>
          </cell>
          <cell r="F114" t="str">
            <v>USD</v>
          </cell>
          <cell r="G114">
            <v>42</v>
          </cell>
          <cell r="H114">
            <v>0</v>
          </cell>
          <cell r="I114">
            <v>0</v>
          </cell>
          <cell r="J114">
            <v>42</v>
          </cell>
          <cell r="K114">
            <v>42</v>
          </cell>
          <cell r="L114">
            <v>0</v>
          </cell>
          <cell r="N114">
            <v>0</v>
          </cell>
          <cell r="O114">
            <v>0</v>
          </cell>
        </row>
        <row r="115">
          <cell r="A115" t="str">
            <v>MT-00108</v>
          </cell>
          <cell r="B115" t="str">
            <v>Direct Material</v>
          </cell>
          <cell r="C115" t="str">
            <v>Thread Isacord 3820</v>
          </cell>
          <cell r="D115" t="str">
            <v>PCS</v>
          </cell>
          <cell r="E115">
            <v>0</v>
          </cell>
          <cell r="F115" t="str">
            <v>USD</v>
          </cell>
          <cell r="G115">
            <v>10</v>
          </cell>
          <cell r="H115">
            <v>0</v>
          </cell>
          <cell r="I115">
            <v>0</v>
          </cell>
          <cell r="J115">
            <v>10</v>
          </cell>
          <cell r="K115">
            <v>10</v>
          </cell>
          <cell r="L115">
            <v>0</v>
          </cell>
          <cell r="N115">
            <v>0</v>
          </cell>
          <cell r="O115">
            <v>0</v>
          </cell>
        </row>
        <row r="116">
          <cell r="A116" t="str">
            <v>MT-00109</v>
          </cell>
          <cell r="B116" t="str">
            <v>Direct Material</v>
          </cell>
          <cell r="C116" t="str">
            <v>Thread Isacord 5650</v>
          </cell>
          <cell r="D116" t="str">
            <v>PCS</v>
          </cell>
          <cell r="E116">
            <v>0</v>
          </cell>
          <cell r="F116" t="str">
            <v>USD</v>
          </cell>
          <cell r="G116">
            <v>12</v>
          </cell>
          <cell r="H116">
            <v>0</v>
          </cell>
          <cell r="I116">
            <v>0</v>
          </cell>
          <cell r="J116">
            <v>12</v>
          </cell>
          <cell r="K116">
            <v>12</v>
          </cell>
          <cell r="L116">
            <v>0</v>
          </cell>
          <cell r="N116">
            <v>0</v>
          </cell>
          <cell r="O116">
            <v>0</v>
          </cell>
        </row>
        <row r="117">
          <cell r="A117" t="str">
            <v>MT-00110</v>
          </cell>
          <cell r="B117" t="str">
            <v>Direct Material</v>
          </cell>
          <cell r="C117" t="str">
            <v>Thread Isacord 3641</v>
          </cell>
          <cell r="D117" t="str">
            <v>PCS</v>
          </cell>
          <cell r="E117">
            <v>0</v>
          </cell>
          <cell r="F117" t="str">
            <v>USD</v>
          </cell>
          <cell r="G117">
            <v>18</v>
          </cell>
          <cell r="H117">
            <v>0</v>
          </cell>
          <cell r="I117">
            <v>0</v>
          </cell>
          <cell r="J117">
            <v>18</v>
          </cell>
          <cell r="K117">
            <v>18</v>
          </cell>
          <cell r="L117">
            <v>0</v>
          </cell>
          <cell r="N117">
            <v>0</v>
          </cell>
          <cell r="O117">
            <v>0</v>
          </cell>
        </row>
        <row r="118">
          <cell r="A118" t="str">
            <v>MT-00111</v>
          </cell>
          <cell r="B118" t="str">
            <v>Direct Material</v>
          </cell>
          <cell r="C118" t="str">
            <v>Thread Isacord 5500</v>
          </cell>
          <cell r="D118" t="str">
            <v>PCS</v>
          </cell>
          <cell r="E118">
            <v>0</v>
          </cell>
          <cell r="F118" t="str">
            <v>USD</v>
          </cell>
          <cell r="G118">
            <v>18</v>
          </cell>
          <cell r="H118">
            <v>0</v>
          </cell>
          <cell r="I118">
            <v>0</v>
          </cell>
          <cell r="J118">
            <v>18</v>
          </cell>
          <cell r="K118">
            <v>18</v>
          </cell>
          <cell r="L118">
            <v>0</v>
          </cell>
          <cell r="N118">
            <v>0</v>
          </cell>
          <cell r="O118">
            <v>0</v>
          </cell>
        </row>
        <row r="119">
          <cell r="A119" t="str">
            <v>MT-00112</v>
          </cell>
          <cell r="B119" t="str">
            <v>Direct Material</v>
          </cell>
          <cell r="C119" t="str">
            <v>Thread Isacord 5230</v>
          </cell>
          <cell r="D119" t="str">
            <v>PCS</v>
          </cell>
          <cell r="E119">
            <v>0</v>
          </cell>
          <cell r="F119" t="str">
            <v>USD</v>
          </cell>
          <cell r="G119">
            <v>32</v>
          </cell>
          <cell r="H119">
            <v>0</v>
          </cell>
          <cell r="I119">
            <v>0</v>
          </cell>
          <cell r="J119">
            <v>32</v>
          </cell>
          <cell r="K119">
            <v>32</v>
          </cell>
          <cell r="L119">
            <v>0</v>
          </cell>
          <cell r="N119">
            <v>0</v>
          </cell>
          <cell r="O119">
            <v>0</v>
          </cell>
        </row>
        <row r="120">
          <cell r="A120" t="str">
            <v>MT-00113</v>
          </cell>
          <cell r="B120" t="str">
            <v>Direct Material</v>
          </cell>
          <cell r="C120" t="str">
            <v>Thread Isacord 2336</v>
          </cell>
          <cell r="D120" t="str">
            <v>PCS</v>
          </cell>
          <cell r="E120">
            <v>0</v>
          </cell>
          <cell r="F120" t="str">
            <v>USD</v>
          </cell>
          <cell r="G120">
            <v>12</v>
          </cell>
          <cell r="H120">
            <v>0</v>
          </cell>
          <cell r="I120">
            <v>0</v>
          </cell>
          <cell r="J120">
            <v>12</v>
          </cell>
          <cell r="K120">
            <v>12</v>
          </cell>
          <cell r="L120">
            <v>0</v>
          </cell>
          <cell r="N120">
            <v>0</v>
          </cell>
          <cell r="O120">
            <v>0</v>
          </cell>
        </row>
        <row r="121">
          <cell r="A121" t="str">
            <v>MT-00114</v>
          </cell>
          <cell r="B121" t="str">
            <v>Direct Material</v>
          </cell>
          <cell r="C121" t="str">
            <v>Thread Isacord 3750</v>
          </cell>
          <cell r="D121" t="str">
            <v>PCS</v>
          </cell>
          <cell r="E121">
            <v>0</v>
          </cell>
          <cell r="F121" t="str">
            <v>USD</v>
          </cell>
          <cell r="G121">
            <v>5</v>
          </cell>
          <cell r="H121">
            <v>0</v>
          </cell>
          <cell r="I121">
            <v>0</v>
          </cell>
          <cell r="J121">
            <v>5</v>
          </cell>
          <cell r="K121">
            <v>5</v>
          </cell>
          <cell r="L121">
            <v>0</v>
          </cell>
          <cell r="N121">
            <v>0</v>
          </cell>
          <cell r="O121">
            <v>0</v>
          </cell>
        </row>
        <row r="122">
          <cell r="A122" t="str">
            <v>MT-00115</v>
          </cell>
          <cell r="B122" t="str">
            <v>Direct Material</v>
          </cell>
          <cell r="C122" t="str">
            <v>Thread Isacord 1911</v>
          </cell>
          <cell r="D122" t="str">
            <v>PCS</v>
          </cell>
          <cell r="E122">
            <v>0</v>
          </cell>
          <cell r="F122" t="str">
            <v>USD</v>
          </cell>
          <cell r="G122">
            <v>6</v>
          </cell>
          <cell r="H122">
            <v>0</v>
          </cell>
          <cell r="I122">
            <v>0</v>
          </cell>
          <cell r="J122">
            <v>6</v>
          </cell>
          <cell r="K122">
            <v>6</v>
          </cell>
          <cell r="L122">
            <v>0</v>
          </cell>
          <cell r="N122">
            <v>0</v>
          </cell>
          <cell r="O122">
            <v>0</v>
          </cell>
        </row>
        <row r="123">
          <cell r="A123" t="str">
            <v>MT-00116</v>
          </cell>
          <cell r="B123" t="str">
            <v>Direct Material</v>
          </cell>
          <cell r="C123" t="str">
            <v>Thread Isacord 0542</v>
          </cell>
          <cell r="D123" t="str">
            <v>PCS</v>
          </cell>
          <cell r="E123">
            <v>0</v>
          </cell>
          <cell r="F123" t="str">
            <v>USD</v>
          </cell>
          <cell r="G123">
            <v>6</v>
          </cell>
          <cell r="H123">
            <v>0</v>
          </cell>
          <cell r="I123">
            <v>0</v>
          </cell>
          <cell r="J123">
            <v>6</v>
          </cell>
          <cell r="K123">
            <v>6</v>
          </cell>
          <cell r="L123">
            <v>0</v>
          </cell>
          <cell r="N123">
            <v>0</v>
          </cell>
          <cell r="O123">
            <v>0</v>
          </cell>
        </row>
        <row r="124">
          <cell r="A124" t="str">
            <v>MT-00117</v>
          </cell>
          <cell r="B124" t="str">
            <v>Direct Material</v>
          </cell>
          <cell r="C124" t="str">
            <v>Thread Isacord 2123</v>
          </cell>
          <cell r="D124" t="str">
            <v>PCS</v>
          </cell>
          <cell r="E124">
            <v>0</v>
          </cell>
          <cell r="F124" t="str">
            <v>USD</v>
          </cell>
          <cell r="G124">
            <v>6</v>
          </cell>
          <cell r="H124">
            <v>0</v>
          </cell>
          <cell r="I124">
            <v>0</v>
          </cell>
          <cell r="J124">
            <v>6</v>
          </cell>
          <cell r="K124">
            <v>6</v>
          </cell>
          <cell r="L124">
            <v>0</v>
          </cell>
          <cell r="N124">
            <v>0</v>
          </cell>
          <cell r="O124">
            <v>0</v>
          </cell>
        </row>
        <row r="125">
          <cell r="A125" t="str">
            <v>MT-00118</v>
          </cell>
          <cell r="B125" t="str">
            <v>Direct Material</v>
          </cell>
          <cell r="C125" t="str">
            <v>Thread Isacord 1972</v>
          </cell>
          <cell r="D125" t="str">
            <v>PCS</v>
          </cell>
          <cell r="E125">
            <v>0</v>
          </cell>
          <cell r="F125" t="str">
            <v>USD</v>
          </cell>
          <cell r="G125">
            <v>12</v>
          </cell>
          <cell r="H125">
            <v>0</v>
          </cell>
          <cell r="I125">
            <v>0</v>
          </cell>
          <cell r="J125">
            <v>12</v>
          </cell>
          <cell r="K125">
            <v>12</v>
          </cell>
          <cell r="L125">
            <v>0</v>
          </cell>
          <cell r="N125">
            <v>0</v>
          </cell>
          <cell r="O125">
            <v>0</v>
          </cell>
        </row>
        <row r="126">
          <cell r="A126" t="str">
            <v>MT-00119</v>
          </cell>
          <cell r="B126" t="str">
            <v>Direct Material</v>
          </cell>
          <cell r="C126" t="str">
            <v>Thread Isacord 3842</v>
          </cell>
          <cell r="D126" t="str">
            <v>PCS</v>
          </cell>
          <cell r="E126">
            <v>0</v>
          </cell>
          <cell r="F126" t="str">
            <v>USD</v>
          </cell>
          <cell r="G126">
            <v>12</v>
          </cell>
          <cell r="H126">
            <v>0</v>
          </cell>
          <cell r="I126">
            <v>0</v>
          </cell>
          <cell r="J126">
            <v>12</v>
          </cell>
          <cell r="K126">
            <v>12</v>
          </cell>
          <cell r="L126">
            <v>0</v>
          </cell>
          <cell r="N126">
            <v>0</v>
          </cell>
          <cell r="O126">
            <v>0</v>
          </cell>
        </row>
        <row r="127">
          <cell r="A127" t="str">
            <v>MT-00120</v>
          </cell>
          <cell r="B127" t="str">
            <v>Direct Material</v>
          </cell>
          <cell r="C127" t="str">
            <v>Thread Isacord 2153</v>
          </cell>
          <cell r="D127" t="str">
            <v>PCS</v>
          </cell>
          <cell r="E127">
            <v>0</v>
          </cell>
          <cell r="F127" t="str">
            <v>USD</v>
          </cell>
          <cell r="G127">
            <v>46</v>
          </cell>
          <cell r="H127">
            <v>0</v>
          </cell>
          <cell r="I127">
            <v>0</v>
          </cell>
          <cell r="J127">
            <v>46</v>
          </cell>
          <cell r="K127">
            <v>46</v>
          </cell>
          <cell r="L127">
            <v>0</v>
          </cell>
          <cell r="N127">
            <v>0</v>
          </cell>
          <cell r="O127">
            <v>0</v>
          </cell>
        </row>
        <row r="128">
          <cell r="A128" t="str">
            <v>MT-00121</v>
          </cell>
          <cell r="B128" t="str">
            <v>Direct Material</v>
          </cell>
          <cell r="C128" t="str">
            <v>Thread Isacord 1903</v>
          </cell>
          <cell r="D128" t="str">
            <v>PCS</v>
          </cell>
          <cell r="E128">
            <v>0</v>
          </cell>
          <cell r="F128" t="str">
            <v>USD</v>
          </cell>
          <cell r="G128">
            <v>23</v>
          </cell>
          <cell r="H128">
            <v>0</v>
          </cell>
          <cell r="I128">
            <v>0</v>
          </cell>
          <cell r="J128">
            <v>23</v>
          </cell>
          <cell r="K128">
            <v>23</v>
          </cell>
          <cell r="L128">
            <v>0</v>
          </cell>
          <cell r="N128">
            <v>0</v>
          </cell>
          <cell r="O128">
            <v>0</v>
          </cell>
        </row>
        <row r="129">
          <cell r="A129" t="str">
            <v>MT-00122</v>
          </cell>
          <cell r="B129" t="str">
            <v>Direct Material</v>
          </cell>
          <cell r="C129" t="str">
            <v>Thread Isacord 5220</v>
          </cell>
          <cell r="D129" t="str">
            <v>PCS</v>
          </cell>
          <cell r="E129">
            <v>0</v>
          </cell>
          <cell r="F129" t="str">
            <v>USD</v>
          </cell>
          <cell r="G129">
            <v>36</v>
          </cell>
          <cell r="H129">
            <v>0</v>
          </cell>
          <cell r="I129">
            <v>0</v>
          </cell>
          <cell r="J129">
            <v>36</v>
          </cell>
          <cell r="K129">
            <v>36</v>
          </cell>
          <cell r="L129">
            <v>0</v>
          </cell>
          <cell r="N129">
            <v>0</v>
          </cell>
          <cell r="O129">
            <v>0</v>
          </cell>
        </row>
        <row r="130">
          <cell r="A130" t="str">
            <v>MT-00123</v>
          </cell>
          <cell r="B130" t="str">
            <v>Direct Material</v>
          </cell>
          <cell r="C130" t="str">
            <v>Thread Isacord 0722</v>
          </cell>
          <cell r="D130" t="str">
            <v>PCS</v>
          </cell>
          <cell r="E130">
            <v>0</v>
          </cell>
          <cell r="F130" t="str">
            <v>USD</v>
          </cell>
          <cell r="G130">
            <v>36</v>
          </cell>
          <cell r="H130">
            <v>0</v>
          </cell>
          <cell r="I130">
            <v>0</v>
          </cell>
          <cell r="J130">
            <v>36</v>
          </cell>
          <cell r="K130">
            <v>36</v>
          </cell>
          <cell r="L130">
            <v>0</v>
          </cell>
          <cell r="N130">
            <v>0</v>
          </cell>
          <cell r="O130">
            <v>0</v>
          </cell>
        </row>
        <row r="131">
          <cell r="A131" t="str">
            <v>MT-00124</v>
          </cell>
          <cell r="B131" t="str">
            <v>Direct Material</v>
          </cell>
          <cell r="C131" t="str">
            <v>Thread Isacord 1123</v>
          </cell>
          <cell r="D131" t="str">
            <v>PCS</v>
          </cell>
          <cell r="E131">
            <v>0</v>
          </cell>
          <cell r="F131" t="str">
            <v>USD</v>
          </cell>
          <cell r="G131">
            <v>72</v>
          </cell>
          <cell r="H131">
            <v>0</v>
          </cell>
          <cell r="I131">
            <v>0</v>
          </cell>
          <cell r="J131">
            <v>72</v>
          </cell>
          <cell r="K131">
            <v>72</v>
          </cell>
          <cell r="L131">
            <v>0</v>
          </cell>
          <cell r="N131">
            <v>0</v>
          </cell>
          <cell r="O131">
            <v>0</v>
          </cell>
        </row>
        <row r="132">
          <cell r="A132" t="str">
            <v>MT-00125</v>
          </cell>
          <cell r="B132" t="str">
            <v>Direct Material</v>
          </cell>
          <cell r="C132" t="str">
            <v>Thread Isacord 0600</v>
          </cell>
          <cell r="D132" t="str">
            <v>PCS</v>
          </cell>
          <cell r="E132">
            <v>0</v>
          </cell>
          <cell r="F132" t="str">
            <v>USD</v>
          </cell>
          <cell r="G132">
            <v>30</v>
          </cell>
          <cell r="H132">
            <v>0</v>
          </cell>
          <cell r="I132">
            <v>0</v>
          </cell>
          <cell r="J132">
            <v>30</v>
          </cell>
          <cell r="K132">
            <v>30</v>
          </cell>
          <cell r="L132">
            <v>0</v>
          </cell>
          <cell r="N132">
            <v>0</v>
          </cell>
          <cell r="O132">
            <v>0</v>
          </cell>
        </row>
        <row r="133">
          <cell r="A133" t="str">
            <v>MT-00126</v>
          </cell>
          <cell r="B133" t="str">
            <v>Direct Material</v>
          </cell>
          <cell r="C133" t="str">
            <v>Thread Isacord 0970</v>
          </cell>
          <cell r="D133" t="str">
            <v>PCS</v>
          </cell>
          <cell r="E133">
            <v>0</v>
          </cell>
          <cell r="F133" t="str">
            <v>USD</v>
          </cell>
          <cell r="G133">
            <v>60</v>
          </cell>
          <cell r="H133">
            <v>0</v>
          </cell>
          <cell r="I133">
            <v>0</v>
          </cell>
          <cell r="J133">
            <v>60</v>
          </cell>
          <cell r="K133">
            <v>60</v>
          </cell>
          <cell r="L133">
            <v>0</v>
          </cell>
          <cell r="N133">
            <v>0</v>
          </cell>
          <cell r="O133">
            <v>0</v>
          </cell>
        </row>
        <row r="134">
          <cell r="A134" t="str">
            <v>MT-00127</v>
          </cell>
          <cell r="B134" t="str">
            <v>Direct Material</v>
          </cell>
          <cell r="C134" t="str">
            <v>Thread Isacord 6156</v>
          </cell>
          <cell r="D134" t="str">
            <v>PCS</v>
          </cell>
          <cell r="E134">
            <v>0</v>
          </cell>
          <cell r="F134" t="str">
            <v>USD</v>
          </cell>
          <cell r="G134">
            <v>12</v>
          </cell>
          <cell r="H134">
            <v>0</v>
          </cell>
          <cell r="I134">
            <v>0</v>
          </cell>
          <cell r="J134">
            <v>12</v>
          </cell>
          <cell r="K134">
            <v>12</v>
          </cell>
          <cell r="L134">
            <v>0</v>
          </cell>
          <cell r="N134">
            <v>0</v>
          </cell>
          <cell r="O134">
            <v>0</v>
          </cell>
        </row>
        <row r="135">
          <cell r="A135" t="str">
            <v>MT-00128</v>
          </cell>
          <cell r="B135" t="str">
            <v>Direct Material</v>
          </cell>
          <cell r="C135" t="str">
            <v>Thread Isacord 5610</v>
          </cell>
          <cell r="D135" t="str">
            <v>PCS</v>
          </cell>
          <cell r="E135">
            <v>0</v>
          </cell>
          <cell r="F135" t="str">
            <v>USD</v>
          </cell>
          <cell r="G135">
            <v>48</v>
          </cell>
          <cell r="H135">
            <v>0</v>
          </cell>
          <cell r="I135">
            <v>0</v>
          </cell>
          <cell r="J135">
            <v>48</v>
          </cell>
          <cell r="K135">
            <v>48</v>
          </cell>
          <cell r="L135">
            <v>0</v>
          </cell>
          <cell r="N135">
            <v>0</v>
          </cell>
          <cell r="O135">
            <v>0</v>
          </cell>
        </row>
        <row r="136">
          <cell r="A136" t="str">
            <v>MT-00129</v>
          </cell>
          <cell r="B136" t="str">
            <v>Direct Material</v>
          </cell>
          <cell r="C136" t="str">
            <v>Thread Isacord 2520</v>
          </cell>
          <cell r="D136" t="str">
            <v>PCS</v>
          </cell>
          <cell r="E136">
            <v>0</v>
          </cell>
          <cell r="F136" t="str">
            <v>USD</v>
          </cell>
          <cell r="G136">
            <v>90</v>
          </cell>
          <cell r="H136">
            <v>0</v>
          </cell>
          <cell r="I136">
            <v>0</v>
          </cell>
          <cell r="J136">
            <v>90</v>
          </cell>
          <cell r="K136">
            <v>90</v>
          </cell>
          <cell r="L136">
            <v>0</v>
          </cell>
          <cell r="N136">
            <v>0</v>
          </cell>
          <cell r="O136">
            <v>0</v>
          </cell>
        </row>
        <row r="137">
          <cell r="A137" t="str">
            <v>MT-00130</v>
          </cell>
          <cell r="B137" t="str">
            <v>Direct Material</v>
          </cell>
          <cell r="C137" t="str">
            <v>Thread Isacord 3815</v>
          </cell>
          <cell r="D137" t="str">
            <v>PCS</v>
          </cell>
          <cell r="E137">
            <v>0</v>
          </cell>
          <cell r="F137" t="str">
            <v>USD</v>
          </cell>
          <cell r="G137">
            <v>48</v>
          </cell>
          <cell r="H137">
            <v>0</v>
          </cell>
          <cell r="I137">
            <v>0</v>
          </cell>
          <cell r="J137">
            <v>48</v>
          </cell>
          <cell r="K137">
            <v>48</v>
          </cell>
          <cell r="L137">
            <v>0</v>
          </cell>
          <cell r="N137">
            <v>0</v>
          </cell>
          <cell r="O137">
            <v>0</v>
          </cell>
        </row>
        <row r="138">
          <cell r="A138" t="str">
            <v>MT-00131</v>
          </cell>
          <cell r="B138" t="str">
            <v>Direct Material</v>
          </cell>
          <cell r="C138" t="str">
            <v>Thread Isacord 6051</v>
          </cell>
          <cell r="D138" t="str">
            <v>PCS</v>
          </cell>
          <cell r="E138">
            <v>0</v>
          </cell>
          <cell r="F138" t="str">
            <v>USD</v>
          </cell>
          <cell r="G138">
            <v>18</v>
          </cell>
          <cell r="H138">
            <v>0</v>
          </cell>
          <cell r="I138">
            <v>0</v>
          </cell>
          <cell r="J138">
            <v>18</v>
          </cell>
          <cell r="K138">
            <v>18</v>
          </cell>
          <cell r="L138">
            <v>0</v>
          </cell>
          <cell r="N138">
            <v>0</v>
          </cell>
          <cell r="O138">
            <v>0</v>
          </cell>
        </row>
        <row r="139">
          <cell r="A139" t="str">
            <v>MT-00132</v>
          </cell>
          <cell r="B139" t="str">
            <v>Direct Material</v>
          </cell>
          <cell r="C139" t="str">
            <v>Thread Isacord 1362</v>
          </cell>
          <cell r="D139" t="str">
            <v>PCS</v>
          </cell>
          <cell r="E139">
            <v>0</v>
          </cell>
          <cell r="F139" t="str">
            <v>USD</v>
          </cell>
          <cell r="G139">
            <v>12</v>
          </cell>
          <cell r="H139">
            <v>0</v>
          </cell>
          <cell r="I139">
            <v>0</v>
          </cell>
          <cell r="J139">
            <v>12</v>
          </cell>
          <cell r="K139">
            <v>12</v>
          </cell>
          <cell r="L139">
            <v>0</v>
          </cell>
          <cell r="N139">
            <v>0</v>
          </cell>
          <cell r="O139">
            <v>0</v>
          </cell>
        </row>
        <row r="140">
          <cell r="A140" t="str">
            <v>MT-00133</v>
          </cell>
          <cell r="B140" t="str">
            <v>Direct Material</v>
          </cell>
          <cell r="C140" t="str">
            <v>Thread Isacord 1114</v>
          </cell>
          <cell r="D140" t="str">
            <v>PCS</v>
          </cell>
          <cell r="E140">
            <v>0</v>
          </cell>
          <cell r="F140" t="str">
            <v>USD</v>
          </cell>
          <cell r="G140">
            <v>23</v>
          </cell>
          <cell r="H140">
            <v>0</v>
          </cell>
          <cell r="I140">
            <v>0</v>
          </cell>
          <cell r="J140">
            <v>23</v>
          </cell>
          <cell r="K140">
            <v>23</v>
          </cell>
          <cell r="L140">
            <v>0</v>
          </cell>
          <cell r="N140">
            <v>0</v>
          </cell>
          <cell r="O140">
            <v>0</v>
          </cell>
        </row>
        <row r="141">
          <cell r="A141" t="str">
            <v>MT-00134</v>
          </cell>
          <cell r="B141" t="str">
            <v>Direct Material</v>
          </cell>
          <cell r="C141" t="str">
            <v>Thread Isacord 4113</v>
          </cell>
          <cell r="D141" t="str">
            <v>PCS</v>
          </cell>
          <cell r="E141">
            <v>0</v>
          </cell>
          <cell r="F141" t="str">
            <v>USD</v>
          </cell>
          <cell r="G141">
            <v>28</v>
          </cell>
          <cell r="H141">
            <v>0</v>
          </cell>
          <cell r="I141">
            <v>0</v>
          </cell>
          <cell r="J141">
            <v>28</v>
          </cell>
          <cell r="K141">
            <v>28</v>
          </cell>
          <cell r="L141">
            <v>0</v>
          </cell>
          <cell r="N141">
            <v>0</v>
          </cell>
          <cell r="O141">
            <v>0</v>
          </cell>
        </row>
        <row r="142">
          <cell r="A142" t="str">
            <v>MT-00135</v>
          </cell>
          <cell r="B142" t="str">
            <v>Direct Material</v>
          </cell>
          <cell r="C142" t="str">
            <v>Thread Isacord 4032</v>
          </cell>
          <cell r="D142" t="str">
            <v>PCS</v>
          </cell>
          <cell r="E142">
            <v>0</v>
          </cell>
          <cell r="F142" t="str">
            <v>USD</v>
          </cell>
          <cell r="G142">
            <v>30</v>
          </cell>
          <cell r="H142">
            <v>0</v>
          </cell>
          <cell r="I142">
            <v>0</v>
          </cell>
          <cell r="J142">
            <v>30</v>
          </cell>
          <cell r="K142">
            <v>30</v>
          </cell>
          <cell r="L142">
            <v>0</v>
          </cell>
          <cell r="N142">
            <v>0</v>
          </cell>
          <cell r="O142">
            <v>0</v>
          </cell>
        </row>
        <row r="143">
          <cell r="A143" t="str">
            <v>MT-00136</v>
          </cell>
          <cell r="B143" t="str">
            <v>Direct Material</v>
          </cell>
          <cell r="C143" t="str">
            <v>Thread Isacord 3902</v>
          </cell>
          <cell r="D143" t="str">
            <v>PCS</v>
          </cell>
          <cell r="E143">
            <v>0</v>
          </cell>
          <cell r="F143" t="str">
            <v>USD</v>
          </cell>
          <cell r="G143">
            <v>17</v>
          </cell>
          <cell r="H143">
            <v>0</v>
          </cell>
          <cell r="I143">
            <v>0</v>
          </cell>
          <cell r="J143">
            <v>17</v>
          </cell>
          <cell r="K143">
            <v>17</v>
          </cell>
          <cell r="L143">
            <v>0</v>
          </cell>
          <cell r="N143">
            <v>0</v>
          </cell>
          <cell r="O143">
            <v>0</v>
          </cell>
        </row>
        <row r="144">
          <cell r="A144" t="str">
            <v>MT-00137</v>
          </cell>
          <cell r="B144" t="str">
            <v>Direct Material</v>
          </cell>
          <cell r="C144" t="str">
            <v>Thread Isacord 0111</v>
          </cell>
          <cell r="D144" t="str">
            <v>PCS</v>
          </cell>
          <cell r="E144">
            <v>0</v>
          </cell>
          <cell r="F144" t="str">
            <v>USD</v>
          </cell>
          <cell r="G144">
            <v>266</v>
          </cell>
          <cell r="H144">
            <v>0</v>
          </cell>
          <cell r="I144">
            <v>0</v>
          </cell>
          <cell r="J144">
            <v>266</v>
          </cell>
          <cell r="K144">
            <v>266</v>
          </cell>
          <cell r="L144">
            <v>0</v>
          </cell>
          <cell r="N144">
            <v>0</v>
          </cell>
          <cell r="O144">
            <v>0</v>
          </cell>
        </row>
        <row r="145">
          <cell r="A145" t="str">
            <v>MT-00138</v>
          </cell>
          <cell r="B145" t="str">
            <v>Direct Material</v>
          </cell>
          <cell r="C145" t="str">
            <v>Thread Isacord 1220</v>
          </cell>
          <cell r="D145" t="str">
            <v>PCS</v>
          </cell>
          <cell r="E145">
            <v>0</v>
          </cell>
          <cell r="F145" t="str">
            <v>USD</v>
          </cell>
          <cell r="G145">
            <v>29</v>
          </cell>
          <cell r="H145">
            <v>0</v>
          </cell>
          <cell r="I145">
            <v>0</v>
          </cell>
          <cell r="J145">
            <v>29</v>
          </cell>
          <cell r="K145">
            <v>29</v>
          </cell>
          <cell r="L145">
            <v>0</v>
          </cell>
          <cell r="N145">
            <v>0</v>
          </cell>
          <cell r="O145">
            <v>0</v>
          </cell>
        </row>
        <row r="146">
          <cell r="A146" t="str">
            <v>MT-00139</v>
          </cell>
          <cell r="B146" t="str">
            <v>Direct Material</v>
          </cell>
          <cell r="C146" t="str">
            <v>Thread Isacord 1876</v>
          </cell>
          <cell r="D146" t="str">
            <v>PCS</v>
          </cell>
          <cell r="E146">
            <v>0</v>
          </cell>
          <cell r="F146" t="str">
            <v>USD</v>
          </cell>
          <cell r="G146">
            <v>54</v>
          </cell>
          <cell r="H146">
            <v>0</v>
          </cell>
          <cell r="I146">
            <v>0</v>
          </cell>
          <cell r="J146">
            <v>54</v>
          </cell>
          <cell r="K146">
            <v>54</v>
          </cell>
          <cell r="L146">
            <v>0</v>
          </cell>
          <cell r="N146">
            <v>0</v>
          </cell>
          <cell r="O146">
            <v>0</v>
          </cell>
        </row>
        <row r="147">
          <cell r="A147" t="str">
            <v>MT-00140</v>
          </cell>
          <cell r="B147" t="str">
            <v>Direct Material</v>
          </cell>
          <cell r="C147" t="str">
            <v>Thread Isacord 2550</v>
          </cell>
          <cell r="D147" t="str">
            <v>PCS</v>
          </cell>
          <cell r="E147">
            <v>0</v>
          </cell>
          <cell r="F147" t="str">
            <v>USD</v>
          </cell>
          <cell r="G147">
            <v>29</v>
          </cell>
          <cell r="H147">
            <v>0</v>
          </cell>
          <cell r="I147">
            <v>0</v>
          </cell>
          <cell r="J147">
            <v>29</v>
          </cell>
          <cell r="K147">
            <v>29</v>
          </cell>
          <cell r="L147">
            <v>0</v>
          </cell>
          <cell r="N147">
            <v>0</v>
          </cell>
          <cell r="O147">
            <v>0</v>
          </cell>
        </row>
        <row r="148">
          <cell r="A148" t="str">
            <v>MT-00141</v>
          </cell>
          <cell r="B148" t="str">
            <v>Direct Material</v>
          </cell>
          <cell r="C148" t="str">
            <v>Thread Isacord 1172</v>
          </cell>
          <cell r="D148" t="str">
            <v>PCS</v>
          </cell>
          <cell r="E148">
            <v>0</v>
          </cell>
          <cell r="F148" t="str">
            <v>USD</v>
          </cell>
          <cell r="G148">
            <v>18</v>
          </cell>
          <cell r="H148">
            <v>0</v>
          </cell>
          <cell r="I148">
            <v>0</v>
          </cell>
          <cell r="J148">
            <v>18</v>
          </cell>
          <cell r="K148">
            <v>18</v>
          </cell>
          <cell r="L148">
            <v>0</v>
          </cell>
          <cell r="N148">
            <v>0</v>
          </cell>
          <cell r="O148">
            <v>0</v>
          </cell>
        </row>
        <row r="149">
          <cell r="A149" t="str">
            <v>MT-00142</v>
          </cell>
          <cell r="B149" t="str">
            <v>Direct Material</v>
          </cell>
          <cell r="C149" t="str">
            <v>Thread Isacord 0131</v>
          </cell>
          <cell r="D149" t="str">
            <v>PCS</v>
          </cell>
          <cell r="E149">
            <v>0</v>
          </cell>
          <cell r="F149" t="str">
            <v>USD</v>
          </cell>
          <cell r="G149">
            <v>30</v>
          </cell>
          <cell r="H149">
            <v>0</v>
          </cell>
          <cell r="I149">
            <v>2</v>
          </cell>
          <cell r="J149">
            <v>28</v>
          </cell>
          <cell r="K149">
            <v>28</v>
          </cell>
          <cell r="L149">
            <v>0</v>
          </cell>
          <cell r="N149">
            <v>0</v>
          </cell>
          <cell r="O149">
            <v>0</v>
          </cell>
        </row>
        <row r="150">
          <cell r="A150" t="str">
            <v>MT-00143</v>
          </cell>
          <cell r="B150" t="str">
            <v>Direct Material</v>
          </cell>
          <cell r="C150" t="str">
            <v>Thread Isacord 1840</v>
          </cell>
          <cell r="D150" t="str">
            <v>PCS</v>
          </cell>
          <cell r="E150">
            <v>0</v>
          </cell>
          <cell r="F150" t="str">
            <v>USD</v>
          </cell>
          <cell r="G150">
            <v>12</v>
          </cell>
          <cell r="H150">
            <v>0</v>
          </cell>
          <cell r="I150">
            <v>0</v>
          </cell>
          <cell r="J150">
            <v>12</v>
          </cell>
          <cell r="K150">
            <v>12</v>
          </cell>
          <cell r="L150">
            <v>0</v>
          </cell>
          <cell r="N150">
            <v>0</v>
          </cell>
          <cell r="O150">
            <v>0</v>
          </cell>
        </row>
        <row r="151">
          <cell r="A151" t="str">
            <v>MT-00144</v>
          </cell>
          <cell r="B151" t="str">
            <v>Direct Material</v>
          </cell>
          <cell r="C151" t="str">
            <v>Thread Isacord 1375</v>
          </cell>
          <cell r="D151" t="str">
            <v>PCS</v>
          </cell>
          <cell r="E151">
            <v>0</v>
          </cell>
          <cell r="F151" t="str">
            <v>USD</v>
          </cell>
          <cell r="G151">
            <v>18</v>
          </cell>
          <cell r="H151">
            <v>0</v>
          </cell>
          <cell r="I151">
            <v>0</v>
          </cell>
          <cell r="J151">
            <v>18</v>
          </cell>
          <cell r="K151">
            <v>18</v>
          </cell>
          <cell r="L151">
            <v>0</v>
          </cell>
          <cell r="N151">
            <v>0</v>
          </cell>
          <cell r="O151">
            <v>0</v>
          </cell>
        </row>
        <row r="152">
          <cell r="A152" t="str">
            <v>MT-00145</v>
          </cell>
          <cell r="B152" t="str">
            <v>Direct Material</v>
          </cell>
          <cell r="C152" t="str">
            <v>Thread Isacord 5115</v>
          </cell>
          <cell r="D152" t="str">
            <v>PCS</v>
          </cell>
          <cell r="E152">
            <v>0</v>
          </cell>
          <cell r="F152" t="str">
            <v>USD</v>
          </cell>
          <cell r="G152">
            <v>44</v>
          </cell>
          <cell r="H152">
            <v>0</v>
          </cell>
          <cell r="I152">
            <v>0</v>
          </cell>
          <cell r="J152">
            <v>44</v>
          </cell>
          <cell r="K152">
            <v>44</v>
          </cell>
          <cell r="L152">
            <v>0</v>
          </cell>
          <cell r="N152">
            <v>0</v>
          </cell>
          <cell r="O152">
            <v>0</v>
          </cell>
        </row>
        <row r="153">
          <cell r="A153" t="str">
            <v>MT-00146</v>
          </cell>
          <cell r="B153" t="str">
            <v>Direct Material</v>
          </cell>
          <cell r="C153" t="str">
            <v>Thread Isacord 2222</v>
          </cell>
          <cell r="D153" t="str">
            <v>PCS</v>
          </cell>
          <cell r="E153">
            <v>0</v>
          </cell>
          <cell r="F153" t="str">
            <v>USD</v>
          </cell>
          <cell r="G153">
            <v>24</v>
          </cell>
          <cell r="H153">
            <v>0</v>
          </cell>
          <cell r="I153">
            <v>0</v>
          </cell>
          <cell r="J153">
            <v>24</v>
          </cell>
          <cell r="K153">
            <v>24</v>
          </cell>
          <cell r="L153">
            <v>0</v>
          </cell>
          <cell r="N153">
            <v>0</v>
          </cell>
          <cell r="O153">
            <v>0</v>
          </cell>
        </row>
        <row r="154">
          <cell r="A154" t="str">
            <v>MT-00147</v>
          </cell>
          <cell r="B154" t="str">
            <v>Direct Material</v>
          </cell>
          <cell r="C154" t="str">
            <v>Thread Isacord 0861</v>
          </cell>
          <cell r="D154" t="str">
            <v>PCS</v>
          </cell>
          <cell r="E154">
            <v>0</v>
          </cell>
          <cell r="F154" t="str">
            <v>USD</v>
          </cell>
          <cell r="G154">
            <v>23</v>
          </cell>
          <cell r="H154">
            <v>0</v>
          </cell>
          <cell r="I154">
            <v>0</v>
          </cell>
          <cell r="J154">
            <v>23</v>
          </cell>
          <cell r="K154">
            <v>23</v>
          </cell>
          <cell r="L154">
            <v>0</v>
          </cell>
          <cell r="N154">
            <v>0</v>
          </cell>
          <cell r="O154">
            <v>0</v>
          </cell>
        </row>
        <row r="155">
          <cell r="A155" t="str">
            <v>MT-00148</v>
          </cell>
          <cell r="B155" t="str">
            <v>Direct Material</v>
          </cell>
          <cell r="C155" t="str">
            <v>Thread Isacord 3652</v>
          </cell>
          <cell r="D155" t="str">
            <v>PCS</v>
          </cell>
          <cell r="E155">
            <v>0</v>
          </cell>
          <cell r="F155" t="str">
            <v>USD</v>
          </cell>
          <cell r="G155">
            <v>12</v>
          </cell>
          <cell r="H155">
            <v>0</v>
          </cell>
          <cell r="I155">
            <v>0</v>
          </cell>
          <cell r="J155">
            <v>12</v>
          </cell>
          <cell r="K155">
            <v>12</v>
          </cell>
          <cell r="L155">
            <v>0</v>
          </cell>
          <cell r="N155">
            <v>0</v>
          </cell>
          <cell r="O155">
            <v>0</v>
          </cell>
        </row>
        <row r="156">
          <cell r="A156" t="str">
            <v>MT-00149</v>
          </cell>
          <cell r="B156" t="str">
            <v>Direct Material</v>
          </cell>
          <cell r="C156" t="str">
            <v>Thread Isacord 5833</v>
          </cell>
          <cell r="D156" t="str">
            <v>PCS</v>
          </cell>
          <cell r="E156">
            <v>0</v>
          </cell>
          <cell r="F156" t="str">
            <v>USD</v>
          </cell>
          <cell r="G156">
            <v>18</v>
          </cell>
          <cell r="H156">
            <v>0</v>
          </cell>
          <cell r="I156">
            <v>0</v>
          </cell>
          <cell r="J156">
            <v>18</v>
          </cell>
          <cell r="K156">
            <v>18</v>
          </cell>
          <cell r="L156">
            <v>0</v>
          </cell>
          <cell r="N156">
            <v>0</v>
          </cell>
          <cell r="O156">
            <v>0</v>
          </cell>
        </row>
        <row r="157">
          <cell r="A157" t="str">
            <v>MT-00150</v>
          </cell>
          <cell r="B157" t="str">
            <v>Direct Material</v>
          </cell>
          <cell r="C157" t="str">
            <v>Thread Isacord 3554</v>
          </cell>
          <cell r="D157" t="str">
            <v>PCS</v>
          </cell>
          <cell r="E157">
            <v>0</v>
          </cell>
          <cell r="F157" t="str">
            <v>USD</v>
          </cell>
          <cell r="G157">
            <v>78</v>
          </cell>
          <cell r="H157">
            <v>0</v>
          </cell>
          <cell r="I157">
            <v>0</v>
          </cell>
          <cell r="J157">
            <v>78</v>
          </cell>
          <cell r="K157">
            <v>78</v>
          </cell>
          <cell r="L157">
            <v>0</v>
          </cell>
          <cell r="N157">
            <v>0</v>
          </cell>
          <cell r="O157">
            <v>0</v>
          </cell>
        </row>
        <row r="158">
          <cell r="A158" t="str">
            <v>MT-00151</v>
          </cell>
          <cell r="B158" t="str">
            <v>Direct Material</v>
          </cell>
          <cell r="C158" t="str">
            <v>Thread Fufus 20254</v>
          </cell>
          <cell r="D158" t="str">
            <v>PCS</v>
          </cell>
          <cell r="E158">
            <v>0</v>
          </cell>
          <cell r="F158" t="str">
            <v>USD</v>
          </cell>
          <cell r="G158">
            <v>5</v>
          </cell>
          <cell r="H158">
            <v>0</v>
          </cell>
          <cell r="I158">
            <v>0</v>
          </cell>
          <cell r="J158">
            <v>5</v>
          </cell>
          <cell r="K158">
            <v>5</v>
          </cell>
          <cell r="L158">
            <v>0</v>
          </cell>
          <cell r="N158">
            <v>0</v>
          </cell>
          <cell r="O158">
            <v>0</v>
          </cell>
        </row>
        <row r="159">
          <cell r="A159" t="str">
            <v>MT-00152</v>
          </cell>
          <cell r="B159" t="str">
            <v>Direct Material</v>
          </cell>
          <cell r="C159" t="str">
            <v>Thread Fufus 29223</v>
          </cell>
          <cell r="D159" t="str">
            <v>PCS</v>
          </cell>
          <cell r="E159">
            <v>0</v>
          </cell>
          <cell r="F159" t="str">
            <v>USD</v>
          </cell>
          <cell r="G159">
            <v>28</v>
          </cell>
          <cell r="H159">
            <v>0</v>
          </cell>
          <cell r="I159">
            <v>0</v>
          </cell>
          <cell r="J159">
            <v>28</v>
          </cell>
          <cell r="K159">
            <v>28</v>
          </cell>
          <cell r="L159">
            <v>0</v>
          </cell>
          <cell r="N159">
            <v>0</v>
          </cell>
          <cell r="O159">
            <v>0</v>
          </cell>
        </row>
        <row r="160">
          <cell r="A160" t="str">
            <v>MT-00153</v>
          </cell>
          <cell r="B160" t="str">
            <v>Direct Material</v>
          </cell>
          <cell r="C160" t="str">
            <v>Thread Fufus 26355</v>
          </cell>
          <cell r="D160" t="str">
            <v>PCS</v>
          </cell>
          <cell r="E160">
            <v>0</v>
          </cell>
          <cell r="F160" t="str">
            <v>USD</v>
          </cell>
          <cell r="G160">
            <v>11</v>
          </cell>
          <cell r="H160">
            <v>0</v>
          </cell>
          <cell r="I160">
            <v>0</v>
          </cell>
          <cell r="J160">
            <v>11</v>
          </cell>
          <cell r="K160">
            <v>11</v>
          </cell>
          <cell r="L160">
            <v>0</v>
          </cell>
          <cell r="N160">
            <v>0</v>
          </cell>
          <cell r="O160">
            <v>0</v>
          </cell>
        </row>
        <row r="161">
          <cell r="A161" t="str">
            <v>MT-00154</v>
          </cell>
          <cell r="B161" t="str">
            <v>Direct Material</v>
          </cell>
          <cell r="C161" t="str">
            <v>Thread Fufus 22333</v>
          </cell>
          <cell r="D161" t="str">
            <v>PCS</v>
          </cell>
          <cell r="E161">
            <v>0</v>
          </cell>
          <cell r="F161" t="str">
            <v>USD</v>
          </cell>
          <cell r="G161">
            <v>8</v>
          </cell>
          <cell r="H161">
            <v>0</v>
          </cell>
          <cell r="I161">
            <v>0</v>
          </cell>
          <cell r="J161">
            <v>8</v>
          </cell>
          <cell r="K161">
            <v>8</v>
          </cell>
          <cell r="L161">
            <v>0</v>
          </cell>
          <cell r="N161">
            <v>0</v>
          </cell>
          <cell r="O161">
            <v>0</v>
          </cell>
        </row>
        <row r="162">
          <cell r="A162" t="str">
            <v>MT-00155</v>
          </cell>
          <cell r="B162" t="str">
            <v>Direct Material</v>
          </cell>
          <cell r="C162" t="str">
            <v>Thread Isacord 3933</v>
          </cell>
          <cell r="D162" t="str">
            <v>PCS</v>
          </cell>
          <cell r="E162">
            <v>0</v>
          </cell>
          <cell r="F162" t="str">
            <v>USD</v>
          </cell>
          <cell r="G162">
            <v>72</v>
          </cell>
          <cell r="H162">
            <v>0</v>
          </cell>
          <cell r="I162">
            <v>0</v>
          </cell>
          <cell r="J162">
            <v>72</v>
          </cell>
          <cell r="K162">
            <v>72</v>
          </cell>
          <cell r="L162">
            <v>0</v>
          </cell>
          <cell r="N162">
            <v>0</v>
          </cell>
          <cell r="O162">
            <v>0</v>
          </cell>
        </row>
        <row r="163">
          <cell r="A163" t="str">
            <v>MT-00156</v>
          </cell>
          <cell r="B163" t="str">
            <v>Direct Material</v>
          </cell>
          <cell r="C163" t="str">
            <v>Thread Isacord 4220</v>
          </cell>
          <cell r="D163" t="str">
            <v>PCS</v>
          </cell>
          <cell r="E163">
            <v>0</v>
          </cell>
          <cell r="F163" t="str">
            <v>USD</v>
          </cell>
          <cell r="G163">
            <v>77</v>
          </cell>
          <cell r="H163">
            <v>0</v>
          </cell>
          <cell r="I163">
            <v>0</v>
          </cell>
          <cell r="J163">
            <v>77</v>
          </cell>
          <cell r="K163">
            <v>77</v>
          </cell>
          <cell r="L163">
            <v>0</v>
          </cell>
          <cell r="N163">
            <v>0</v>
          </cell>
          <cell r="O163">
            <v>0</v>
          </cell>
        </row>
        <row r="164">
          <cell r="A164" t="str">
            <v>MT-00157</v>
          </cell>
          <cell r="B164" t="str">
            <v>Direct Material</v>
          </cell>
          <cell r="C164" t="str">
            <v>Thread Isacord 0640</v>
          </cell>
          <cell r="D164" t="str">
            <v>PCS</v>
          </cell>
          <cell r="E164">
            <v>0</v>
          </cell>
          <cell r="F164" t="str">
            <v>USD</v>
          </cell>
          <cell r="G164">
            <v>48</v>
          </cell>
          <cell r="H164">
            <v>0</v>
          </cell>
          <cell r="I164">
            <v>0</v>
          </cell>
          <cell r="J164">
            <v>48</v>
          </cell>
          <cell r="K164">
            <v>48</v>
          </cell>
          <cell r="L164">
            <v>0</v>
          </cell>
          <cell r="N164">
            <v>0</v>
          </cell>
          <cell r="O164">
            <v>0</v>
          </cell>
        </row>
        <row r="165">
          <cell r="A165" t="str">
            <v>MT-00158</v>
          </cell>
          <cell r="B165" t="str">
            <v>Direct Material</v>
          </cell>
          <cell r="C165" t="str">
            <v>Thread Isacord 4240</v>
          </cell>
          <cell r="D165" t="str">
            <v>PCS</v>
          </cell>
          <cell r="E165">
            <v>0</v>
          </cell>
          <cell r="F165" t="str">
            <v>USD</v>
          </cell>
          <cell r="G165">
            <v>18</v>
          </cell>
          <cell r="H165">
            <v>0</v>
          </cell>
          <cell r="I165">
            <v>0</v>
          </cell>
          <cell r="J165">
            <v>18</v>
          </cell>
          <cell r="K165">
            <v>18</v>
          </cell>
          <cell r="L165">
            <v>0</v>
          </cell>
          <cell r="N165">
            <v>0</v>
          </cell>
          <cell r="O165">
            <v>0</v>
          </cell>
        </row>
        <row r="166">
          <cell r="A166" t="str">
            <v>MT-00159</v>
          </cell>
          <cell r="B166" t="str">
            <v>Direct Material</v>
          </cell>
          <cell r="C166" t="str">
            <v>Thread Isacord 4220</v>
          </cell>
          <cell r="D166" t="str">
            <v>PCS</v>
          </cell>
          <cell r="E166">
            <v>0</v>
          </cell>
          <cell r="F166" t="str">
            <v>USD</v>
          </cell>
          <cell r="G166">
            <v>53</v>
          </cell>
          <cell r="H166">
            <v>0</v>
          </cell>
          <cell r="I166">
            <v>0</v>
          </cell>
          <cell r="J166">
            <v>53</v>
          </cell>
          <cell r="K166">
            <v>53</v>
          </cell>
          <cell r="L166">
            <v>0</v>
          </cell>
          <cell r="N166">
            <v>0</v>
          </cell>
          <cell r="O166">
            <v>0</v>
          </cell>
        </row>
        <row r="167">
          <cell r="A167" t="str">
            <v>MT-00160</v>
          </cell>
          <cell r="B167" t="str">
            <v>Direct Material</v>
          </cell>
          <cell r="C167" t="str">
            <v>Thread Isacord 0142</v>
          </cell>
          <cell r="D167" t="str">
            <v>PCS</v>
          </cell>
          <cell r="E167">
            <v>0</v>
          </cell>
          <cell r="F167" t="str">
            <v>USD</v>
          </cell>
          <cell r="G167">
            <v>129</v>
          </cell>
          <cell r="H167">
            <v>0</v>
          </cell>
          <cell r="I167">
            <v>0</v>
          </cell>
          <cell r="J167">
            <v>129</v>
          </cell>
          <cell r="K167">
            <v>129</v>
          </cell>
          <cell r="L167">
            <v>0</v>
          </cell>
          <cell r="N167">
            <v>0</v>
          </cell>
          <cell r="O167">
            <v>0</v>
          </cell>
        </row>
        <row r="168">
          <cell r="A168" t="str">
            <v>MT-00161</v>
          </cell>
          <cell r="B168" t="str">
            <v>Direct Material</v>
          </cell>
          <cell r="C168" t="str">
            <v>Thread Fufus PF 1910</v>
          </cell>
          <cell r="D168" t="str">
            <v>PCS</v>
          </cell>
          <cell r="E168">
            <v>0</v>
          </cell>
          <cell r="F168" t="str">
            <v>USD</v>
          </cell>
          <cell r="G168">
            <v>132</v>
          </cell>
          <cell r="H168">
            <v>0</v>
          </cell>
          <cell r="I168">
            <v>0</v>
          </cell>
          <cell r="J168">
            <v>132</v>
          </cell>
          <cell r="K168">
            <v>132</v>
          </cell>
          <cell r="L168">
            <v>0</v>
          </cell>
          <cell r="N168">
            <v>0</v>
          </cell>
          <cell r="O168">
            <v>0</v>
          </cell>
        </row>
        <row r="169">
          <cell r="A169" t="str">
            <v>MT-00162</v>
          </cell>
          <cell r="B169" t="str">
            <v>Direct Material</v>
          </cell>
          <cell r="C169" t="str">
            <v>Thread Fufus PF 2413</v>
          </cell>
          <cell r="D169" t="str">
            <v>PCS</v>
          </cell>
          <cell r="E169">
            <v>0</v>
          </cell>
          <cell r="F169" t="str">
            <v>USD</v>
          </cell>
          <cell r="G169">
            <v>96</v>
          </cell>
          <cell r="H169">
            <v>0</v>
          </cell>
          <cell r="I169">
            <v>0</v>
          </cell>
          <cell r="J169">
            <v>96</v>
          </cell>
          <cell r="K169">
            <v>96</v>
          </cell>
          <cell r="L169">
            <v>0</v>
          </cell>
          <cell r="N169">
            <v>0</v>
          </cell>
          <cell r="O169">
            <v>0</v>
          </cell>
        </row>
        <row r="170">
          <cell r="A170" t="str">
            <v>MT-00163</v>
          </cell>
          <cell r="B170" t="str">
            <v>Direct Material</v>
          </cell>
          <cell r="C170" t="str">
            <v>Thread Fufus PF 531</v>
          </cell>
          <cell r="D170" t="str">
            <v>PCS</v>
          </cell>
          <cell r="E170">
            <v>0</v>
          </cell>
          <cell r="F170" t="str">
            <v>USD</v>
          </cell>
          <cell r="G170">
            <v>53</v>
          </cell>
          <cell r="H170">
            <v>0</v>
          </cell>
          <cell r="I170">
            <v>0</v>
          </cell>
          <cell r="J170">
            <v>53</v>
          </cell>
          <cell r="K170">
            <v>53</v>
          </cell>
          <cell r="L170">
            <v>0</v>
          </cell>
          <cell r="N170">
            <v>0</v>
          </cell>
          <cell r="O170">
            <v>0</v>
          </cell>
        </row>
        <row r="171">
          <cell r="A171" t="str">
            <v>MT-00164</v>
          </cell>
          <cell r="B171" t="str">
            <v>Direct Material</v>
          </cell>
          <cell r="C171" t="str">
            <v>Thread Fufus PF 3655</v>
          </cell>
          <cell r="D171" t="str">
            <v>PCS</v>
          </cell>
          <cell r="E171">
            <v>0</v>
          </cell>
          <cell r="F171" t="str">
            <v>USD</v>
          </cell>
          <cell r="G171">
            <v>131</v>
          </cell>
          <cell r="H171">
            <v>0</v>
          </cell>
          <cell r="I171">
            <v>0</v>
          </cell>
          <cell r="J171">
            <v>131</v>
          </cell>
          <cell r="K171">
            <v>131</v>
          </cell>
          <cell r="L171">
            <v>0</v>
          </cell>
          <cell r="N171">
            <v>0</v>
          </cell>
          <cell r="O171">
            <v>0</v>
          </cell>
        </row>
        <row r="172">
          <cell r="A172" t="str">
            <v>MT-00165</v>
          </cell>
          <cell r="B172" t="str">
            <v>Direct Material</v>
          </cell>
          <cell r="C172" t="str">
            <v>Thread Fufus PF 131</v>
          </cell>
          <cell r="D172" t="str">
            <v>PCS</v>
          </cell>
          <cell r="E172">
            <v>0</v>
          </cell>
          <cell r="F172" t="str">
            <v>USD</v>
          </cell>
          <cell r="G172">
            <v>20</v>
          </cell>
          <cell r="H172">
            <v>0</v>
          </cell>
          <cell r="I172">
            <v>0</v>
          </cell>
          <cell r="J172">
            <v>20</v>
          </cell>
          <cell r="K172">
            <v>20</v>
          </cell>
          <cell r="L172">
            <v>0</v>
          </cell>
          <cell r="N172">
            <v>0</v>
          </cell>
          <cell r="O172">
            <v>0</v>
          </cell>
        </row>
        <row r="173">
          <cell r="A173" t="str">
            <v>MT-00166</v>
          </cell>
          <cell r="B173" t="str">
            <v>Direct Material</v>
          </cell>
          <cell r="C173" t="str">
            <v>Thread Fufus PF 33</v>
          </cell>
          <cell r="D173" t="str">
            <v>PCS</v>
          </cell>
          <cell r="E173">
            <v>0</v>
          </cell>
          <cell r="F173" t="str">
            <v>USD</v>
          </cell>
          <cell r="G173">
            <v>8</v>
          </cell>
          <cell r="H173">
            <v>0</v>
          </cell>
          <cell r="I173">
            <v>0</v>
          </cell>
          <cell r="J173">
            <v>8</v>
          </cell>
          <cell r="K173">
            <v>8</v>
          </cell>
          <cell r="L173">
            <v>0</v>
          </cell>
          <cell r="N173">
            <v>0</v>
          </cell>
          <cell r="O173">
            <v>0</v>
          </cell>
        </row>
        <row r="174">
          <cell r="A174" t="str">
            <v>MT-00167</v>
          </cell>
          <cell r="B174" t="str">
            <v>Direct Material</v>
          </cell>
          <cell r="C174" t="str">
            <v>Thread Fufus PF 261</v>
          </cell>
          <cell r="D174" t="str">
            <v>PCS</v>
          </cell>
          <cell r="E174">
            <v>0</v>
          </cell>
          <cell r="F174" t="str">
            <v>USD</v>
          </cell>
          <cell r="G174">
            <v>15</v>
          </cell>
          <cell r="H174">
            <v>0</v>
          </cell>
          <cell r="I174">
            <v>0</v>
          </cell>
          <cell r="J174">
            <v>15</v>
          </cell>
          <cell r="K174">
            <v>15</v>
          </cell>
          <cell r="L174">
            <v>0</v>
          </cell>
          <cell r="N174">
            <v>0</v>
          </cell>
          <cell r="O174">
            <v>0</v>
          </cell>
        </row>
        <row r="175">
          <cell r="A175" t="str">
            <v>MT-00168</v>
          </cell>
          <cell r="B175" t="str">
            <v>Direct Material</v>
          </cell>
          <cell r="C175" t="str">
            <v>Thread Fufus PF 3211</v>
          </cell>
          <cell r="D175" t="str">
            <v>PCS</v>
          </cell>
          <cell r="E175">
            <v>0</v>
          </cell>
          <cell r="F175" t="str">
            <v>USD</v>
          </cell>
          <cell r="G175">
            <v>12</v>
          </cell>
          <cell r="H175">
            <v>0</v>
          </cell>
          <cell r="I175">
            <v>0</v>
          </cell>
          <cell r="J175">
            <v>12</v>
          </cell>
          <cell r="K175">
            <v>12</v>
          </cell>
          <cell r="L175">
            <v>0</v>
          </cell>
          <cell r="N175">
            <v>0</v>
          </cell>
          <cell r="O175">
            <v>0</v>
          </cell>
        </row>
        <row r="176">
          <cell r="A176" t="str">
            <v>MT-00169</v>
          </cell>
          <cell r="B176" t="str">
            <v>Direct Material</v>
          </cell>
          <cell r="C176" t="str">
            <v>Thread Isacord 0020</v>
          </cell>
          <cell r="D176" t="str">
            <v>PCS</v>
          </cell>
          <cell r="E176">
            <v>0</v>
          </cell>
          <cell r="F176" t="str">
            <v>USD</v>
          </cell>
          <cell r="G176">
            <v>546</v>
          </cell>
          <cell r="H176">
            <v>0</v>
          </cell>
          <cell r="I176">
            <v>0</v>
          </cell>
          <cell r="J176">
            <v>546</v>
          </cell>
          <cell r="K176">
            <v>546</v>
          </cell>
          <cell r="L176">
            <v>0</v>
          </cell>
          <cell r="N176">
            <v>0</v>
          </cell>
          <cell r="O176">
            <v>0</v>
          </cell>
        </row>
        <row r="177">
          <cell r="A177" t="str">
            <v>MT-00170</v>
          </cell>
          <cell r="B177" t="str">
            <v>Direct Material</v>
          </cell>
          <cell r="C177" t="str">
            <v>Thread Isacord 4240</v>
          </cell>
          <cell r="D177" t="str">
            <v>PCS</v>
          </cell>
          <cell r="E177">
            <v>0</v>
          </cell>
          <cell r="F177" t="str">
            <v>USD</v>
          </cell>
          <cell r="G177">
            <v>25</v>
          </cell>
          <cell r="H177">
            <v>0</v>
          </cell>
          <cell r="I177">
            <v>0</v>
          </cell>
          <cell r="J177">
            <v>25</v>
          </cell>
          <cell r="K177">
            <v>25</v>
          </cell>
          <cell r="L177">
            <v>0</v>
          </cell>
          <cell r="N177">
            <v>0</v>
          </cell>
          <cell r="O177">
            <v>0</v>
          </cell>
        </row>
        <row r="178">
          <cell r="A178" t="str">
            <v>MT-00171</v>
          </cell>
          <cell r="B178" t="str">
            <v>Direct Material</v>
          </cell>
          <cell r="C178" t="str">
            <v>Thread Isacord 1141</v>
          </cell>
          <cell r="D178" t="str">
            <v>PCS</v>
          </cell>
          <cell r="E178">
            <v>0</v>
          </cell>
          <cell r="F178" t="str">
            <v>USD</v>
          </cell>
          <cell r="G178">
            <v>42</v>
          </cell>
          <cell r="H178">
            <v>0</v>
          </cell>
          <cell r="I178">
            <v>0</v>
          </cell>
          <cell r="J178">
            <v>42</v>
          </cell>
          <cell r="K178">
            <v>42</v>
          </cell>
          <cell r="L178">
            <v>0</v>
          </cell>
          <cell r="N178">
            <v>0</v>
          </cell>
          <cell r="O178">
            <v>0</v>
          </cell>
        </row>
        <row r="179">
          <cell r="A179" t="str">
            <v>MT-00172</v>
          </cell>
          <cell r="B179" t="str">
            <v>Direct Material</v>
          </cell>
          <cell r="C179" t="str">
            <v>Thread Isacord 3323</v>
          </cell>
          <cell r="D179" t="str">
            <v>PCS</v>
          </cell>
          <cell r="E179">
            <v>0</v>
          </cell>
          <cell r="F179" t="str">
            <v>USD</v>
          </cell>
          <cell r="G179">
            <v>30</v>
          </cell>
          <cell r="H179">
            <v>0</v>
          </cell>
          <cell r="I179">
            <v>0</v>
          </cell>
          <cell r="J179">
            <v>30</v>
          </cell>
          <cell r="K179">
            <v>30</v>
          </cell>
          <cell r="L179">
            <v>0</v>
          </cell>
          <cell r="N179">
            <v>0</v>
          </cell>
          <cell r="O179">
            <v>0</v>
          </cell>
        </row>
        <row r="180">
          <cell r="A180" t="str">
            <v>MT-00173</v>
          </cell>
          <cell r="B180" t="str">
            <v>Direct Material</v>
          </cell>
          <cell r="C180" t="str">
            <v>Thread Isacord 3611</v>
          </cell>
          <cell r="D180" t="str">
            <v>PCS</v>
          </cell>
          <cell r="E180">
            <v>0</v>
          </cell>
          <cell r="F180" t="str">
            <v>USD</v>
          </cell>
          <cell r="G180">
            <v>30</v>
          </cell>
          <cell r="H180">
            <v>0</v>
          </cell>
          <cell r="I180">
            <v>0</v>
          </cell>
          <cell r="J180">
            <v>30</v>
          </cell>
          <cell r="K180">
            <v>30</v>
          </cell>
          <cell r="L180">
            <v>0</v>
          </cell>
          <cell r="N180">
            <v>0</v>
          </cell>
          <cell r="O180">
            <v>0</v>
          </cell>
        </row>
        <row r="181">
          <cell r="A181" t="str">
            <v>MT-00174</v>
          </cell>
          <cell r="B181" t="str">
            <v>Direct Material</v>
          </cell>
          <cell r="C181" t="str">
            <v>Thread Isacord 2830</v>
          </cell>
          <cell r="D181" t="str">
            <v>PCS</v>
          </cell>
          <cell r="E181">
            <v>0</v>
          </cell>
          <cell r="F181" t="str">
            <v>USD</v>
          </cell>
          <cell r="G181">
            <v>35</v>
          </cell>
          <cell r="H181">
            <v>0</v>
          </cell>
          <cell r="I181">
            <v>0</v>
          </cell>
          <cell r="J181">
            <v>35</v>
          </cell>
          <cell r="K181">
            <v>35</v>
          </cell>
          <cell r="L181">
            <v>0</v>
          </cell>
          <cell r="N181">
            <v>0</v>
          </cell>
          <cell r="O181">
            <v>0</v>
          </cell>
        </row>
        <row r="182">
          <cell r="A182" t="str">
            <v>MT-00175</v>
          </cell>
          <cell r="B182" t="str">
            <v>Direct Material</v>
          </cell>
          <cell r="C182" t="str">
            <v>Thread Isacord 4230</v>
          </cell>
          <cell r="D182" t="str">
            <v>PCS</v>
          </cell>
          <cell r="E182">
            <v>0</v>
          </cell>
          <cell r="F182" t="str">
            <v>USD</v>
          </cell>
          <cell r="G182">
            <v>59</v>
          </cell>
          <cell r="H182">
            <v>0</v>
          </cell>
          <cell r="I182">
            <v>0</v>
          </cell>
          <cell r="J182">
            <v>59</v>
          </cell>
          <cell r="K182">
            <v>59</v>
          </cell>
          <cell r="L182">
            <v>0</v>
          </cell>
          <cell r="N182">
            <v>0</v>
          </cell>
          <cell r="O182">
            <v>0</v>
          </cell>
        </row>
        <row r="183">
          <cell r="A183" t="str">
            <v>MT-00176</v>
          </cell>
          <cell r="B183" t="str">
            <v>Direct Material</v>
          </cell>
          <cell r="C183" t="str">
            <v>Thread Isacord 4174</v>
          </cell>
          <cell r="D183" t="str">
            <v>PCS</v>
          </cell>
          <cell r="E183">
            <v>0</v>
          </cell>
          <cell r="F183" t="str">
            <v>USD</v>
          </cell>
          <cell r="G183">
            <v>30</v>
          </cell>
          <cell r="H183">
            <v>0</v>
          </cell>
          <cell r="I183">
            <v>0</v>
          </cell>
          <cell r="J183">
            <v>30</v>
          </cell>
          <cell r="K183">
            <v>30</v>
          </cell>
          <cell r="L183">
            <v>0</v>
          </cell>
          <cell r="N183">
            <v>0</v>
          </cell>
          <cell r="O183">
            <v>0</v>
          </cell>
        </row>
        <row r="184">
          <cell r="A184" t="str">
            <v>MT-00177</v>
          </cell>
          <cell r="B184" t="str">
            <v>Direct Material</v>
          </cell>
          <cell r="C184" t="str">
            <v>Thread Isacord 3622</v>
          </cell>
          <cell r="D184" t="str">
            <v>PCS</v>
          </cell>
          <cell r="E184">
            <v>0</v>
          </cell>
          <cell r="F184" t="str">
            <v>USD</v>
          </cell>
          <cell r="G184">
            <v>12</v>
          </cell>
          <cell r="H184">
            <v>0</v>
          </cell>
          <cell r="I184">
            <v>0</v>
          </cell>
          <cell r="J184">
            <v>12</v>
          </cell>
          <cell r="K184">
            <v>12</v>
          </cell>
          <cell r="L184">
            <v>0</v>
          </cell>
          <cell r="N184">
            <v>0</v>
          </cell>
          <cell r="O184">
            <v>0</v>
          </cell>
        </row>
        <row r="185">
          <cell r="A185" t="str">
            <v>MT-00178</v>
          </cell>
          <cell r="B185" t="str">
            <v>Direct Material</v>
          </cell>
          <cell r="C185" t="str">
            <v>Thread Isacord 1904</v>
          </cell>
          <cell r="D185" t="str">
            <v>PCS</v>
          </cell>
          <cell r="E185">
            <v>0</v>
          </cell>
          <cell r="F185" t="str">
            <v>USD</v>
          </cell>
          <cell r="G185">
            <v>114</v>
          </cell>
          <cell r="H185">
            <v>0</v>
          </cell>
          <cell r="I185">
            <v>5</v>
          </cell>
          <cell r="J185">
            <v>109</v>
          </cell>
          <cell r="K185">
            <v>109</v>
          </cell>
          <cell r="L185">
            <v>0</v>
          </cell>
          <cell r="N185">
            <v>0</v>
          </cell>
          <cell r="O185">
            <v>0</v>
          </cell>
        </row>
        <row r="186">
          <cell r="A186" t="str">
            <v>MT-00179</v>
          </cell>
          <cell r="B186" t="str">
            <v>Direct Material</v>
          </cell>
          <cell r="C186" t="str">
            <v>Thread Isacord 0670</v>
          </cell>
          <cell r="D186" t="str">
            <v>PCS</v>
          </cell>
          <cell r="E186">
            <v>0</v>
          </cell>
          <cell r="F186" t="str">
            <v>USD</v>
          </cell>
          <cell r="G186">
            <v>96</v>
          </cell>
          <cell r="H186">
            <v>0</v>
          </cell>
          <cell r="I186">
            <v>0</v>
          </cell>
          <cell r="J186">
            <v>96</v>
          </cell>
          <cell r="K186">
            <v>96</v>
          </cell>
          <cell r="L186">
            <v>0</v>
          </cell>
          <cell r="N186">
            <v>0</v>
          </cell>
          <cell r="O186">
            <v>0</v>
          </cell>
        </row>
        <row r="187">
          <cell r="A187" t="str">
            <v>MT-00180</v>
          </cell>
          <cell r="B187" t="str">
            <v>Direct Material</v>
          </cell>
          <cell r="C187" t="str">
            <v>Thread Isacord 4174</v>
          </cell>
          <cell r="D187" t="str">
            <v>PCS</v>
          </cell>
          <cell r="E187">
            <v>0</v>
          </cell>
          <cell r="F187" t="str">
            <v>USD</v>
          </cell>
          <cell r="G187">
            <v>6</v>
          </cell>
          <cell r="H187">
            <v>0</v>
          </cell>
          <cell r="I187">
            <v>0</v>
          </cell>
          <cell r="J187">
            <v>6</v>
          </cell>
          <cell r="K187">
            <v>6</v>
          </cell>
          <cell r="L187">
            <v>0</v>
          </cell>
          <cell r="N187">
            <v>0</v>
          </cell>
          <cell r="O187">
            <v>0</v>
          </cell>
        </row>
        <row r="188">
          <cell r="A188" t="str">
            <v>MT-00181</v>
          </cell>
          <cell r="B188" t="str">
            <v>Direct Material</v>
          </cell>
          <cell r="C188" t="str">
            <v>Thread Isacord 4111</v>
          </cell>
          <cell r="D188" t="str">
            <v>PCS</v>
          </cell>
          <cell r="E188">
            <v>0</v>
          </cell>
          <cell r="F188" t="str">
            <v>USD</v>
          </cell>
          <cell r="G188">
            <v>30</v>
          </cell>
          <cell r="H188">
            <v>0</v>
          </cell>
          <cell r="I188">
            <v>0</v>
          </cell>
          <cell r="J188">
            <v>30</v>
          </cell>
          <cell r="K188">
            <v>30</v>
          </cell>
          <cell r="L188">
            <v>0</v>
          </cell>
          <cell r="N188">
            <v>0</v>
          </cell>
          <cell r="O188">
            <v>0</v>
          </cell>
        </row>
        <row r="189">
          <cell r="A189" t="str">
            <v>MT-00182</v>
          </cell>
          <cell r="B189" t="str">
            <v>Direct Material</v>
          </cell>
          <cell r="C189" t="str">
            <v>Thread Isacord 0310</v>
          </cell>
          <cell r="D189" t="str">
            <v>PCS</v>
          </cell>
          <cell r="E189">
            <v>0</v>
          </cell>
          <cell r="F189" t="str">
            <v>USD</v>
          </cell>
          <cell r="G189">
            <v>18</v>
          </cell>
          <cell r="H189">
            <v>0</v>
          </cell>
          <cell r="I189">
            <v>0</v>
          </cell>
          <cell r="J189">
            <v>18</v>
          </cell>
          <cell r="K189">
            <v>18</v>
          </cell>
          <cell r="L189">
            <v>0</v>
          </cell>
          <cell r="N189">
            <v>0</v>
          </cell>
          <cell r="O189">
            <v>0</v>
          </cell>
        </row>
        <row r="190">
          <cell r="A190" t="str">
            <v>MT-00183</v>
          </cell>
          <cell r="B190" t="str">
            <v>Direct Material</v>
          </cell>
          <cell r="C190" t="str">
            <v>Thread Isacord 1061</v>
          </cell>
          <cell r="D190" t="str">
            <v>PCS</v>
          </cell>
          <cell r="E190">
            <v>0</v>
          </cell>
          <cell r="F190" t="str">
            <v>USD</v>
          </cell>
          <cell r="G190">
            <v>18</v>
          </cell>
          <cell r="H190">
            <v>0</v>
          </cell>
          <cell r="I190">
            <v>0</v>
          </cell>
          <cell r="J190">
            <v>18</v>
          </cell>
          <cell r="K190">
            <v>18</v>
          </cell>
          <cell r="L190">
            <v>0</v>
          </cell>
          <cell r="N190">
            <v>0</v>
          </cell>
          <cell r="O190">
            <v>0</v>
          </cell>
        </row>
        <row r="191">
          <cell r="A191" t="str">
            <v>MT-00184</v>
          </cell>
          <cell r="B191" t="str">
            <v>Direct Material</v>
          </cell>
          <cell r="C191" t="str">
            <v>Thread Isacord 5531</v>
          </cell>
          <cell r="D191" t="str">
            <v>PCS</v>
          </cell>
          <cell r="E191">
            <v>0</v>
          </cell>
          <cell r="F191" t="str">
            <v>USD</v>
          </cell>
          <cell r="G191">
            <v>18</v>
          </cell>
          <cell r="H191">
            <v>0</v>
          </cell>
          <cell r="I191">
            <v>0</v>
          </cell>
          <cell r="J191">
            <v>18</v>
          </cell>
          <cell r="K191">
            <v>18</v>
          </cell>
          <cell r="L191">
            <v>0</v>
          </cell>
          <cell r="N191">
            <v>0</v>
          </cell>
          <cell r="O191">
            <v>0</v>
          </cell>
        </row>
        <row r="192">
          <cell r="A192" t="str">
            <v>MT-00185</v>
          </cell>
          <cell r="B192" t="str">
            <v>Direct Material</v>
          </cell>
          <cell r="C192" t="str">
            <v>Thread Isacord 3971</v>
          </cell>
          <cell r="D192" t="str">
            <v>PCS</v>
          </cell>
          <cell r="E192">
            <v>0</v>
          </cell>
          <cell r="F192" t="str">
            <v>USD</v>
          </cell>
          <cell r="G192">
            <v>18</v>
          </cell>
          <cell r="H192">
            <v>0</v>
          </cell>
          <cell r="I192">
            <v>0</v>
          </cell>
          <cell r="J192">
            <v>18</v>
          </cell>
          <cell r="K192">
            <v>18</v>
          </cell>
          <cell r="L192">
            <v>0</v>
          </cell>
          <cell r="N192">
            <v>0</v>
          </cell>
          <cell r="O192">
            <v>0</v>
          </cell>
        </row>
        <row r="193">
          <cell r="A193" t="str">
            <v>MT-00186</v>
          </cell>
          <cell r="B193" t="str">
            <v>Direct Material</v>
          </cell>
          <cell r="C193" t="str">
            <v>Thread Isacord 5515</v>
          </cell>
          <cell r="D193" t="str">
            <v>PCS</v>
          </cell>
          <cell r="E193">
            <v>0</v>
          </cell>
          <cell r="F193" t="str">
            <v>USD</v>
          </cell>
          <cell r="G193">
            <v>17</v>
          </cell>
          <cell r="H193">
            <v>0</v>
          </cell>
          <cell r="I193">
            <v>0</v>
          </cell>
          <cell r="J193">
            <v>17</v>
          </cell>
          <cell r="K193">
            <v>17</v>
          </cell>
          <cell r="L193">
            <v>0</v>
          </cell>
          <cell r="N193">
            <v>0</v>
          </cell>
          <cell r="O193">
            <v>0</v>
          </cell>
        </row>
        <row r="194">
          <cell r="A194" t="str">
            <v>MT-00187</v>
          </cell>
          <cell r="B194" t="str">
            <v>Direct Material</v>
          </cell>
          <cell r="C194" t="str">
            <v>Thread Isacord 1551</v>
          </cell>
          <cell r="D194" t="str">
            <v>PCS</v>
          </cell>
          <cell r="E194">
            <v>0</v>
          </cell>
          <cell r="F194" t="str">
            <v>USD</v>
          </cell>
          <cell r="G194">
            <v>42</v>
          </cell>
          <cell r="H194">
            <v>0</v>
          </cell>
          <cell r="I194">
            <v>0</v>
          </cell>
          <cell r="J194">
            <v>42</v>
          </cell>
          <cell r="K194">
            <v>42</v>
          </cell>
          <cell r="L194">
            <v>0</v>
          </cell>
          <cell r="N194">
            <v>0</v>
          </cell>
          <cell r="O194">
            <v>0</v>
          </cell>
        </row>
        <row r="195">
          <cell r="A195" t="str">
            <v>MT-00188</v>
          </cell>
          <cell r="B195" t="str">
            <v>Direct Material</v>
          </cell>
          <cell r="C195" t="str">
            <v>Thread Isacord 5912</v>
          </cell>
          <cell r="D195" t="str">
            <v>PCS</v>
          </cell>
          <cell r="E195">
            <v>0</v>
          </cell>
          <cell r="F195" t="str">
            <v>USD</v>
          </cell>
          <cell r="G195">
            <v>18</v>
          </cell>
          <cell r="H195">
            <v>0</v>
          </cell>
          <cell r="I195">
            <v>0</v>
          </cell>
          <cell r="J195">
            <v>18</v>
          </cell>
          <cell r="K195">
            <v>18</v>
          </cell>
          <cell r="L195">
            <v>0</v>
          </cell>
          <cell r="N195">
            <v>0</v>
          </cell>
          <cell r="O195">
            <v>0</v>
          </cell>
        </row>
        <row r="196">
          <cell r="A196" t="str">
            <v>MT-00189</v>
          </cell>
          <cell r="B196" t="str">
            <v>Direct Material</v>
          </cell>
          <cell r="C196" t="str">
            <v>Thread Isacord 2363</v>
          </cell>
          <cell r="D196" t="str">
            <v>PCS</v>
          </cell>
          <cell r="E196">
            <v>0</v>
          </cell>
          <cell r="F196" t="str">
            <v>USD</v>
          </cell>
          <cell r="G196">
            <v>34</v>
          </cell>
          <cell r="H196">
            <v>0</v>
          </cell>
          <cell r="I196">
            <v>0</v>
          </cell>
          <cell r="J196">
            <v>34</v>
          </cell>
          <cell r="K196">
            <v>34</v>
          </cell>
          <cell r="L196">
            <v>0</v>
          </cell>
          <cell r="N196">
            <v>0</v>
          </cell>
          <cell r="O196">
            <v>0</v>
          </cell>
        </row>
        <row r="197">
          <cell r="A197" t="str">
            <v>MT-00190</v>
          </cell>
          <cell r="B197" t="str">
            <v>Direct Material</v>
          </cell>
          <cell r="C197" t="str">
            <v>Thread Isacord 0945</v>
          </cell>
          <cell r="D197" t="str">
            <v>PCS</v>
          </cell>
          <cell r="E197">
            <v>0</v>
          </cell>
          <cell r="F197" t="str">
            <v>USD</v>
          </cell>
          <cell r="G197">
            <v>90</v>
          </cell>
          <cell r="H197">
            <v>0</v>
          </cell>
          <cell r="I197">
            <v>0</v>
          </cell>
          <cell r="J197">
            <v>90</v>
          </cell>
          <cell r="K197">
            <v>90</v>
          </cell>
          <cell r="L197">
            <v>0</v>
          </cell>
          <cell r="N197">
            <v>0</v>
          </cell>
          <cell r="O197">
            <v>0</v>
          </cell>
        </row>
        <row r="198">
          <cell r="A198" t="str">
            <v>MT-00191</v>
          </cell>
          <cell r="B198" t="str">
            <v>Direct Material</v>
          </cell>
          <cell r="C198" t="str">
            <v>Thread Isacord 0870</v>
          </cell>
          <cell r="D198" t="str">
            <v>PCS</v>
          </cell>
          <cell r="E198">
            <v>0</v>
          </cell>
          <cell r="F198" t="str">
            <v>USD</v>
          </cell>
          <cell r="G198">
            <v>66</v>
          </cell>
          <cell r="H198">
            <v>0</v>
          </cell>
          <cell r="I198">
            <v>0</v>
          </cell>
          <cell r="J198">
            <v>66</v>
          </cell>
          <cell r="K198">
            <v>66</v>
          </cell>
          <cell r="L198">
            <v>0</v>
          </cell>
          <cell r="N198">
            <v>0</v>
          </cell>
          <cell r="O198">
            <v>0</v>
          </cell>
        </row>
        <row r="199">
          <cell r="A199" t="str">
            <v>MT-00192</v>
          </cell>
          <cell r="B199" t="str">
            <v>Direct Material</v>
          </cell>
          <cell r="C199" t="str">
            <v>Thread Isacord 2155</v>
          </cell>
          <cell r="D199" t="str">
            <v>PCS</v>
          </cell>
          <cell r="E199">
            <v>0</v>
          </cell>
          <cell r="F199" t="str">
            <v>USD</v>
          </cell>
          <cell r="G199">
            <v>12</v>
          </cell>
          <cell r="H199">
            <v>0</v>
          </cell>
          <cell r="I199">
            <v>0</v>
          </cell>
          <cell r="J199">
            <v>12</v>
          </cell>
          <cell r="K199">
            <v>12</v>
          </cell>
          <cell r="L199">
            <v>0</v>
          </cell>
          <cell r="N199">
            <v>0</v>
          </cell>
          <cell r="O199">
            <v>0</v>
          </cell>
        </row>
        <row r="200">
          <cell r="A200" t="str">
            <v>MT-00193</v>
          </cell>
          <cell r="B200" t="str">
            <v>Direct Material</v>
          </cell>
          <cell r="C200" t="str">
            <v>Thread Isacord 2300</v>
          </cell>
          <cell r="D200" t="str">
            <v>PCS</v>
          </cell>
          <cell r="E200">
            <v>0</v>
          </cell>
          <cell r="F200" t="str">
            <v>USD</v>
          </cell>
          <cell r="G200">
            <v>18</v>
          </cell>
          <cell r="H200">
            <v>0</v>
          </cell>
          <cell r="I200">
            <v>0</v>
          </cell>
          <cell r="J200">
            <v>18</v>
          </cell>
          <cell r="K200">
            <v>18</v>
          </cell>
          <cell r="L200">
            <v>0</v>
          </cell>
          <cell r="N200">
            <v>0</v>
          </cell>
          <cell r="O200">
            <v>0</v>
          </cell>
        </row>
        <row r="201">
          <cell r="A201" t="str">
            <v>MT-00194</v>
          </cell>
          <cell r="B201" t="str">
            <v>Direct Material</v>
          </cell>
          <cell r="C201" t="str">
            <v>Thread Isacord 3600</v>
          </cell>
          <cell r="D201" t="str">
            <v>PCS</v>
          </cell>
          <cell r="E201">
            <v>0</v>
          </cell>
          <cell r="F201" t="str">
            <v>USD</v>
          </cell>
          <cell r="G201">
            <v>54</v>
          </cell>
          <cell r="H201">
            <v>0</v>
          </cell>
          <cell r="I201">
            <v>0</v>
          </cell>
          <cell r="J201">
            <v>54</v>
          </cell>
          <cell r="K201">
            <v>54</v>
          </cell>
          <cell r="L201">
            <v>0</v>
          </cell>
          <cell r="N201">
            <v>0</v>
          </cell>
          <cell r="O201">
            <v>0</v>
          </cell>
        </row>
        <row r="202">
          <cell r="A202" t="str">
            <v>MT-00195</v>
          </cell>
          <cell r="B202" t="str">
            <v>Direct Material</v>
          </cell>
          <cell r="C202" t="str">
            <v>Thread Isacord D124</v>
          </cell>
          <cell r="D202" t="str">
            <v>PCS</v>
          </cell>
          <cell r="E202">
            <v>0</v>
          </cell>
          <cell r="F202" t="str">
            <v>USD</v>
          </cell>
          <cell r="G202">
            <v>42</v>
          </cell>
          <cell r="H202">
            <v>0</v>
          </cell>
          <cell r="I202">
            <v>0</v>
          </cell>
          <cell r="J202">
            <v>42</v>
          </cell>
          <cell r="K202">
            <v>42</v>
          </cell>
          <cell r="L202">
            <v>0</v>
          </cell>
          <cell r="N202">
            <v>0</v>
          </cell>
          <cell r="O202">
            <v>0</v>
          </cell>
        </row>
        <row r="203">
          <cell r="A203" t="str">
            <v>MT-00196</v>
          </cell>
          <cell r="B203" t="str">
            <v>Direct Material</v>
          </cell>
          <cell r="C203" t="str">
            <v>Thread Isacord 2241</v>
          </cell>
          <cell r="D203" t="str">
            <v>PCS</v>
          </cell>
          <cell r="E203">
            <v>0</v>
          </cell>
          <cell r="F203" t="str">
            <v>USD</v>
          </cell>
          <cell r="G203">
            <v>54</v>
          </cell>
          <cell r="H203">
            <v>0</v>
          </cell>
          <cell r="I203">
            <v>0</v>
          </cell>
          <cell r="J203">
            <v>54</v>
          </cell>
          <cell r="K203">
            <v>54</v>
          </cell>
          <cell r="L203">
            <v>0</v>
          </cell>
          <cell r="N203">
            <v>0</v>
          </cell>
          <cell r="O203">
            <v>0</v>
          </cell>
        </row>
        <row r="204">
          <cell r="A204" t="str">
            <v>MT-00197</v>
          </cell>
          <cell r="B204" t="str">
            <v>Direct Material</v>
          </cell>
          <cell r="C204" t="str">
            <v>Thread Isacord 3045</v>
          </cell>
          <cell r="D204" t="str">
            <v>PCS</v>
          </cell>
          <cell r="E204">
            <v>0</v>
          </cell>
          <cell r="F204" t="str">
            <v>USD</v>
          </cell>
          <cell r="G204">
            <v>42</v>
          </cell>
          <cell r="H204">
            <v>0</v>
          </cell>
          <cell r="I204">
            <v>0</v>
          </cell>
          <cell r="J204">
            <v>42</v>
          </cell>
          <cell r="K204">
            <v>42</v>
          </cell>
          <cell r="L204">
            <v>0</v>
          </cell>
          <cell r="N204">
            <v>0</v>
          </cell>
          <cell r="O204">
            <v>0</v>
          </cell>
        </row>
        <row r="205">
          <cell r="A205" t="str">
            <v>MT-00198</v>
          </cell>
          <cell r="B205" t="str">
            <v>Direct Material</v>
          </cell>
          <cell r="C205" t="str">
            <v>Thread Isacord 0463</v>
          </cell>
          <cell r="D205" t="str">
            <v>PCS</v>
          </cell>
          <cell r="E205">
            <v>0</v>
          </cell>
          <cell r="F205" t="str">
            <v>USD</v>
          </cell>
          <cell r="G205">
            <v>24</v>
          </cell>
          <cell r="H205">
            <v>0</v>
          </cell>
          <cell r="I205">
            <v>0</v>
          </cell>
          <cell r="J205">
            <v>24</v>
          </cell>
          <cell r="K205">
            <v>24</v>
          </cell>
          <cell r="L205">
            <v>0</v>
          </cell>
          <cell r="N205">
            <v>0</v>
          </cell>
          <cell r="O205">
            <v>0</v>
          </cell>
        </row>
        <row r="206">
          <cell r="A206" t="str">
            <v>MT-00199</v>
          </cell>
          <cell r="B206" t="str">
            <v>Direct Material</v>
          </cell>
          <cell r="C206" t="str">
            <v>Thread Isacord 1115</v>
          </cell>
          <cell r="D206" t="str">
            <v>PCS</v>
          </cell>
          <cell r="E206">
            <v>0</v>
          </cell>
          <cell r="F206" t="str">
            <v>USD</v>
          </cell>
          <cell r="G206">
            <v>12</v>
          </cell>
          <cell r="H206">
            <v>0</v>
          </cell>
          <cell r="I206">
            <v>0</v>
          </cell>
          <cell r="J206">
            <v>12</v>
          </cell>
          <cell r="K206">
            <v>12</v>
          </cell>
          <cell r="L206">
            <v>0</v>
          </cell>
          <cell r="N206">
            <v>0</v>
          </cell>
          <cell r="O206">
            <v>0</v>
          </cell>
        </row>
        <row r="207">
          <cell r="A207" t="str">
            <v>MT-00200</v>
          </cell>
          <cell r="B207" t="str">
            <v>Direct Material</v>
          </cell>
          <cell r="C207" t="str">
            <v>Thread Isacord 4033</v>
          </cell>
          <cell r="D207" t="str">
            <v>PCS</v>
          </cell>
          <cell r="E207">
            <v>0</v>
          </cell>
          <cell r="F207" t="str">
            <v>USD</v>
          </cell>
          <cell r="G207">
            <v>18</v>
          </cell>
          <cell r="H207">
            <v>0</v>
          </cell>
          <cell r="I207">
            <v>0</v>
          </cell>
          <cell r="J207">
            <v>18</v>
          </cell>
          <cell r="K207">
            <v>18</v>
          </cell>
          <cell r="L207">
            <v>0</v>
          </cell>
          <cell r="N207">
            <v>0</v>
          </cell>
          <cell r="O207">
            <v>0</v>
          </cell>
        </row>
        <row r="208">
          <cell r="A208" t="str">
            <v>MT-00201</v>
          </cell>
          <cell r="B208" t="str">
            <v>Direct Material</v>
          </cell>
          <cell r="C208" t="str">
            <v>Thread Isacord 1913</v>
          </cell>
          <cell r="D208" t="str">
            <v>PCS</v>
          </cell>
          <cell r="E208">
            <v>0</v>
          </cell>
          <cell r="F208" t="str">
            <v>USD</v>
          </cell>
          <cell r="G208">
            <v>24</v>
          </cell>
          <cell r="H208">
            <v>0</v>
          </cell>
          <cell r="I208">
            <v>0</v>
          </cell>
          <cell r="J208">
            <v>24</v>
          </cell>
          <cell r="K208">
            <v>24</v>
          </cell>
          <cell r="L208">
            <v>0</v>
          </cell>
          <cell r="N208">
            <v>0</v>
          </cell>
          <cell r="O208">
            <v>0</v>
          </cell>
        </row>
        <row r="209">
          <cell r="A209" t="str">
            <v>MT-00202</v>
          </cell>
          <cell r="B209" t="str">
            <v>Direct Material</v>
          </cell>
          <cell r="C209" t="str">
            <v>Thread Isacord 0520</v>
          </cell>
          <cell r="D209" t="str">
            <v>PCS</v>
          </cell>
          <cell r="E209">
            <v>0</v>
          </cell>
          <cell r="F209" t="str">
            <v>USD</v>
          </cell>
          <cell r="G209">
            <v>23</v>
          </cell>
          <cell r="H209">
            <v>0</v>
          </cell>
          <cell r="I209">
            <v>0</v>
          </cell>
          <cell r="J209">
            <v>23</v>
          </cell>
          <cell r="K209">
            <v>23</v>
          </cell>
          <cell r="L209">
            <v>0</v>
          </cell>
          <cell r="N209">
            <v>0</v>
          </cell>
          <cell r="O209">
            <v>0</v>
          </cell>
        </row>
        <row r="210">
          <cell r="A210" t="str">
            <v>MT-00203</v>
          </cell>
          <cell r="B210" t="str">
            <v>Direct Material</v>
          </cell>
          <cell r="C210" t="str">
            <v>Thread Isacord 5934</v>
          </cell>
          <cell r="D210" t="str">
            <v>PCS</v>
          </cell>
          <cell r="E210">
            <v>0</v>
          </cell>
          <cell r="F210" t="str">
            <v>USD</v>
          </cell>
          <cell r="G210">
            <v>16</v>
          </cell>
          <cell r="H210">
            <v>0</v>
          </cell>
          <cell r="I210">
            <v>0</v>
          </cell>
          <cell r="J210">
            <v>16</v>
          </cell>
          <cell r="K210">
            <v>16</v>
          </cell>
          <cell r="L210">
            <v>0</v>
          </cell>
          <cell r="N210">
            <v>0</v>
          </cell>
          <cell r="O210">
            <v>0</v>
          </cell>
        </row>
        <row r="211">
          <cell r="A211" t="str">
            <v>MT-00204</v>
          </cell>
          <cell r="B211" t="str">
            <v>Direct Material</v>
          </cell>
          <cell r="C211" t="str">
            <v>Thread Isacord 3331</v>
          </cell>
          <cell r="D211" t="str">
            <v>PCS</v>
          </cell>
          <cell r="E211">
            <v>0</v>
          </cell>
          <cell r="F211" t="str">
            <v>USD</v>
          </cell>
          <cell r="G211">
            <v>24</v>
          </cell>
          <cell r="H211">
            <v>0</v>
          </cell>
          <cell r="I211">
            <v>0</v>
          </cell>
          <cell r="J211">
            <v>24</v>
          </cell>
          <cell r="K211">
            <v>24</v>
          </cell>
          <cell r="L211">
            <v>0</v>
          </cell>
          <cell r="N211">
            <v>0</v>
          </cell>
          <cell r="O211">
            <v>0</v>
          </cell>
        </row>
        <row r="212">
          <cell r="A212" t="str">
            <v>MT-00205</v>
          </cell>
          <cell r="B212" t="str">
            <v>Direct Material</v>
          </cell>
          <cell r="C212" t="str">
            <v>Thread Isacord 1521</v>
          </cell>
          <cell r="D212" t="str">
            <v>PCS</v>
          </cell>
          <cell r="E212">
            <v>0</v>
          </cell>
          <cell r="F212" t="str">
            <v>USD</v>
          </cell>
          <cell r="G212">
            <v>24</v>
          </cell>
          <cell r="H212">
            <v>0</v>
          </cell>
          <cell r="I212">
            <v>0</v>
          </cell>
          <cell r="J212">
            <v>24</v>
          </cell>
          <cell r="K212">
            <v>24</v>
          </cell>
          <cell r="L212">
            <v>0</v>
          </cell>
          <cell r="N212">
            <v>0</v>
          </cell>
          <cell r="O212">
            <v>0</v>
          </cell>
        </row>
        <row r="213">
          <cell r="A213" t="str">
            <v>MT-00206</v>
          </cell>
          <cell r="B213" t="str">
            <v>Direct Material</v>
          </cell>
          <cell r="C213" t="str">
            <v>Thread Isacord 5822</v>
          </cell>
          <cell r="D213" t="str">
            <v>PCS</v>
          </cell>
          <cell r="E213">
            <v>0</v>
          </cell>
          <cell r="F213" t="str">
            <v>USD</v>
          </cell>
          <cell r="G213">
            <v>12</v>
          </cell>
          <cell r="H213">
            <v>0</v>
          </cell>
          <cell r="I213">
            <v>0</v>
          </cell>
          <cell r="J213">
            <v>12</v>
          </cell>
          <cell r="K213">
            <v>12</v>
          </cell>
          <cell r="L213">
            <v>0</v>
          </cell>
          <cell r="N213">
            <v>0</v>
          </cell>
          <cell r="O213">
            <v>0</v>
          </cell>
        </row>
        <row r="214">
          <cell r="A214" t="str">
            <v>MT-00207</v>
          </cell>
          <cell r="B214" t="str">
            <v>Direct Material</v>
          </cell>
          <cell r="C214" t="str">
            <v>Thread Isacord 2640</v>
          </cell>
          <cell r="D214" t="str">
            <v>PCS</v>
          </cell>
          <cell r="E214">
            <v>0</v>
          </cell>
          <cell r="F214" t="str">
            <v>USD</v>
          </cell>
          <cell r="G214">
            <v>24</v>
          </cell>
          <cell r="H214">
            <v>0</v>
          </cell>
          <cell r="I214">
            <v>0</v>
          </cell>
          <cell r="J214">
            <v>24</v>
          </cell>
          <cell r="K214">
            <v>24</v>
          </cell>
          <cell r="L214">
            <v>0</v>
          </cell>
          <cell r="N214">
            <v>0</v>
          </cell>
          <cell r="O214">
            <v>0</v>
          </cell>
        </row>
        <row r="215">
          <cell r="A215" t="str">
            <v>MT-00208</v>
          </cell>
          <cell r="B215" t="str">
            <v>Direct Material</v>
          </cell>
          <cell r="C215" t="str">
            <v>Thread Isacord 0152</v>
          </cell>
          <cell r="D215" t="str">
            <v>PCS</v>
          </cell>
          <cell r="E215">
            <v>0</v>
          </cell>
          <cell r="F215" t="str">
            <v>USD</v>
          </cell>
          <cell r="G215">
            <v>6</v>
          </cell>
          <cell r="H215">
            <v>0</v>
          </cell>
          <cell r="I215">
            <v>0</v>
          </cell>
          <cell r="J215">
            <v>6</v>
          </cell>
          <cell r="K215">
            <v>6</v>
          </cell>
          <cell r="L215">
            <v>0</v>
          </cell>
          <cell r="N215">
            <v>0</v>
          </cell>
          <cell r="O215">
            <v>0</v>
          </cell>
        </row>
        <row r="216">
          <cell r="A216" t="str">
            <v>MT-00209</v>
          </cell>
          <cell r="B216" t="str">
            <v>Direct Material</v>
          </cell>
          <cell r="C216" t="str">
            <v>Thread Isacord 3652</v>
          </cell>
          <cell r="D216" t="str">
            <v>PCS</v>
          </cell>
          <cell r="E216">
            <v>0</v>
          </cell>
          <cell r="F216" t="str">
            <v>USD</v>
          </cell>
          <cell r="G216">
            <v>6</v>
          </cell>
          <cell r="H216">
            <v>0</v>
          </cell>
          <cell r="I216">
            <v>0</v>
          </cell>
          <cell r="J216">
            <v>6</v>
          </cell>
          <cell r="K216">
            <v>6</v>
          </cell>
          <cell r="L216">
            <v>0</v>
          </cell>
          <cell r="N216">
            <v>0</v>
          </cell>
          <cell r="O216">
            <v>0</v>
          </cell>
        </row>
        <row r="217">
          <cell r="A217" t="str">
            <v>MT-00210</v>
          </cell>
          <cell r="B217" t="str">
            <v>Direct Material</v>
          </cell>
          <cell r="C217" t="str">
            <v>Thread Isacord 4073</v>
          </cell>
          <cell r="D217" t="str">
            <v>PCS</v>
          </cell>
          <cell r="E217">
            <v>0</v>
          </cell>
          <cell r="F217" t="str">
            <v>USD</v>
          </cell>
          <cell r="G217">
            <v>36</v>
          </cell>
          <cell r="H217">
            <v>0</v>
          </cell>
          <cell r="I217">
            <v>0</v>
          </cell>
          <cell r="J217">
            <v>36</v>
          </cell>
          <cell r="K217">
            <v>36</v>
          </cell>
          <cell r="L217">
            <v>0</v>
          </cell>
          <cell r="N217">
            <v>0</v>
          </cell>
          <cell r="O217">
            <v>0</v>
          </cell>
        </row>
        <row r="218">
          <cell r="A218" t="str">
            <v>MT-00211</v>
          </cell>
          <cell r="B218" t="str">
            <v>Direct Material</v>
          </cell>
          <cell r="C218" t="str">
            <v>Thread Isacord 0761</v>
          </cell>
          <cell r="D218" t="str">
            <v>PCS</v>
          </cell>
          <cell r="E218">
            <v>0</v>
          </cell>
          <cell r="F218" t="str">
            <v>USD</v>
          </cell>
          <cell r="G218">
            <v>6</v>
          </cell>
          <cell r="H218">
            <v>0</v>
          </cell>
          <cell r="I218">
            <v>0</v>
          </cell>
          <cell r="J218">
            <v>6</v>
          </cell>
          <cell r="K218">
            <v>6</v>
          </cell>
          <cell r="L218">
            <v>0</v>
          </cell>
          <cell r="N218">
            <v>0</v>
          </cell>
          <cell r="O218">
            <v>0</v>
          </cell>
        </row>
        <row r="219">
          <cell r="A219" t="str">
            <v>MT-00212</v>
          </cell>
          <cell r="B219" t="str">
            <v>Direct Material</v>
          </cell>
          <cell r="C219" t="str">
            <v>Thread Isacord 1366</v>
          </cell>
          <cell r="D219" t="str">
            <v>PCS</v>
          </cell>
          <cell r="E219">
            <v>0</v>
          </cell>
          <cell r="F219" t="str">
            <v>USD</v>
          </cell>
          <cell r="G219">
            <v>6</v>
          </cell>
          <cell r="H219">
            <v>0</v>
          </cell>
          <cell r="I219">
            <v>0</v>
          </cell>
          <cell r="J219">
            <v>6</v>
          </cell>
          <cell r="K219">
            <v>6</v>
          </cell>
          <cell r="L219">
            <v>0</v>
          </cell>
          <cell r="N219">
            <v>0</v>
          </cell>
          <cell r="O219">
            <v>0</v>
          </cell>
        </row>
        <row r="220">
          <cell r="A220" t="str">
            <v>MT-00213</v>
          </cell>
          <cell r="B220" t="str">
            <v>Direct Material</v>
          </cell>
          <cell r="C220" t="str">
            <v>Thread Isacord 1514</v>
          </cell>
          <cell r="D220" t="str">
            <v>PCS</v>
          </cell>
          <cell r="E220">
            <v>0</v>
          </cell>
          <cell r="F220" t="str">
            <v>USD</v>
          </cell>
          <cell r="G220">
            <v>6</v>
          </cell>
          <cell r="H220">
            <v>0</v>
          </cell>
          <cell r="I220">
            <v>0</v>
          </cell>
          <cell r="J220">
            <v>6</v>
          </cell>
          <cell r="K220">
            <v>6</v>
          </cell>
          <cell r="L220">
            <v>0</v>
          </cell>
          <cell r="N220">
            <v>0</v>
          </cell>
          <cell r="O220">
            <v>0</v>
          </cell>
        </row>
        <row r="221">
          <cell r="A221" t="str">
            <v>MT-00214</v>
          </cell>
          <cell r="B221" t="str">
            <v>Direct Material</v>
          </cell>
          <cell r="C221" t="str">
            <v>Thread Isacord 1565</v>
          </cell>
          <cell r="D221" t="str">
            <v>PCS</v>
          </cell>
          <cell r="E221">
            <v>0</v>
          </cell>
          <cell r="F221" t="str">
            <v>USD</v>
          </cell>
          <cell r="G221">
            <v>6</v>
          </cell>
          <cell r="H221">
            <v>0</v>
          </cell>
          <cell r="I221">
            <v>0</v>
          </cell>
          <cell r="J221">
            <v>6</v>
          </cell>
          <cell r="K221">
            <v>6</v>
          </cell>
          <cell r="L221">
            <v>0</v>
          </cell>
          <cell r="N221">
            <v>0</v>
          </cell>
          <cell r="O221">
            <v>0</v>
          </cell>
        </row>
        <row r="222">
          <cell r="A222" t="str">
            <v>MT-00215</v>
          </cell>
          <cell r="B222" t="str">
            <v>Direct Material</v>
          </cell>
          <cell r="C222" t="str">
            <v>Thread Madeira 1367</v>
          </cell>
          <cell r="D222" t="str">
            <v>PCS</v>
          </cell>
          <cell r="E222">
            <v>0</v>
          </cell>
          <cell r="F222" t="str">
            <v>USD</v>
          </cell>
          <cell r="G222">
            <v>36</v>
          </cell>
          <cell r="H222">
            <v>0</v>
          </cell>
          <cell r="I222">
            <v>0</v>
          </cell>
          <cell r="J222">
            <v>36</v>
          </cell>
          <cell r="K222">
            <v>36</v>
          </cell>
          <cell r="L222">
            <v>0</v>
          </cell>
          <cell r="N222">
            <v>0</v>
          </cell>
          <cell r="O222">
            <v>0</v>
          </cell>
        </row>
        <row r="223">
          <cell r="A223" t="str">
            <v>MT-00216</v>
          </cell>
          <cell r="B223" t="str">
            <v>Direct Material</v>
          </cell>
          <cell r="C223" t="str">
            <v>Thread Madeira 1801</v>
          </cell>
          <cell r="D223" t="str">
            <v>PCS</v>
          </cell>
          <cell r="E223">
            <v>0</v>
          </cell>
          <cell r="F223" t="str">
            <v>USD</v>
          </cell>
          <cell r="G223">
            <v>54</v>
          </cell>
          <cell r="H223">
            <v>0</v>
          </cell>
          <cell r="I223">
            <v>0</v>
          </cell>
          <cell r="J223">
            <v>54</v>
          </cell>
          <cell r="K223">
            <v>54</v>
          </cell>
          <cell r="L223">
            <v>0</v>
          </cell>
          <cell r="N223">
            <v>0</v>
          </cell>
          <cell r="O223">
            <v>0</v>
          </cell>
        </row>
        <row r="224">
          <cell r="A224" t="str">
            <v>MT-00217</v>
          </cell>
          <cell r="B224" t="str">
            <v>Direct Material</v>
          </cell>
          <cell r="C224" t="str">
            <v>Thread Madeira 1783</v>
          </cell>
          <cell r="D224" t="str">
            <v>PCS</v>
          </cell>
          <cell r="E224">
            <v>0</v>
          </cell>
          <cell r="F224" t="str">
            <v>USD</v>
          </cell>
          <cell r="G224">
            <v>15</v>
          </cell>
          <cell r="H224">
            <v>0</v>
          </cell>
          <cell r="I224">
            <v>0</v>
          </cell>
          <cell r="J224">
            <v>15</v>
          </cell>
          <cell r="K224">
            <v>15</v>
          </cell>
          <cell r="L224">
            <v>0</v>
          </cell>
          <cell r="N224">
            <v>0</v>
          </cell>
          <cell r="O224">
            <v>0</v>
          </cell>
        </row>
        <row r="225">
          <cell r="A225" t="str">
            <v>MT-00218</v>
          </cell>
          <cell r="B225" t="str">
            <v>Direct Material</v>
          </cell>
          <cell r="C225" t="str">
            <v>Thread Madeira 1842</v>
          </cell>
          <cell r="D225" t="str">
            <v>PCS</v>
          </cell>
          <cell r="E225">
            <v>0</v>
          </cell>
          <cell r="F225" t="str">
            <v>USD</v>
          </cell>
          <cell r="G225">
            <v>15</v>
          </cell>
          <cell r="H225">
            <v>0</v>
          </cell>
          <cell r="I225">
            <v>0</v>
          </cell>
          <cell r="J225">
            <v>15</v>
          </cell>
          <cell r="K225">
            <v>15</v>
          </cell>
          <cell r="L225">
            <v>0</v>
          </cell>
          <cell r="N225">
            <v>0</v>
          </cell>
          <cell r="O225">
            <v>0</v>
          </cell>
        </row>
        <row r="226">
          <cell r="A226" t="str">
            <v>MT-00219</v>
          </cell>
          <cell r="B226" t="str">
            <v>Direct Material</v>
          </cell>
          <cell r="C226" t="str">
            <v>Thread Madeira 1000</v>
          </cell>
          <cell r="D226" t="str">
            <v>PCS</v>
          </cell>
          <cell r="E226">
            <v>0</v>
          </cell>
          <cell r="F226" t="str">
            <v>USD</v>
          </cell>
          <cell r="G226">
            <v>82</v>
          </cell>
          <cell r="H226">
            <v>0</v>
          </cell>
          <cell r="I226">
            <v>0</v>
          </cell>
          <cell r="J226">
            <v>82</v>
          </cell>
          <cell r="K226">
            <v>82</v>
          </cell>
          <cell r="L226">
            <v>0</v>
          </cell>
          <cell r="N226">
            <v>0</v>
          </cell>
          <cell r="O226">
            <v>0</v>
          </cell>
        </row>
        <row r="227">
          <cell r="A227" t="str">
            <v>MT-00220</v>
          </cell>
          <cell r="B227" t="str">
            <v>Direct Material</v>
          </cell>
          <cell r="C227" t="str">
            <v>Thread Madeira 1120</v>
          </cell>
          <cell r="D227" t="str">
            <v>PCS</v>
          </cell>
          <cell r="E227">
            <v>0</v>
          </cell>
          <cell r="F227" t="str">
            <v>USD</v>
          </cell>
          <cell r="G227">
            <v>49</v>
          </cell>
          <cell r="H227">
            <v>0</v>
          </cell>
          <cell r="I227">
            <v>0</v>
          </cell>
          <cell r="J227">
            <v>49</v>
          </cell>
          <cell r="K227">
            <v>49</v>
          </cell>
          <cell r="L227">
            <v>0</v>
          </cell>
          <cell r="N227">
            <v>0</v>
          </cell>
          <cell r="O227">
            <v>0</v>
          </cell>
        </row>
        <row r="228">
          <cell r="A228" t="str">
            <v>MT-00221</v>
          </cell>
          <cell r="B228" t="str">
            <v>Direct Material</v>
          </cell>
          <cell r="C228" t="str">
            <v>Thread Madeira 1735</v>
          </cell>
          <cell r="D228" t="str">
            <v>PCS</v>
          </cell>
          <cell r="E228">
            <v>0</v>
          </cell>
          <cell r="F228" t="str">
            <v>USD</v>
          </cell>
          <cell r="G228">
            <v>20</v>
          </cell>
          <cell r="H228">
            <v>0</v>
          </cell>
          <cell r="I228">
            <v>0</v>
          </cell>
          <cell r="J228">
            <v>20</v>
          </cell>
          <cell r="K228">
            <v>20</v>
          </cell>
          <cell r="L228">
            <v>0</v>
          </cell>
          <cell r="N228">
            <v>0</v>
          </cell>
          <cell r="O228">
            <v>0</v>
          </cell>
        </row>
        <row r="229">
          <cell r="A229" t="str">
            <v>MT-00222</v>
          </cell>
          <cell r="B229" t="str">
            <v>Direct Material</v>
          </cell>
          <cell r="C229" t="str">
            <v>Thread Madeira 1220</v>
          </cell>
          <cell r="D229" t="str">
            <v>PCS</v>
          </cell>
          <cell r="E229">
            <v>0</v>
          </cell>
          <cell r="F229" t="str">
            <v>USD</v>
          </cell>
          <cell r="G229">
            <v>20</v>
          </cell>
          <cell r="H229">
            <v>0</v>
          </cell>
          <cell r="I229">
            <v>0</v>
          </cell>
          <cell r="J229">
            <v>20</v>
          </cell>
          <cell r="K229">
            <v>20</v>
          </cell>
          <cell r="L229">
            <v>0</v>
          </cell>
          <cell r="N229">
            <v>0</v>
          </cell>
          <cell r="O229">
            <v>0</v>
          </cell>
        </row>
        <row r="230">
          <cell r="A230" t="str">
            <v>MT-00223</v>
          </cell>
          <cell r="B230" t="str">
            <v>Direct Material</v>
          </cell>
          <cell r="C230" t="str">
            <v>Thread Madeira 1043</v>
          </cell>
          <cell r="D230" t="str">
            <v>PCS</v>
          </cell>
          <cell r="E230">
            <v>0</v>
          </cell>
          <cell r="F230" t="str">
            <v>USD</v>
          </cell>
          <cell r="G230">
            <v>8</v>
          </cell>
          <cell r="H230">
            <v>0</v>
          </cell>
          <cell r="I230">
            <v>0</v>
          </cell>
          <cell r="J230">
            <v>8</v>
          </cell>
          <cell r="K230">
            <v>8</v>
          </cell>
          <cell r="L230">
            <v>0</v>
          </cell>
          <cell r="N230">
            <v>0</v>
          </cell>
          <cell r="O230">
            <v>0</v>
          </cell>
        </row>
        <row r="231">
          <cell r="A231" t="str">
            <v>MT-00224</v>
          </cell>
          <cell r="B231" t="str">
            <v>Direct Material</v>
          </cell>
          <cell r="C231" t="str">
            <v>Thread Madeira 1893</v>
          </cell>
          <cell r="D231" t="str">
            <v>PCS</v>
          </cell>
          <cell r="E231">
            <v>0</v>
          </cell>
          <cell r="F231" t="str">
            <v>USD</v>
          </cell>
          <cell r="G231">
            <v>10</v>
          </cell>
          <cell r="H231">
            <v>0</v>
          </cell>
          <cell r="I231">
            <v>0</v>
          </cell>
          <cell r="J231">
            <v>10</v>
          </cell>
          <cell r="K231">
            <v>10</v>
          </cell>
          <cell r="L231">
            <v>0</v>
          </cell>
          <cell r="N231">
            <v>0</v>
          </cell>
          <cell r="O231">
            <v>0</v>
          </cell>
        </row>
        <row r="232">
          <cell r="A232" t="str">
            <v>MT-00225</v>
          </cell>
          <cell r="B232" t="str">
            <v>Direct Material</v>
          </cell>
          <cell r="C232" t="str">
            <v>Thread Madeira 1181</v>
          </cell>
          <cell r="D232" t="str">
            <v>PCS</v>
          </cell>
          <cell r="E232">
            <v>0</v>
          </cell>
          <cell r="F232" t="str">
            <v>USD</v>
          </cell>
          <cell r="G232">
            <v>10</v>
          </cell>
          <cell r="H232">
            <v>0</v>
          </cell>
          <cell r="I232">
            <v>0</v>
          </cell>
          <cell r="J232">
            <v>10</v>
          </cell>
          <cell r="K232">
            <v>10</v>
          </cell>
          <cell r="L232">
            <v>0</v>
          </cell>
          <cell r="N232">
            <v>0</v>
          </cell>
          <cell r="O232">
            <v>0</v>
          </cell>
        </row>
        <row r="233">
          <cell r="A233" t="str">
            <v>MT-00226</v>
          </cell>
          <cell r="B233" t="str">
            <v>Direct Material</v>
          </cell>
          <cell r="C233" t="str">
            <v>Thread Madeira 1747</v>
          </cell>
          <cell r="D233" t="str">
            <v>PCS</v>
          </cell>
          <cell r="E233">
            <v>0</v>
          </cell>
          <cell r="F233" t="str">
            <v>USD</v>
          </cell>
          <cell r="G233">
            <v>9</v>
          </cell>
          <cell r="H233">
            <v>0</v>
          </cell>
          <cell r="I233">
            <v>0</v>
          </cell>
          <cell r="J233">
            <v>9</v>
          </cell>
          <cell r="K233">
            <v>9</v>
          </cell>
          <cell r="L233">
            <v>0</v>
          </cell>
          <cell r="N233">
            <v>0</v>
          </cell>
          <cell r="O233">
            <v>0</v>
          </cell>
        </row>
        <row r="234">
          <cell r="A234" t="str">
            <v>MT-00227</v>
          </cell>
          <cell r="B234" t="str">
            <v>Direct Material</v>
          </cell>
          <cell r="C234" t="str">
            <v>Thread Madeira 1188</v>
          </cell>
          <cell r="D234" t="str">
            <v>PCS</v>
          </cell>
          <cell r="E234">
            <v>0</v>
          </cell>
          <cell r="F234" t="str">
            <v>USD</v>
          </cell>
          <cell r="G234">
            <v>10</v>
          </cell>
          <cell r="H234">
            <v>0</v>
          </cell>
          <cell r="I234">
            <v>0</v>
          </cell>
          <cell r="J234">
            <v>10</v>
          </cell>
          <cell r="K234">
            <v>10</v>
          </cell>
          <cell r="L234">
            <v>0</v>
          </cell>
          <cell r="N234">
            <v>0</v>
          </cell>
          <cell r="O234">
            <v>0</v>
          </cell>
        </row>
        <row r="235">
          <cell r="A235" t="str">
            <v>MT-00228</v>
          </cell>
          <cell r="B235" t="str">
            <v>Direct Material</v>
          </cell>
          <cell r="C235" t="str">
            <v>Thread Madeira 1153</v>
          </cell>
          <cell r="D235" t="str">
            <v>PCS</v>
          </cell>
          <cell r="E235">
            <v>0</v>
          </cell>
          <cell r="F235" t="str">
            <v>USD</v>
          </cell>
          <cell r="G235">
            <v>5</v>
          </cell>
          <cell r="H235">
            <v>0</v>
          </cell>
          <cell r="I235">
            <v>0</v>
          </cell>
          <cell r="J235">
            <v>5</v>
          </cell>
          <cell r="K235">
            <v>5</v>
          </cell>
          <cell r="L235">
            <v>0</v>
          </cell>
          <cell r="N235">
            <v>0</v>
          </cell>
          <cell r="O235">
            <v>0</v>
          </cell>
        </row>
        <row r="236">
          <cell r="A236" t="str">
            <v>MT-00229</v>
          </cell>
          <cell r="B236" t="str">
            <v>Direct Material</v>
          </cell>
          <cell r="C236" t="str">
            <v>Thread Madeira 1987</v>
          </cell>
          <cell r="D236" t="str">
            <v>PCS</v>
          </cell>
          <cell r="E236">
            <v>0</v>
          </cell>
          <cell r="F236" t="str">
            <v>USD</v>
          </cell>
          <cell r="G236">
            <v>10</v>
          </cell>
          <cell r="H236">
            <v>0</v>
          </cell>
          <cell r="I236">
            <v>0</v>
          </cell>
          <cell r="J236">
            <v>10</v>
          </cell>
          <cell r="K236">
            <v>10</v>
          </cell>
          <cell r="L236">
            <v>0</v>
          </cell>
          <cell r="N236">
            <v>0</v>
          </cell>
          <cell r="O236">
            <v>0</v>
          </cell>
        </row>
        <row r="237">
          <cell r="A237" t="str">
            <v>MT-00230</v>
          </cell>
          <cell r="B237" t="str">
            <v>Direct Material</v>
          </cell>
          <cell r="C237" t="str">
            <v>Thread Madeira 1129</v>
          </cell>
          <cell r="D237" t="str">
            <v>PCS</v>
          </cell>
          <cell r="E237">
            <v>0</v>
          </cell>
          <cell r="F237" t="str">
            <v>USD</v>
          </cell>
          <cell r="G237">
            <v>10</v>
          </cell>
          <cell r="H237">
            <v>0</v>
          </cell>
          <cell r="I237">
            <v>0</v>
          </cell>
          <cell r="J237">
            <v>10</v>
          </cell>
          <cell r="K237">
            <v>10</v>
          </cell>
          <cell r="L237">
            <v>0</v>
          </cell>
          <cell r="N237">
            <v>0</v>
          </cell>
          <cell r="O237">
            <v>0</v>
          </cell>
        </row>
        <row r="238">
          <cell r="A238" t="str">
            <v>MT-00231</v>
          </cell>
          <cell r="B238" t="str">
            <v>Direct Material</v>
          </cell>
          <cell r="C238" t="str">
            <v>Thread Madeira 1994</v>
          </cell>
          <cell r="D238" t="str">
            <v>PCS</v>
          </cell>
          <cell r="E238">
            <v>0</v>
          </cell>
          <cell r="F238" t="str">
            <v>USD</v>
          </cell>
          <cell r="G238">
            <v>42</v>
          </cell>
          <cell r="H238">
            <v>0</v>
          </cell>
          <cell r="I238">
            <v>0</v>
          </cell>
          <cell r="J238">
            <v>42</v>
          </cell>
          <cell r="K238">
            <v>42</v>
          </cell>
          <cell r="L238">
            <v>0</v>
          </cell>
          <cell r="N238">
            <v>0</v>
          </cell>
          <cell r="O238">
            <v>0</v>
          </cell>
        </row>
        <row r="239">
          <cell r="A239" t="str">
            <v>MT-00232</v>
          </cell>
          <cell r="B239" t="str">
            <v>Direct Material</v>
          </cell>
          <cell r="C239" t="str">
            <v>Thread Madeira 1671</v>
          </cell>
          <cell r="D239" t="str">
            <v>PCS</v>
          </cell>
          <cell r="E239">
            <v>0</v>
          </cell>
          <cell r="F239" t="str">
            <v>USD</v>
          </cell>
          <cell r="G239">
            <v>5</v>
          </cell>
          <cell r="H239">
            <v>0</v>
          </cell>
          <cell r="I239">
            <v>0</v>
          </cell>
          <cell r="J239">
            <v>5</v>
          </cell>
          <cell r="K239">
            <v>5</v>
          </cell>
          <cell r="L239">
            <v>0</v>
          </cell>
          <cell r="N239">
            <v>0</v>
          </cell>
          <cell r="O239">
            <v>0</v>
          </cell>
        </row>
        <row r="240">
          <cell r="A240" t="str">
            <v>MT-00233</v>
          </cell>
          <cell r="B240" t="str">
            <v>Direct Material</v>
          </cell>
          <cell r="C240" t="str">
            <v>Thread Madeira 1143</v>
          </cell>
          <cell r="D240" t="str">
            <v>PCS</v>
          </cell>
          <cell r="E240">
            <v>0</v>
          </cell>
          <cell r="F240" t="str">
            <v>USD</v>
          </cell>
          <cell r="G240">
            <v>4</v>
          </cell>
          <cell r="H240">
            <v>0</v>
          </cell>
          <cell r="I240">
            <v>0</v>
          </cell>
          <cell r="J240">
            <v>4</v>
          </cell>
          <cell r="K240">
            <v>4</v>
          </cell>
          <cell r="L240">
            <v>0</v>
          </cell>
          <cell r="N240">
            <v>0</v>
          </cell>
          <cell r="O240">
            <v>0</v>
          </cell>
        </row>
        <row r="241">
          <cell r="A241" t="str">
            <v>MT-00234</v>
          </cell>
          <cell r="B241" t="str">
            <v>Direct Material</v>
          </cell>
          <cell r="C241" t="str">
            <v>Thread Madeira 1330</v>
          </cell>
          <cell r="D241" t="str">
            <v>PCS</v>
          </cell>
          <cell r="E241">
            <v>0</v>
          </cell>
          <cell r="F241" t="str">
            <v>USD</v>
          </cell>
          <cell r="G241">
            <v>20</v>
          </cell>
          <cell r="H241">
            <v>0</v>
          </cell>
          <cell r="I241">
            <v>0</v>
          </cell>
          <cell r="J241">
            <v>20</v>
          </cell>
          <cell r="K241">
            <v>20</v>
          </cell>
          <cell r="L241">
            <v>0</v>
          </cell>
          <cell r="N241">
            <v>0</v>
          </cell>
          <cell r="O241">
            <v>0</v>
          </cell>
        </row>
        <row r="242">
          <cell r="A242" t="str">
            <v>MT-00235</v>
          </cell>
          <cell r="B242" t="str">
            <v>Direct Material</v>
          </cell>
          <cell r="C242" t="str">
            <v>Thread Madeira 1011</v>
          </cell>
          <cell r="D242" t="str">
            <v>PCS</v>
          </cell>
          <cell r="E242">
            <v>0</v>
          </cell>
          <cell r="F242" t="str">
            <v>USD</v>
          </cell>
          <cell r="G242">
            <v>50</v>
          </cell>
          <cell r="H242">
            <v>0</v>
          </cell>
          <cell r="I242">
            <v>0</v>
          </cell>
          <cell r="J242">
            <v>50</v>
          </cell>
          <cell r="K242">
            <v>50</v>
          </cell>
          <cell r="L242">
            <v>0</v>
          </cell>
          <cell r="N242">
            <v>0</v>
          </cell>
          <cell r="O242">
            <v>0</v>
          </cell>
        </row>
        <row r="243">
          <cell r="A243" t="str">
            <v>MT-00236</v>
          </cell>
          <cell r="B243" t="str">
            <v>Direct Material</v>
          </cell>
          <cell r="C243" t="str">
            <v>Thread Madeira 1299</v>
          </cell>
          <cell r="D243" t="str">
            <v>PCS</v>
          </cell>
          <cell r="E243">
            <v>0</v>
          </cell>
          <cell r="F243" t="str">
            <v>USD</v>
          </cell>
          <cell r="G243">
            <v>3</v>
          </cell>
          <cell r="H243">
            <v>0</v>
          </cell>
          <cell r="I243">
            <v>0</v>
          </cell>
          <cell r="J243">
            <v>3</v>
          </cell>
          <cell r="K243">
            <v>3</v>
          </cell>
          <cell r="L243">
            <v>0</v>
          </cell>
          <cell r="N243">
            <v>0</v>
          </cell>
          <cell r="O243">
            <v>0</v>
          </cell>
        </row>
        <row r="244">
          <cell r="A244" t="str">
            <v>MT-00237</v>
          </cell>
          <cell r="B244" t="str">
            <v>Direct Material</v>
          </cell>
          <cell r="C244" t="str">
            <v>Thread Madeira 1145</v>
          </cell>
          <cell r="D244" t="str">
            <v>PCS</v>
          </cell>
          <cell r="E244">
            <v>0</v>
          </cell>
          <cell r="F244" t="str">
            <v>USD</v>
          </cell>
          <cell r="G244">
            <v>8</v>
          </cell>
          <cell r="H244">
            <v>0</v>
          </cell>
          <cell r="I244">
            <v>0</v>
          </cell>
          <cell r="J244">
            <v>8</v>
          </cell>
          <cell r="K244">
            <v>8</v>
          </cell>
          <cell r="L244">
            <v>0</v>
          </cell>
          <cell r="N244">
            <v>0</v>
          </cell>
          <cell r="O244">
            <v>0</v>
          </cell>
        </row>
        <row r="245">
          <cell r="A245" t="str">
            <v>MT-00238</v>
          </cell>
          <cell r="B245" t="str">
            <v>Direct Material</v>
          </cell>
          <cell r="C245" t="str">
            <v>Thread Madeira 1248</v>
          </cell>
          <cell r="D245" t="str">
            <v>PCS</v>
          </cell>
          <cell r="E245">
            <v>0</v>
          </cell>
          <cell r="F245" t="str">
            <v>USD</v>
          </cell>
          <cell r="G245">
            <v>5</v>
          </cell>
          <cell r="H245">
            <v>0</v>
          </cell>
          <cell r="I245">
            <v>0</v>
          </cell>
          <cell r="J245">
            <v>5</v>
          </cell>
          <cell r="K245">
            <v>5</v>
          </cell>
          <cell r="L245">
            <v>0</v>
          </cell>
          <cell r="N245">
            <v>0</v>
          </cell>
          <cell r="O245">
            <v>0</v>
          </cell>
        </row>
        <row r="246">
          <cell r="A246" t="str">
            <v>MT-00239</v>
          </cell>
          <cell r="B246" t="str">
            <v>Direct Material</v>
          </cell>
          <cell r="C246" t="str">
            <v>Thread Madeira 1187</v>
          </cell>
          <cell r="D246" t="str">
            <v>PCS</v>
          </cell>
          <cell r="E246">
            <v>0</v>
          </cell>
          <cell r="F246" t="str">
            <v>USD</v>
          </cell>
          <cell r="G246">
            <v>10</v>
          </cell>
          <cell r="H246">
            <v>0</v>
          </cell>
          <cell r="I246">
            <v>0</v>
          </cell>
          <cell r="J246">
            <v>10</v>
          </cell>
          <cell r="K246">
            <v>10</v>
          </cell>
          <cell r="L246">
            <v>0</v>
          </cell>
          <cell r="N246">
            <v>0</v>
          </cell>
          <cell r="O246">
            <v>0</v>
          </cell>
        </row>
        <row r="247">
          <cell r="A247" t="str">
            <v>MT-00240</v>
          </cell>
          <cell r="B247" t="str">
            <v>Direct Material</v>
          </cell>
          <cell r="C247" t="str">
            <v>Thread Madeira 1640</v>
          </cell>
          <cell r="D247" t="str">
            <v>PCS</v>
          </cell>
          <cell r="E247">
            <v>0</v>
          </cell>
          <cell r="F247" t="str">
            <v>USD</v>
          </cell>
          <cell r="G247">
            <v>49</v>
          </cell>
          <cell r="H247">
            <v>0</v>
          </cell>
          <cell r="I247">
            <v>0</v>
          </cell>
          <cell r="J247">
            <v>49</v>
          </cell>
          <cell r="K247">
            <v>49</v>
          </cell>
          <cell r="L247">
            <v>0</v>
          </cell>
          <cell r="N247">
            <v>0</v>
          </cell>
          <cell r="O247">
            <v>0</v>
          </cell>
        </row>
        <row r="248">
          <cell r="A248" t="str">
            <v>MT-00241</v>
          </cell>
          <cell r="B248" t="str">
            <v>Direct Material</v>
          </cell>
          <cell r="C248" t="str">
            <v>Thread Madeira 1787</v>
          </cell>
          <cell r="D248" t="str">
            <v>PCS</v>
          </cell>
          <cell r="E248">
            <v>0</v>
          </cell>
          <cell r="F248" t="str">
            <v>USD</v>
          </cell>
          <cell r="G248">
            <v>20</v>
          </cell>
          <cell r="H248">
            <v>0</v>
          </cell>
          <cell r="I248">
            <v>0</v>
          </cell>
          <cell r="J248">
            <v>20</v>
          </cell>
          <cell r="K248">
            <v>20</v>
          </cell>
          <cell r="L248">
            <v>0</v>
          </cell>
          <cell r="N248">
            <v>0</v>
          </cell>
          <cell r="O248">
            <v>0</v>
          </cell>
        </row>
        <row r="249">
          <cell r="A249" t="str">
            <v>MT-00242</v>
          </cell>
          <cell r="B249" t="str">
            <v>Direct Material</v>
          </cell>
          <cell r="C249" t="str">
            <v>Thread Madeira 1746</v>
          </cell>
          <cell r="D249" t="str">
            <v>PCS</v>
          </cell>
          <cell r="E249">
            <v>0</v>
          </cell>
          <cell r="F249" t="str">
            <v>USD</v>
          </cell>
          <cell r="G249">
            <v>26</v>
          </cell>
          <cell r="H249">
            <v>0</v>
          </cell>
          <cell r="I249">
            <v>0</v>
          </cell>
          <cell r="J249">
            <v>26</v>
          </cell>
          <cell r="K249">
            <v>26</v>
          </cell>
          <cell r="L249">
            <v>0</v>
          </cell>
          <cell r="N249">
            <v>0</v>
          </cell>
          <cell r="O249">
            <v>0</v>
          </cell>
        </row>
        <row r="250">
          <cell r="A250" t="str">
            <v>MT-00243</v>
          </cell>
          <cell r="B250" t="str">
            <v>Direct Material</v>
          </cell>
          <cell r="C250" t="str">
            <v>Thread Madeira 1110</v>
          </cell>
          <cell r="D250" t="str">
            <v>PCS</v>
          </cell>
          <cell r="E250">
            <v>0</v>
          </cell>
          <cell r="F250" t="str">
            <v>USD</v>
          </cell>
          <cell r="G250">
            <v>60</v>
          </cell>
          <cell r="H250">
            <v>0</v>
          </cell>
          <cell r="I250">
            <v>0</v>
          </cell>
          <cell r="J250">
            <v>60</v>
          </cell>
          <cell r="K250">
            <v>60</v>
          </cell>
          <cell r="L250">
            <v>0</v>
          </cell>
          <cell r="N250">
            <v>0</v>
          </cell>
          <cell r="O250">
            <v>0</v>
          </cell>
        </row>
        <row r="251">
          <cell r="A251" t="str">
            <v>MT-00244</v>
          </cell>
          <cell r="B251" t="str">
            <v>Direct Material</v>
          </cell>
          <cell r="C251" t="str">
            <v>Thread Madeira 1694</v>
          </cell>
          <cell r="D251" t="str">
            <v>PCS</v>
          </cell>
          <cell r="E251">
            <v>0</v>
          </cell>
          <cell r="F251" t="str">
            <v>USD</v>
          </cell>
          <cell r="G251">
            <v>57</v>
          </cell>
          <cell r="H251">
            <v>0</v>
          </cell>
          <cell r="I251">
            <v>0</v>
          </cell>
          <cell r="J251">
            <v>57</v>
          </cell>
          <cell r="K251">
            <v>57</v>
          </cell>
          <cell r="L251">
            <v>0</v>
          </cell>
          <cell r="N251">
            <v>0</v>
          </cell>
          <cell r="O251">
            <v>0</v>
          </cell>
        </row>
        <row r="252">
          <cell r="A252" t="str">
            <v>MT-00245</v>
          </cell>
          <cell r="B252" t="str">
            <v>Direct Material</v>
          </cell>
          <cell r="C252" t="str">
            <v>Thread Madeira 1221</v>
          </cell>
          <cell r="D252" t="str">
            <v>PCS</v>
          </cell>
          <cell r="E252">
            <v>0</v>
          </cell>
          <cell r="F252" t="str">
            <v>USD</v>
          </cell>
          <cell r="G252">
            <v>13</v>
          </cell>
          <cell r="H252">
            <v>0</v>
          </cell>
          <cell r="I252">
            <v>0</v>
          </cell>
          <cell r="J252">
            <v>13</v>
          </cell>
          <cell r="K252">
            <v>13</v>
          </cell>
          <cell r="L252">
            <v>0</v>
          </cell>
          <cell r="N252">
            <v>0</v>
          </cell>
          <cell r="O252">
            <v>0</v>
          </cell>
        </row>
        <row r="253">
          <cell r="A253" t="str">
            <v>MT-00246</v>
          </cell>
          <cell r="B253" t="str">
            <v>Direct Material</v>
          </cell>
          <cell r="C253" t="str">
            <v>Thread Madeira 1315</v>
          </cell>
          <cell r="D253" t="str">
            <v>PCS</v>
          </cell>
          <cell r="E253">
            <v>0</v>
          </cell>
          <cell r="F253" t="str">
            <v>USD</v>
          </cell>
          <cell r="G253">
            <v>20</v>
          </cell>
          <cell r="H253">
            <v>0</v>
          </cell>
          <cell r="I253">
            <v>0</v>
          </cell>
          <cell r="J253">
            <v>20</v>
          </cell>
          <cell r="K253">
            <v>20</v>
          </cell>
          <cell r="L253">
            <v>0</v>
          </cell>
          <cell r="N253">
            <v>0</v>
          </cell>
          <cell r="O253">
            <v>0</v>
          </cell>
        </row>
        <row r="254">
          <cell r="A254" t="str">
            <v>MT-00247</v>
          </cell>
          <cell r="B254" t="str">
            <v>Direct Material</v>
          </cell>
          <cell r="C254" t="str">
            <v>Thread Madeira 1965</v>
          </cell>
          <cell r="D254" t="str">
            <v>PCS</v>
          </cell>
          <cell r="E254">
            <v>0</v>
          </cell>
          <cell r="F254" t="str">
            <v>USD</v>
          </cell>
          <cell r="G254">
            <v>14</v>
          </cell>
          <cell r="H254">
            <v>0</v>
          </cell>
          <cell r="I254">
            <v>0</v>
          </cell>
          <cell r="J254">
            <v>14</v>
          </cell>
          <cell r="K254">
            <v>14</v>
          </cell>
          <cell r="L254">
            <v>0</v>
          </cell>
          <cell r="N254">
            <v>0</v>
          </cell>
          <cell r="O254">
            <v>0</v>
          </cell>
        </row>
        <row r="255">
          <cell r="A255" t="str">
            <v>MT-00248</v>
          </cell>
          <cell r="B255" t="str">
            <v>Direct Material</v>
          </cell>
          <cell r="C255" t="str">
            <v>Thread Madeira 1918</v>
          </cell>
          <cell r="D255" t="str">
            <v>PCS</v>
          </cell>
          <cell r="E255">
            <v>0</v>
          </cell>
          <cell r="F255" t="str">
            <v>USD</v>
          </cell>
          <cell r="G255">
            <v>19</v>
          </cell>
          <cell r="H255">
            <v>0</v>
          </cell>
          <cell r="I255">
            <v>0</v>
          </cell>
          <cell r="J255">
            <v>19</v>
          </cell>
          <cell r="K255">
            <v>19</v>
          </cell>
          <cell r="L255">
            <v>0</v>
          </cell>
          <cell r="N255">
            <v>0</v>
          </cell>
          <cell r="O255">
            <v>0</v>
          </cell>
        </row>
        <row r="256">
          <cell r="A256" t="str">
            <v>MT-00249</v>
          </cell>
          <cell r="B256" t="str">
            <v>Direct Material</v>
          </cell>
          <cell r="C256" t="str">
            <v>Thread Madeira 1616</v>
          </cell>
          <cell r="D256" t="str">
            <v>PCS</v>
          </cell>
          <cell r="E256">
            <v>0</v>
          </cell>
          <cell r="F256" t="str">
            <v>USD</v>
          </cell>
          <cell r="G256">
            <v>50</v>
          </cell>
          <cell r="H256">
            <v>0</v>
          </cell>
          <cell r="I256">
            <v>0</v>
          </cell>
          <cell r="J256">
            <v>50</v>
          </cell>
          <cell r="K256">
            <v>50</v>
          </cell>
          <cell r="L256">
            <v>0</v>
          </cell>
          <cell r="N256">
            <v>0</v>
          </cell>
          <cell r="O256">
            <v>0</v>
          </cell>
        </row>
        <row r="257">
          <cell r="A257" t="str">
            <v>MT-00250</v>
          </cell>
          <cell r="B257" t="str">
            <v>Direct Material</v>
          </cell>
          <cell r="C257" t="str">
            <v>Thread Madeira 1387</v>
          </cell>
          <cell r="D257" t="str">
            <v>PCS</v>
          </cell>
          <cell r="E257">
            <v>0</v>
          </cell>
          <cell r="F257" t="str">
            <v>USD</v>
          </cell>
          <cell r="G257">
            <v>27</v>
          </cell>
          <cell r="H257">
            <v>0</v>
          </cell>
          <cell r="I257">
            <v>0</v>
          </cell>
          <cell r="J257">
            <v>27</v>
          </cell>
          <cell r="K257">
            <v>27</v>
          </cell>
          <cell r="L257">
            <v>0</v>
          </cell>
          <cell r="N257">
            <v>0</v>
          </cell>
          <cell r="O257">
            <v>0</v>
          </cell>
        </row>
        <row r="258">
          <cell r="A258" t="str">
            <v>MT-00251</v>
          </cell>
          <cell r="B258" t="str">
            <v>Direct Material</v>
          </cell>
          <cell r="C258" t="str">
            <v>Thread Madeira 1059</v>
          </cell>
          <cell r="D258" t="str">
            <v>PCS</v>
          </cell>
          <cell r="E258">
            <v>0</v>
          </cell>
          <cell r="F258" t="str">
            <v>USD</v>
          </cell>
          <cell r="G258">
            <v>19</v>
          </cell>
          <cell r="H258">
            <v>0</v>
          </cell>
          <cell r="I258">
            <v>0</v>
          </cell>
          <cell r="J258">
            <v>19</v>
          </cell>
          <cell r="K258">
            <v>19</v>
          </cell>
          <cell r="L258">
            <v>0</v>
          </cell>
          <cell r="N258">
            <v>0</v>
          </cell>
          <cell r="O258">
            <v>0</v>
          </cell>
        </row>
        <row r="259">
          <cell r="A259" t="str">
            <v>MT-00252</v>
          </cell>
          <cell r="B259" t="str">
            <v>Direct Material</v>
          </cell>
          <cell r="C259" t="str">
            <v>Thread Madeira 1948</v>
          </cell>
          <cell r="D259" t="str">
            <v>PCS</v>
          </cell>
          <cell r="E259">
            <v>0</v>
          </cell>
          <cell r="F259" t="str">
            <v>USD</v>
          </cell>
          <cell r="G259">
            <v>61</v>
          </cell>
          <cell r="H259">
            <v>0</v>
          </cell>
          <cell r="I259">
            <v>0</v>
          </cell>
          <cell r="J259">
            <v>61</v>
          </cell>
          <cell r="K259">
            <v>61</v>
          </cell>
          <cell r="L259">
            <v>0</v>
          </cell>
          <cell r="N259">
            <v>0</v>
          </cell>
          <cell r="O259">
            <v>0</v>
          </cell>
        </row>
        <row r="260">
          <cell r="A260" t="str">
            <v>MT-00253</v>
          </cell>
          <cell r="B260" t="str">
            <v>Direct Material</v>
          </cell>
          <cell r="C260" t="str">
            <v>Thread Madeira 1968</v>
          </cell>
          <cell r="D260" t="str">
            <v>PCS</v>
          </cell>
          <cell r="E260">
            <v>0</v>
          </cell>
          <cell r="F260" t="str">
            <v>USD</v>
          </cell>
          <cell r="G260">
            <v>77</v>
          </cell>
          <cell r="H260">
            <v>0</v>
          </cell>
          <cell r="I260">
            <v>0</v>
          </cell>
          <cell r="J260">
            <v>77</v>
          </cell>
          <cell r="K260">
            <v>77</v>
          </cell>
          <cell r="L260">
            <v>0</v>
          </cell>
          <cell r="N260">
            <v>0</v>
          </cell>
          <cell r="O260">
            <v>0</v>
          </cell>
        </row>
        <row r="261">
          <cell r="A261" t="str">
            <v>MT-00254</v>
          </cell>
          <cell r="B261" t="str">
            <v>Direct Material</v>
          </cell>
          <cell r="C261" t="str">
            <v>Thread Madeira 1984</v>
          </cell>
          <cell r="D261" t="str">
            <v>PCS</v>
          </cell>
          <cell r="E261">
            <v>0</v>
          </cell>
          <cell r="F261" t="str">
            <v>USD</v>
          </cell>
          <cell r="G261">
            <v>50</v>
          </cell>
          <cell r="H261">
            <v>0</v>
          </cell>
          <cell r="I261">
            <v>0</v>
          </cell>
          <cell r="J261">
            <v>50</v>
          </cell>
          <cell r="K261">
            <v>50</v>
          </cell>
          <cell r="L261">
            <v>0</v>
          </cell>
          <cell r="N261">
            <v>0</v>
          </cell>
          <cell r="O261">
            <v>0</v>
          </cell>
        </row>
        <row r="262">
          <cell r="A262" t="str">
            <v>MT-00255</v>
          </cell>
          <cell r="B262" t="str">
            <v>Direct Material</v>
          </cell>
          <cell r="C262" t="str">
            <v>Thread Madeira 1108</v>
          </cell>
          <cell r="D262" t="str">
            <v>PCS</v>
          </cell>
          <cell r="E262">
            <v>0</v>
          </cell>
          <cell r="F262" t="str">
            <v>USD</v>
          </cell>
          <cell r="G262">
            <v>52</v>
          </cell>
          <cell r="H262">
            <v>0</v>
          </cell>
          <cell r="I262">
            <v>0</v>
          </cell>
          <cell r="J262">
            <v>52</v>
          </cell>
          <cell r="K262">
            <v>52</v>
          </cell>
          <cell r="L262">
            <v>0</v>
          </cell>
          <cell r="N262">
            <v>0</v>
          </cell>
          <cell r="O262">
            <v>0</v>
          </cell>
        </row>
        <row r="263">
          <cell r="A263" t="str">
            <v>MT-00256</v>
          </cell>
          <cell r="B263" t="str">
            <v>Direct Material</v>
          </cell>
          <cell r="C263" t="str">
            <v>Thread Madeira 1389</v>
          </cell>
          <cell r="D263" t="str">
            <v>PCS</v>
          </cell>
          <cell r="E263">
            <v>0</v>
          </cell>
          <cell r="F263" t="str">
            <v>USD</v>
          </cell>
          <cell r="G263">
            <v>18</v>
          </cell>
          <cell r="H263">
            <v>0</v>
          </cell>
          <cell r="I263">
            <v>0</v>
          </cell>
          <cell r="J263">
            <v>18</v>
          </cell>
          <cell r="K263">
            <v>18</v>
          </cell>
          <cell r="L263">
            <v>0</v>
          </cell>
          <cell r="N263">
            <v>0</v>
          </cell>
          <cell r="O263">
            <v>0</v>
          </cell>
        </row>
        <row r="264">
          <cell r="A264" t="str">
            <v>MT-00257</v>
          </cell>
          <cell r="B264" t="str">
            <v>Direct Material</v>
          </cell>
          <cell r="C264" t="str">
            <v>Thread Madeira 1123</v>
          </cell>
          <cell r="D264" t="str">
            <v>PCS</v>
          </cell>
          <cell r="E264">
            <v>0</v>
          </cell>
          <cell r="F264" t="str">
            <v>USD</v>
          </cell>
          <cell r="G264">
            <v>10</v>
          </cell>
          <cell r="H264">
            <v>0</v>
          </cell>
          <cell r="I264">
            <v>0</v>
          </cell>
          <cell r="J264">
            <v>10</v>
          </cell>
          <cell r="K264">
            <v>10</v>
          </cell>
          <cell r="L264">
            <v>0</v>
          </cell>
          <cell r="N264">
            <v>0</v>
          </cell>
          <cell r="O264">
            <v>0</v>
          </cell>
        </row>
        <row r="265">
          <cell r="A265" t="str">
            <v>MT-00258</v>
          </cell>
          <cell r="B265" t="str">
            <v>Direct Material</v>
          </cell>
          <cell r="C265" t="str">
            <v>Thread Madeira 1118</v>
          </cell>
          <cell r="D265" t="str">
            <v>PCS</v>
          </cell>
          <cell r="E265">
            <v>0</v>
          </cell>
          <cell r="F265" t="str">
            <v>USD</v>
          </cell>
          <cell r="G265">
            <v>6</v>
          </cell>
          <cell r="H265">
            <v>0</v>
          </cell>
          <cell r="I265">
            <v>0</v>
          </cell>
          <cell r="J265">
            <v>6</v>
          </cell>
          <cell r="K265">
            <v>6</v>
          </cell>
          <cell r="L265">
            <v>0</v>
          </cell>
          <cell r="N265">
            <v>0</v>
          </cell>
          <cell r="O265">
            <v>0</v>
          </cell>
        </row>
        <row r="266">
          <cell r="A266" t="str">
            <v>MT-00259</v>
          </cell>
          <cell r="B266" t="str">
            <v>Direct Material</v>
          </cell>
          <cell r="C266" t="str">
            <v>Thread Madeira 1074</v>
          </cell>
          <cell r="D266" t="str">
            <v>PCS</v>
          </cell>
          <cell r="E266">
            <v>0</v>
          </cell>
          <cell r="F266" t="str">
            <v>USD</v>
          </cell>
          <cell r="G266">
            <v>6</v>
          </cell>
          <cell r="H266">
            <v>0</v>
          </cell>
          <cell r="I266">
            <v>0</v>
          </cell>
          <cell r="J266">
            <v>6</v>
          </cell>
          <cell r="K266">
            <v>6</v>
          </cell>
          <cell r="L266">
            <v>0</v>
          </cell>
          <cell r="N266">
            <v>0</v>
          </cell>
          <cell r="O266">
            <v>0</v>
          </cell>
        </row>
        <row r="267">
          <cell r="A267" t="str">
            <v>MT-00260</v>
          </cell>
          <cell r="B267" t="str">
            <v>Direct Material</v>
          </cell>
          <cell r="C267" t="str">
            <v>Thread Madeira 1154</v>
          </cell>
          <cell r="D267" t="str">
            <v>PCS</v>
          </cell>
          <cell r="E267">
            <v>0</v>
          </cell>
          <cell r="F267" t="str">
            <v>USD</v>
          </cell>
          <cell r="G267">
            <v>38</v>
          </cell>
          <cell r="H267">
            <v>0</v>
          </cell>
          <cell r="I267">
            <v>0</v>
          </cell>
          <cell r="J267">
            <v>38</v>
          </cell>
          <cell r="K267">
            <v>38</v>
          </cell>
          <cell r="L267">
            <v>0</v>
          </cell>
          <cell r="N267">
            <v>0</v>
          </cell>
          <cell r="O267">
            <v>0</v>
          </cell>
        </row>
        <row r="268">
          <cell r="A268" t="str">
            <v>MT-00261</v>
          </cell>
          <cell r="B268" t="str">
            <v>Direct Material</v>
          </cell>
          <cell r="C268" t="str">
            <v>Thread Madeira 1032</v>
          </cell>
          <cell r="D268" t="str">
            <v>PCS</v>
          </cell>
          <cell r="E268">
            <v>0</v>
          </cell>
          <cell r="F268" t="str">
            <v>USD</v>
          </cell>
          <cell r="G268">
            <v>37</v>
          </cell>
          <cell r="H268">
            <v>0</v>
          </cell>
          <cell r="I268">
            <v>0</v>
          </cell>
          <cell r="J268">
            <v>37</v>
          </cell>
          <cell r="K268">
            <v>37</v>
          </cell>
          <cell r="L268">
            <v>0</v>
          </cell>
          <cell r="N268">
            <v>0</v>
          </cell>
          <cell r="O268">
            <v>0</v>
          </cell>
        </row>
        <row r="269">
          <cell r="A269" t="str">
            <v>MT-00262</v>
          </cell>
          <cell r="B269" t="str">
            <v>Direct Material</v>
          </cell>
          <cell r="C269" t="str">
            <v>Thread Madeira 1240</v>
          </cell>
          <cell r="D269" t="str">
            <v>PCS</v>
          </cell>
          <cell r="E269">
            <v>0</v>
          </cell>
          <cell r="F269" t="str">
            <v>USD</v>
          </cell>
          <cell r="G269">
            <v>64</v>
          </cell>
          <cell r="H269">
            <v>0</v>
          </cell>
          <cell r="I269">
            <v>0</v>
          </cell>
          <cell r="J269">
            <v>64</v>
          </cell>
          <cell r="K269">
            <v>64</v>
          </cell>
          <cell r="L269">
            <v>0</v>
          </cell>
          <cell r="N269">
            <v>0</v>
          </cell>
          <cell r="O269">
            <v>0</v>
          </cell>
        </row>
        <row r="270">
          <cell r="A270" t="str">
            <v>MT-00263</v>
          </cell>
          <cell r="B270" t="str">
            <v>Direct Material</v>
          </cell>
          <cell r="C270" t="str">
            <v>Thread Madeira 1710</v>
          </cell>
          <cell r="D270" t="str">
            <v>PCS</v>
          </cell>
          <cell r="E270">
            <v>0</v>
          </cell>
          <cell r="F270" t="str">
            <v>USD</v>
          </cell>
          <cell r="G270">
            <v>40</v>
          </cell>
          <cell r="H270">
            <v>0</v>
          </cell>
          <cell r="I270">
            <v>0</v>
          </cell>
          <cell r="J270">
            <v>40</v>
          </cell>
          <cell r="K270">
            <v>40</v>
          </cell>
          <cell r="L270">
            <v>0</v>
          </cell>
          <cell r="N270">
            <v>0</v>
          </cell>
          <cell r="O270">
            <v>0</v>
          </cell>
        </row>
        <row r="271">
          <cell r="A271" t="str">
            <v>MT-00264</v>
          </cell>
          <cell r="B271" t="str">
            <v>Direct Material</v>
          </cell>
          <cell r="C271" t="str">
            <v>Thread Madeira 1030</v>
          </cell>
          <cell r="D271" t="str">
            <v>PCS</v>
          </cell>
          <cell r="E271">
            <v>0</v>
          </cell>
          <cell r="F271" t="str">
            <v>USD</v>
          </cell>
          <cell r="G271">
            <v>19</v>
          </cell>
          <cell r="H271">
            <v>0</v>
          </cell>
          <cell r="I271">
            <v>0</v>
          </cell>
          <cell r="J271">
            <v>19</v>
          </cell>
          <cell r="K271">
            <v>19</v>
          </cell>
          <cell r="L271">
            <v>0</v>
          </cell>
          <cell r="N271">
            <v>0</v>
          </cell>
          <cell r="O271">
            <v>0</v>
          </cell>
        </row>
        <row r="272">
          <cell r="A272" t="str">
            <v>MT-00265</v>
          </cell>
          <cell r="B272" t="str">
            <v>Direct Material</v>
          </cell>
          <cell r="C272" t="str">
            <v>Thread Madeira 1317</v>
          </cell>
          <cell r="D272" t="str">
            <v>PCS</v>
          </cell>
          <cell r="E272">
            <v>0</v>
          </cell>
          <cell r="F272" t="str">
            <v>USD</v>
          </cell>
          <cell r="G272">
            <v>39</v>
          </cell>
          <cell r="H272">
            <v>0</v>
          </cell>
          <cell r="I272">
            <v>0</v>
          </cell>
          <cell r="J272">
            <v>39</v>
          </cell>
          <cell r="K272">
            <v>39</v>
          </cell>
          <cell r="L272">
            <v>0</v>
          </cell>
          <cell r="N272">
            <v>0</v>
          </cell>
          <cell r="O272">
            <v>0</v>
          </cell>
        </row>
        <row r="273">
          <cell r="A273" t="str">
            <v>MT-00266</v>
          </cell>
          <cell r="B273" t="str">
            <v>Direct Material</v>
          </cell>
          <cell r="C273" t="str">
            <v>Thread Madeira 1082</v>
          </cell>
          <cell r="D273" t="str">
            <v>PCS</v>
          </cell>
          <cell r="E273">
            <v>0</v>
          </cell>
          <cell r="F273" t="str">
            <v>USD</v>
          </cell>
          <cell r="G273">
            <v>70</v>
          </cell>
          <cell r="H273">
            <v>0</v>
          </cell>
          <cell r="I273">
            <v>0</v>
          </cell>
          <cell r="J273">
            <v>70</v>
          </cell>
          <cell r="K273">
            <v>70</v>
          </cell>
          <cell r="L273">
            <v>0</v>
          </cell>
          <cell r="N273">
            <v>0</v>
          </cell>
          <cell r="O273">
            <v>0</v>
          </cell>
        </row>
        <row r="274">
          <cell r="A274" t="str">
            <v>MT-00267</v>
          </cell>
          <cell r="B274" t="str">
            <v>Direct Material</v>
          </cell>
          <cell r="C274" t="str">
            <v>Thread Madeira 1239</v>
          </cell>
          <cell r="D274" t="str">
            <v>PCS</v>
          </cell>
          <cell r="E274">
            <v>0</v>
          </cell>
          <cell r="F274" t="str">
            <v>USD</v>
          </cell>
          <cell r="G274">
            <v>60</v>
          </cell>
          <cell r="H274">
            <v>0</v>
          </cell>
          <cell r="I274">
            <v>0</v>
          </cell>
          <cell r="J274">
            <v>60</v>
          </cell>
          <cell r="K274">
            <v>60</v>
          </cell>
          <cell r="L274">
            <v>0</v>
          </cell>
          <cell r="N274">
            <v>0</v>
          </cell>
          <cell r="O274">
            <v>0</v>
          </cell>
        </row>
        <row r="275">
          <cell r="A275" t="str">
            <v>MT-00268</v>
          </cell>
          <cell r="B275" t="str">
            <v>Direct Material</v>
          </cell>
          <cell r="C275" t="str">
            <v>Thread Madeira 1088</v>
          </cell>
          <cell r="D275" t="str">
            <v>PCS</v>
          </cell>
          <cell r="E275">
            <v>0</v>
          </cell>
          <cell r="F275" t="str">
            <v>USD</v>
          </cell>
          <cell r="G275">
            <v>60</v>
          </cell>
          <cell r="H275">
            <v>0</v>
          </cell>
          <cell r="I275">
            <v>0</v>
          </cell>
          <cell r="J275">
            <v>60</v>
          </cell>
          <cell r="K275">
            <v>60</v>
          </cell>
          <cell r="L275">
            <v>0</v>
          </cell>
          <cell r="N275">
            <v>0</v>
          </cell>
          <cell r="O275">
            <v>0</v>
          </cell>
        </row>
        <row r="276">
          <cell r="A276" t="str">
            <v>MT-00269</v>
          </cell>
          <cell r="B276" t="str">
            <v>Direct Material</v>
          </cell>
          <cell r="C276" t="str">
            <v>Thread Madeira 1057</v>
          </cell>
          <cell r="D276" t="str">
            <v>PCS</v>
          </cell>
          <cell r="E276">
            <v>0</v>
          </cell>
          <cell r="F276" t="str">
            <v>USD</v>
          </cell>
          <cell r="G276">
            <v>39</v>
          </cell>
          <cell r="H276">
            <v>0</v>
          </cell>
          <cell r="I276">
            <v>0</v>
          </cell>
          <cell r="J276">
            <v>39</v>
          </cell>
          <cell r="K276">
            <v>39</v>
          </cell>
          <cell r="L276">
            <v>0</v>
          </cell>
          <cell r="N276">
            <v>0</v>
          </cell>
          <cell r="O276">
            <v>0</v>
          </cell>
        </row>
        <row r="277">
          <cell r="A277" t="str">
            <v>MT-00270</v>
          </cell>
          <cell r="B277" t="str">
            <v>Direct Material</v>
          </cell>
          <cell r="C277" t="str">
            <v>Thread Madeira 1652</v>
          </cell>
          <cell r="D277" t="str">
            <v>PCS</v>
          </cell>
          <cell r="E277">
            <v>0</v>
          </cell>
          <cell r="F277" t="str">
            <v>USD</v>
          </cell>
          <cell r="G277">
            <v>30</v>
          </cell>
          <cell r="H277">
            <v>0</v>
          </cell>
          <cell r="I277">
            <v>0</v>
          </cell>
          <cell r="J277">
            <v>30</v>
          </cell>
          <cell r="K277">
            <v>30</v>
          </cell>
          <cell r="L277">
            <v>0</v>
          </cell>
          <cell r="N277">
            <v>0</v>
          </cell>
          <cell r="O277">
            <v>0</v>
          </cell>
        </row>
        <row r="278">
          <cell r="A278" t="str">
            <v>MT-00271</v>
          </cell>
          <cell r="B278" t="str">
            <v>Direct Material</v>
          </cell>
          <cell r="C278" t="str">
            <v>Thread Madeira 1680</v>
          </cell>
          <cell r="D278" t="str">
            <v>PCS</v>
          </cell>
          <cell r="E278">
            <v>0</v>
          </cell>
          <cell r="F278" t="str">
            <v>USD</v>
          </cell>
          <cell r="G278">
            <v>19</v>
          </cell>
          <cell r="H278">
            <v>0</v>
          </cell>
          <cell r="I278">
            <v>0</v>
          </cell>
          <cell r="J278">
            <v>19</v>
          </cell>
          <cell r="K278">
            <v>19</v>
          </cell>
          <cell r="L278">
            <v>0</v>
          </cell>
          <cell r="N278">
            <v>0</v>
          </cell>
          <cell r="O278">
            <v>0</v>
          </cell>
        </row>
        <row r="279">
          <cell r="A279" t="str">
            <v>MT-00272</v>
          </cell>
          <cell r="B279" t="str">
            <v>Direct Material</v>
          </cell>
          <cell r="C279" t="str">
            <v>Thread Madeira 1152</v>
          </cell>
          <cell r="D279" t="str">
            <v>PCS</v>
          </cell>
          <cell r="E279">
            <v>0</v>
          </cell>
          <cell r="F279" t="str">
            <v>USD</v>
          </cell>
          <cell r="G279">
            <v>28</v>
          </cell>
          <cell r="H279">
            <v>0</v>
          </cell>
          <cell r="I279">
            <v>0</v>
          </cell>
          <cell r="J279">
            <v>28</v>
          </cell>
          <cell r="K279">
            <v>28</v>
          </cell>
          <cell r="L279">
            <v>0</v>
          </cell>
          <cell r="N279">
            <v>0</v>
          </cell>
          <cell r="O279">
            <v>0</v>
          </cell>
        </row>
        <row r="280">
          <cell r="A280" t="str">
            <v>MT-00273</v>
          </cell>
          <cell r="B280" t="str">
            <v>Direct Material</v>
          </cell>
          <cell r="C280" t="str">
            <v>Thread Madeira 1101</v>
          </cell>
          <cell r="D280" t="str">
            <v>PCS</v>
          </cell>
          <cell r="E280">
            <v>0</v>
          </cell>
          <cell r="F280" t="str">
            <v>USD</v>
          </cell>
          <cell r="G280">
            <v>35</v>
          </cell>
          <cell r="H280">
            <v>0</v>
          </cell>
          <cell r="I280">
            <v>0</v>
          </cell>
          <cell r="J280">
            <v>35</v>
          </cell>
          <cell r="K280">
            <v>35</v>
          </cell>
          <cell r="L280">
            <v>0</v>
          </cell>
          <cell r="N280">
            <v>0</v>
          </cell>
          <cell r="O280">
            <v>0</v>
          </cell>
        </row>
        <row r="281">
          <cell r="A281" t="str">
            <v>MT-00274</v>
          </cell>
          <cell r="B281" t="str">
            <v>Direct Material</v>
          </cell>
          <cell r="C281" t="str">
            <v>Thread Madeira 1354</v>
          </cell>
          <cell r="D281" t="str">
            <v>PCS</v>
          </cell>
          <cell r="E281">
            <v>0</v>
          </cell>
          <cell r="F281" t="str">
            <v>USD</v>
          </cell>
          <cell r="G281">
            <v>50</v>
          </cell>
          <cell r="H281">
            <v>0</v>
          </cell>
          <cell r="I281">
            <v>0</v>
          </cell>
          <cell r="J281">
            <v>50</v>
          </cell>
          <cell r="K281">
            <v>50</v>
          </cell>
          <cell r="L281">
            <v>0</v>
          </cell>
          <cell r="N281">
            <v>0</v>
          </cell>
          <cell r="O281">
            <v>0</v>
          </cell>
        </row>
        <row r="282">
          <cell r="A282" t="str">
            <v>MT-00275</v>
          </cell>
          <cell r="B282" t="str">
            <v>Direct Material</v>
          </cell>
          <cell r="C282" t="str">
            <v>Thread Madeira 1744</v>
          </cell>
          <cell r="D282" t="str">
            <v>PCS</v>
          </cell>
          <cell r="E282">
            <v>0</v>
          </cell>
          <cell r="F282" t="str">
            <v>USD</v>
          </cell>
          <cell r="G282">
            <v>19</v>
          </cell>
          <cell r="H282">
            <v>0</v>
          </cell>
          <cell r="I282">
            <v>0</v>
          </cell>
          <cell r="J282">
            <v>19</v>
          </cell>
          <cell r="K282">
            <v>19</v>
          </cell>
          <cell r="L282">
            <v>0</v>
          </cell>
          <cell r="N282">
            <v>0</v>
          </cell>
          <cell r="O282">
            <v>0</v>
          </cell>
        </row>
        <row r="283">
          <cell r="A283" t="str">
            <v>MT-00276</v>
          </cell>
          <cell r="B283" t="str">
            <v>Direct Material</v>
          </cell>
          <cell r="C283" t="str">
            <v>Thread Madeira 1632</v>
          </cell>
          <cell r="D283" t="str">
            <v>PCS</v>
          </cell>
          <cell r="E283">
            <v>0</v>
          </cell>
          <cell r="F283" t="str">
            <v>USD</v>
          </cell>
          <cell r="G283">
            <v>5</v>
          </cell>
          <cell r="H283">
            <v>0</v>
          </cell>
          <cell r="I283">
            <v>0</v>
          </cell>
          <cell r="J283">
            <v>5</v>
          </cell>
          <cell r="K283">
            <v>5</v>
          </cell>
          <cell r="L283">
            <v>0</v>
          </cell>
          <cell r="N283">
            <v>0</v>
          </cell>
          <cell r="O283">
            <v>0</v>
          </cell>
        </row>
        <row r="284">
          <cell r="A284" t="str">
            <v>MT-00277</v>
          </cell>
          <cell r="B284" t="str">
            <v>Direct Material</v>
          </cell>
          <cell r="C284" t="str">
            <v>Thread Sunrise 102</v>
          </cell>
          <cell r="D284" t="str">
            <v>PCS</v>
          </cell>
          <cell r="E284">
            <v>0</v>
          </cell>
          <cell r="F284" t="str">
            <v>USD</v>
          </cell>
          <cell r="G284">
            <v>289</v>
          </cell>
          <cell r="H284">
            <v>0</v>
          </cell>
          <cell r="I284">
            <v>0</v>
          </cell>
          <cell r="J284">
            <v>289</v>
          </cell>
          <cell r="K284">
            <v>289</v>
          </cell>
          <cell r="L284">
            <v>0</v>
          </cell>
          <cell r="N284">
            <v>0</v>
          </cell>
          <cell r="O284">
            <v>0</v>
          </cell>
        </row>
        <row r="285">
          <cell r="A285" t="str">
            <v>MT-00278</v>
          </cell>
          <cell r="B285" t="str">
            <v>Direct Material</v>
          </cell>
          <cell r="C285" t="str">
            <v>Thread Poly Soft 014</v>
          </cell>
          <cell r="D285" t="str">
            <v>PCS</v>
          </cell>
          <cell r="E285">
            <v>0</v>
          </cell>
          <cell r="F285" t="str">
            <v>USD</v>
          </cell>
          <cell r="G285">
            <v>54</v>
          </cell>
          <cell r="H285">
            <v>0</v>
          </cell>
          <cell r="I285">
            <v>0</v>
          </cell>
          <cell r="J285">
            <v>54</v>
          </cell>
          <cell r="K285">
            <v>54</v>
          </cell>
          <cell r="L285">
            <v>0</v>
          </cell>
          <cell r="N285">
            <v>0</v>
          </cell>
          <cell r="O285">
            <v>0</v>
          </cell>
        </row>
        <row r="286">
          <cell r="A286" t="str">
            <v>MT-00279</v>
          </cell>
          <cell r="B286" t="str">
            <v>Direct Material</v>
          </cell>
          <cell r="C286" t="str">
            <v>SL - 45</v>
          </cell>
          <cell r="D286" t="str">
            <v>PCS</v>
          </cell>
          <cell r="E286">
            <v>0</v>
          </cell>
          <cell r="F286" t="str">
            <v>USD</v>
          </cell>
          <cell r="G286">
            <v>16</v>
          </cell>
          <cell r="H286">
            <v>0</v>
          </cell>
          <cell r="I286">
            <v>0</v>
          </cell>
          <cell r="J286">
            <v>16</v>
          </cell>
          <cell r="K286">
            <v>16</v>
          </cell>
          <cell r="L286">
            <v>0</v>
          </cell>
          <cell r="N286">
            <v>0</v>
          </cell>
          <cell r="O286">
            <v>0</v>
          </cell>
        </row>
        <row r="287">
          <cell r="A287" t="str">
            <v>MT-00280</v>
          </cell>
          <cell r="B287" t="str">
            <v>Direct Material</v>
          </cell>
          <cell r="C287" t="str">
            <v>SL - 2</v>
          </cell>
          <cell r="D287" t="str">
            <v>PCS</v>
          </cell>
          <cell r="E287">
            <v>0</v>
          </cell>
          <cell r="F287" t="str">
            <v>USD</v>
          </cell>
          <cell r="G287">
            <v>7</v>
          </cell>
          <cell r="H287">
            <v>0</v>
          </cell>
          <cell r="I287">
            <v>0</v>
          </cell>
          <cell r="J287">
            <v>7</v>
          </cell>
          <cell r="K287">
            <v>7</v>
          </cell>
          <cell r="L287">
            <v>0</v>
          </cell>
          <cell r="N287">
            <v>0</v>
          </cell>
          <cell r="O287">
            <v>0</v>
          </cell>
        </row>
        <row r="288">
          <cell r="A288" t="str">
            <v>MT-00281</v>
          </cell>
          <cell r="B288" t="str">
            <v>Direct Material</v>
          </cell>
          <cell r="C288" t="str">
            <v>SL - 128</v>
          </cell>
          <cell r="D288" t="str">
            <v>PCS</v>
          </cell>
          <cell r="E288">
            <v>0</v>
          </cell>
          <cell r="F288" t="str">
            <v>USD</v>
          </cell>
          <cell r="G288">
            <v>18</v>
          </cell>
          <cell r="H288">
            <v>0</v>
          </cell>
          <cell r="I288">
            <v>0</v>
          </cell>
          <cell r="J288">
            <v>18</v>
          </cell>
          <cell r="K288">
            <v>18</v>
          </cell>
          <cell r="L288">
            <v>0</v>
          </cell>
          <cell r="N288">
            <v>0</v>
          </cell>
          <cell r="O288">
            <v>0</v>
          </cell>
        </row>
        <row r="289">
          <cell r="A289" t="str">
            <v>MT-00282</v>
          </cell>
          <cell r="B289" t="str">
            <v>Direct Material</v>
          </cell>
          <cell r="C289" t="str">
            <v>SL - 311</v>
          </cell>
          <cell r="D289" t="str">
            <v>PCS</v>
          </cell>
          <cell r="E289">
            <v>0</v>
          </cell>
          <cell r="F289" t="str">
            <v>USD</v>
          </cell>
          <cell r="G289">
            <v>19</v>
          </cell>
          <cell r="H289">
            <v>0</v>
          </cell>
          <cell r="I289">
            <v>0</v>
          </cell>
          <cell r="J289">
            <v>19</v>
          </cell>
          <cell r="K289">
            <v>19</v>
          </cell>
          <cell r="L289">
            <v>0</v>
          </cell>
          <cell r="N289">
            <v>0</v>
          </cell>
          <cell r="O289">
            <v>0</v>
          </cell>
        </row>
        <row r="290">
          <cell r="A290" t="str">
            <v>MT-00283</v>
          </cell>
          <cell r="B290" t="str">
            <v>Direct Material</v>
          </cell>
          <cell r="C290" t="str">
            <v>SL - 72</v>
          </cell>
          <cell r="D290" t="str">
            <v>PCS</v>
          </cell>
          <cell r="E290">
            <v>0</v>
          </cell>
          <cell r="F290" t="str">
            <v>USD</v>
          </cell>
          <cell r="G290">
            <v>16</v>
          </cell>
          <cell r="H290">
            <v>0</v>
          </cell>
          <cell r="I290">
            <v>0</v>
          </cell>
          <cell r="J290">
            <v>16</v>
          </cell>
          <cell r="K290">
            <v>16</v>
          </cell>
          <cell r="L290">
            <v>0</v>
          </cell>
          <cell r="N290">
            <v>0</v>
          </cell>
          <cell r="O290">
            <v>0</v>
          </cell>
        </row>
        <row r="291">
          <cell r="A291" t="str">
            <v>MT-00284</v>
          </cell>
          <cell r="B291" t="str">
            <v>Direct Material</v>
          </cell>
          <cell r="C291" t="str">
            <v>Thread Sunrise 9777</v>
          </cell>
          <cell r="D291" t="str">
            <v>PCS</v>
          </cell>
          <cell r="E291">
            <v>0</v>
          </cell>
          <cell r="F291" t="str">
            <v>USD</v>
          </cell>
          <cell r="G291">
            <v>110</v>
          </cell>
          <cell r="H291">
            <v>0</v>
          </cell>
          <cell r="I291">
            <v>0</v>
          </cell>
          <cell r="J291">
            <v>110</v>
          </cell>
          <cell r="K291">
            <v>110</v>
          </cell>
          <cell r="L291">
            <v>0</v>
          </cell>
          <cell r="N291">
            <v>0</v>
          </cell>
          <cell r="O291">
            <v>0</v>
          </cell>
        </row>
        <row r="292">
          <cell r="A292" t="str">
            <v>MT-00285</v>
          </cell>
          <cell r="B292" t="str">
            <v>Direct Material</v>
          </cell>
          <cell r="C292" t="str">
            <v>Thread Madeira 1804</v>
          </cell>
          <cell r="D292" t="str">
            <v>PCS</v>
          </cell>
          <cell r="E292">
            <v>0</v>
          </cell>
          <cell r="F292" t="str">
            <v>USD</v>
          </cell>
          <cell r="G292">
            <v>141</v>
          </cell>
          <cell r="H292">
            <v>0</v>
          </cell>
          <cell r="I292">
            <v>0</v>
          </cell>
          <cell r="J292">
            <v>141</v>
          </cell>
          <cell r="K292">
            <v>141</v>
          </cell>
          <cell r="L292">
            <v>0</v>
          </cell>
          <cell r="N292">
            <v>0</v>
          </cell>
          <cell r="O292">
            <v>0</v>
          </cell>
        </row>
        <row r="293">
          <cell r="A293" t="str">
            <v>MT-00286</v>
          </cell>
          <cell r="B293" t="str">
            <v>Direct Material</v>
          </cell>
          <cell r="C293" t="str">
            <v>Thread Madeira 1155</v>
          </cell>
          <cell r="D293" t="str">
            <v>PCS</v>
          </cell>
          <cell r="E293">
            <v>0</v>
          </cell>
          <cell r="F293" t="str">
            <v>USD</v>
          </cell>
          <cell r="G293">
            <v>80</v>
          </cell>
          <cell r="H293">
            <v>0</v>
          </cell>
          <cell r="I293">
            <v>0</v>
          </cell>
          <cell r="J293">
            <v>80</v>
          </cell>
          <cell r="K293">
            <v>80</v>
          </cell>
          <cell r="L293">
            <v>0</v>
          </cell>
          <cell r="N293">
            <v>0</v>
          </cell>
          <cell r="O293">
            <v>0</v>
          </cell>
        </row>
        <row r="294">
          <cell r="A294" t="str">
            <v>MT-00287</v>
          </cell>
          <cell r="B294" t="str">
            <v>Direct Material</v>
          </cell>
          <cell r="C294" t="str">
            <v>Thread Madeira 1711</v>
          </cell>
          <cell r="D294" t="str">
            <v>PCS</v>
          </cell>
          <cell r="E294">
            <v>0</v>
          </cell>
          <cell r="F294" t="str">
            <v>USD</v>
          </cell>
          <cell r="G294">
            <v>40</v>
          </cell>
          <cell r="H294">
            <v>0</v>
          </cell>
          <cell r="I294">
            <v>0</v>
          </cell>
          <cell r="J294">
            <v>40</v>
          </cell>
          <cell r="K294">
            <v>40</v>
          </cell>
          <cell r="L294">
            <v>0</v>
          </cell>
          <cell r="N294">
            <v>0</v>
          </cell>
          <cell r="O294">
            <v>0</v>
          </cell>
        </row>
        <row r="295">
          <cell r="A295" t="str">
            <v>MT-00288</v>
          </cell>
          <cell r="B295" t="str">
            <v>Direct Material</v>
          </cell>
          <cell r="C295" t="str">
            <v>Thread Madeira 1034</v>
          </cell>
          <cell r="D295" t="str">
            <v>PCS</v>
          </cell>
          <cell r="E295">
            <v>0</v>
          </cell>
          <cell r="F295" t="str">
            <v>USD</v>
          </cell>
          <cell r="G295">
            <v>139</v>
          </cell>
          <cell r="H295">
            <v>0</v>
          </cell>
          <cell r="I295">
            <v>0</v>
          </cell>
          <cell r="J295">
            <v>139</v>
          </cell>
          <cell r="K295">
            <v>139</v>
          </cell>
          <cell r="L295">
            <v>0</v>
          </cell>
          <cell r="N295">
            <v>0</v>
          </cell>
          <cell r="O295">
            <v>0</v>
          </cell>
        </row>
        <row r="296">
          <cell r="A296" t="str">
            <v>MT-00289</v>
          </cell>
          <cell r="B296" t="str">
            <v>Direct Material</v>
          </cell>
          <cell r="C296" t="str">
            <v>Thread Madeira 1741</v>
          </cell>
          <cell r="D296" t="str">
            <v>PCS</v>
          </cell>
          <cell r="E296">
            <v>0</v>
          </cell>
          <cell r="F296" t="str">
            <v>USD</v>
          </cell>
          <cell r="G296">
            <v>69</v>
          </cell>
          <cell r="H296">
            <v>0</v>
          </cell>
          <cell r="I296">
            <v>0</v>
          </cell>
          <cell r="J296">
            <v>69</v>
          </cell>
          <cell r="K296">
            <v>69</v>
          </cell>
          <cell r="L296">
            <v>0</v>
          </cell>
          <cell r="N296">
            <v>0</v>
          </cell>
          <cell r="O296">
            <v>0</v>
          </cell>
        </row>
        <row r="297">
          <cell r="A297" t="str">
            <v>MT-00290</v>
          </cell>
          <cell r="B297" t="str">
            <v>Direct Material</v>
          </cell>
          <cell r="C297" t="str">
            <v>Thread Madeira 1065</v>
          </cell>
          <cell r="D297" t="str">
            <v>PCS</v>
          </cell>
          <cell r="E297">
            <v>0</v>
          </cell>
          <cell r="F297" t="str">
            <v>USD</v>
          </cell>
          <cell r="G297">
            <v>146</v>
          </cell>
          <cell r="H297">
            <v>0</v>
          </cell>
          <cell r="I297">
            <v>0</v>
          </cell>
          <cell r="J297">
            <v>146</v>
          </cell>
          <cell r="K297">
            <v>146</v>
          </cell>
          <cell r="L297">
            <v>0</v>
          </cell>
          <cell r="N297">
            <v>0</v>
          </cell>
          <cell r="O297">
            <v>0</v>
          </cell>
        </row>
        <row r="298">
          <cell r="A298" t="str">
            <v>MT-00291</v>
          </cell>
          <cell r="B298" t="str">
            <v>Direct Material</v>
          </cell>
          <cell r="C298" t="str">
            <v>Thread Paris XQ - 4171</v>
          </cell>
          <cell r="D298" t="str">
            <v>PCS</v>
          </cell>
          <cell r="E298">
            <v>0</v>
          </cell>
          <cell r="F298" t="str">
            <v>USD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0</v>
          </cell>
          <cell r="O298">
            <v>0</v>
          </cell>
        </row>
        <row r="299">
          <cell r="A299" t="str">
            <v>MT-00292</v>
          </cell>
          <cell r="B299" t="str">
            <v>Direct Material</v>
          </cell>
          <cell r="C299" t="str">
            <v>Thread Paris 99 - 937</v>
          </cell>
          <cell r="D299" t="str">
            <v>PCS</v>
          </cell>
          <cell r="E299">
            <v>0</v>
          </cell>
          <cell r="F299" t="str">
            <v>USD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0</v>
          </cell>
          <cell r="O299">
            <v>0</v>
          </cell>
        </row>
        <row r="300">
          <cell r="A300" t="str">
            <v>MT-00293</v>
          </cell>
          <cell r="B300" t="str">
            <v>Direct Material</v>
          </cell>
          <cell r="C300" t="str">
            <v>Thread Paris 99 - 2052</v>
          </cell>
          <cell r="D300" t="str">
            <v>PCS</v>
          </cell>
          <cell r="E300">
            <v>0</v>
          </cell>
          <cell r="F300" t="str">
            <v>USD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0</v>
          </cell>
          <cell r="O300">
            <v>0</v>
          </cell>
        </row>
        <row r="301">
          <cell r="A301" t="str">
            <v>MT-00294</v>
          </cell>
          <cell r="B301" t="str">
            <v>Direct Material</v>
          </cell>
          <cell r="C301" t="str">
            <v>Thread Paris 99 - 1061</v>
          </cell>
          <cell r="D301" t="str">
            <v>PCS</v>
          </cell>
          <cell r="E301">
            <v>0</v>
          </cell>
          <cell r="F301" t="str">
            <v>USD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0</v>
          </cell>
          <cell r="O301">
            <v>0</v>
          </cell>
        </row>
        <row r="302">
          <cell r="A302" t="str">
            <v>MT-00295</v>
          </cell>
          <cell r="B302" t="str">
            <v>Direct Material</v>
          </cell>
          <cell r="C302" t="str">
            <v>Thread Paris 99 - 660</v>
          </cell>
          <cell r="D302" t="str">
            <v>PCS</v>
          </cell>
          <cell r="E302">
            <v>0</v>
          </cell>
          <cell r="F302" t="str">
            <v>USD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0</v>
          </cell>
          <cell r="O302">
            <v>0</v>
          </cell>
        </row>
        <row r="303">
          <cell r="A303" t="str">
            <v>MT-00296</v>
          </cell>
          <cell r="B303" t="str">
            <v>Direct Material</v>
          </cell>
          <cell r="C303" t="str">
            <v>Thread Paris 99 - 518</v>
          </cell>
          <cell r="D303" t="str">
            <v>PCS</v>
          </cell>
          <cell r="E303">
            <v>0</v>
          </cell>
          <cell r="F303" t="str">
            <v>USD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0</v>
          </cell>
          <cell r="O303">
            <v>0</v>
          </cell>
        </row>
        <row r="304">
          <cell r="A304" t="str">
            <v>MT-00297</v>
          </cell>
          <cell r="B304" t="str">
            <v>Direct Material</v>
          </cell>
          <cell r="C304" t="str">
            <v>Thread Paris 99 - 796</v>
          </cell>
          <cell r="D304" t="str">
            <v>PCS</v>
          </cell>
          <cell r="E304">
            <v>0</v>
          </cell>
          <cell r="F304" t="str">
            <v>USD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0</v>
          </cell>
          <cell r="O304">
            <v>0</v>
          </cell>
        </row>
        <row r="305">
          <cell r="A305" t="str">
            <v>MT-00298</v>
          </cell>
          <cell r="B305" t="str">
            <v>Direct Material</v>
          </cell>
          <cell r="C305" t="str">
            <v>Thread Paris 99 - 164</v>
          </cell>
          <cell r="D305" t="str">
            <v>PCS</v>
          </cell>
          <cell r="E305">
            <v>0</v>
          </cell>
          <cell r="F305" t="str">
            <v>USD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0</v>
          </cell>
          <cell r="O305">
            <v>0</v>
          </cell>
        </row>
        <row r="306">
          <cell r="A306" t="str">
            <v>MT-00299</v>
          </cell>
          <cell r="B306" t="str">
            <v>Direct Material</v>
          </cell>
          <cell r="C306" t="str">
            <v>Thread Paris 99 - 1030</v>
          </cell>
          <cell r="D306" t="str">
            <v>PCS</v>
          </cell>
          <cell r="E306">
            <v>0</v>
          </cell>
          <cell r="F306" t="str">
            <v>USD</v>
          </cell>
          <cell r="G306">
            <v>6</v>
          </cell>
          <cell r="H306">
            <v>0</v>
          </cell>
          <cell r="I306">
            <v>0</v>
          </cell>
          <cell r="J306">
            <v>6</v>
          </cell>
          <cell r="K306">
            <v>6</v>
          </cell>
          <cell r="L306">
            <v>0</v>
          </cell>
          <cell r="N306">
            <v>0</v>
          </cell>
          <cell r="O306">
            <v>0</v>
          </cell>
        </row>
        <row r="307">
          <cell r="A307" t="str">
            <v>MT-00300</v>
          </cell>
          <cell r="B307" t="str">
            <v>Direct Material</v>
          </cell>
          <cell r="C307" t="str">
            <v>Thread Paris 99 - 22</v>
          </cell>
          <cell r="D307" t="str">
            <v>PCS</v>
          </cell>
          <cell r="E307">
            <v>0</v>
          </cell>
          <cell r="F307" t="str">
            <v>USD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0</v>
          </cell>
          <cell r="O307">
            <v>0</v>
          </cell>
        </row>
        <row r="308">
          <cell r="A308" t="str">
            <v>MT-00301</v>
          </cell>
          <cell r="B308" t="str">
            <v>Direct Material</v>
          </cell>
          <cell r="C308" t="str">
            <v>Thread Paris 99 - 482</v>
          </cell>
          <cell r="D308" t="str">
            <v>PCS</v>
          </cell>
          <cell r="E308">
            <v>0</v>
          </cell>
          <cell r="F308" t="str">
            <v>USD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0</v>
          </cell>
          <cell r="O308">
            <v>0</v>
          </cell>
        </row>
        <row r="309">
          <cell r="A309" t="str">
            <v>MT-00302</v>
          </cell>
          <cell r="B309" t="str">
            <v>Direct Material</v>
          </cell>
          <cell r="C309" t="str">
            <v>Thread Paris 99 - 379</v>
          </cell>
          <cell r="D309" t="str">
            <v>PCS</v>
          </cell>
          <cell r="E309">
            <v>0</v>
          </cell>
          <cell r="F309" t="str">
            <v>USD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0</v>
          </cell>
          <cell r="O309">
            <v>0</v>
          </cell>
        </row>
        <row r="310">
          <cell r="A310" t="str">
            <v>MT-00303</v>
          </cell>
          <cell r="B310" t="str">
            <v>Direct Material</v>
          </cell>
          <cell r="C310" t="str">
            <v>Thread Paris 99 - 2022</v>
          </cell>
          <cell r="D310" t="str">
            <v>PCS</v>
          </cell>
          <cell r="E310">
            <v>0</v>
          </cell>
          <cell r="F310" t="str">
            <v>USD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0</v>
          </cell>
          <cell r="O310">
            <v>0</v>
          </cell>
        </row>
        <row r="311">
          <cell r="A311" t="str">
            <v>MT-00304</v>
          </cell>
          <cell r="B311" t="str">
            <v>Direct Material</v>
          </cell>
          <cell r="C311" t="str">
            <v>Thread Paris 99 - 1368</v>
          </cell>
          <cell r="D311" t="str">
            <v>PCS</v>
          </cell>
          <cell r="E311">
            <v>0</v>
          </cell>
          <cell r="F311" t="str">
            <v>USD</v>
          </cell>
          <cell r="G311">
            <v>75</v>
          </cell>
          <cell r="H311">
            <v>0</v>
          </cell>
          <cell r="I311">
            <v>0</v>
          </cell>
          <cell r="J311">
            <v>75</v>
          </cell>
          <cell r="K311">
            <v>75</v>
          </cell>
          <cell r="L311">
            <v>0</v>
          </cell>
          <cell r="N311">
            <v>0</v>
          </cell>
          <cell r="O311">
            <v>0</v>
          </cell>
        </row>
        <row r="312">
          <cell r="A312" t="str">
            <v>MT-00305</v>
          </cell>
          <cell r="B312" t="str">
            <v>Direct Material</v>
          </cell>
          <cell r="C312" t="str">
            <v>Thread Paris 99 - 1382</v>
          </cell>
          <cell r="D312" t="str">
            <v>PCS</v>
          </cell>
          <cell r="E312">
            <v>0</v>
          </cell>
          <cell r="F312" t="str">
            <v>USD</v>
          </cell>
          <cell r="G312">
            <v>11</v>
          </cell>
          <cell r="H312">
            <v>0</v>
          </cell>
          <cell r="I312">
            <v>0</v>
          </cell>
          <cell r="J312">
            <v>11</v>
          </cell>
          <cell r="K312">
            <v>11</v>
          </cell>
          <cell r="L312">
            <v>0</v>
          </cell>
          <cell r="N312">
            <v>0</v>
          </cell>
          <cell r="O312">
            <v>0</v>
          </cell>
        </row>
        <row r="313">
          <cell r="A313" t="str">
            <v>MT-00306</v>
          </cell>
          <cell r="B313" t="str">
            <v>Direct Material</v>
          </cell>
          <cell r="C313" t="str">
            <v>Thread Paris 99 - 1483</v>
          </cell>
          <cell r="D313" t="str">
            <v>PCS</v>
          </cell>
          <cell r="E313">
            <v>0</v>
          </cell>
          <cell r="F313" t="str">
            <v>USD</v>
          </cell>
          <cell r="G313">
            <v>23</v>
          </cell>
          <cell r="H313">
            <v>0</v>
          </cell>
          <cell r="I313">
            <v>0</v>
          </cell>
          <cell r="J313">
            <v>23</v>
          </cell>
          <cell r="K313">
            <v>23</v>
          </cell>
          <cell r="L313">
            <v>0</v>
          </cell>
          <cell r="N313">
            <v>0</v>
          </cell>
          <cell r="O313">
            <v>0</v>
          </cell>
        </row>
        <row r="314">
          <cell r="A314" t="str">
            <v>MT-00307</v>
          </cell>
          <cell r="B314" t="str">
            <v>Direct Material</v>
          </cell>
          <cell r="C314" t="str">
            <v>Thread Paris 99 - MQ  004</v>
          </cell>
          <cell r="D314" t="str">
            <v>PCS</v>
          </cell>
          <cell r="E314">
            <v>0</v>
          </cell>
          <cell r="F314" t="str">
            <v>USD</v>
          </cell>
          <cell r="G314">
            <v>23</v>
          </cell>
          <cell r="H314">
            <v>0</v>
          </cell>
          <cell r="I314">
            <v>0</v>
          </cell>
          <cell r="J314">
            <v>23</v>
          </cell>
          <cell r="K314">
            <v>23</v>
          </cell>
          <cell r="L314">
            <v>0</v>
          </cell>
          <cell r="N314">
            <v>0</v>
          </cell>
          <cell r="O314">
            <v>0</v>
          </cell>
        </row>
        <row r="315">
          <cell r="A315" t="str">
            <v>MT-00308</v>
          </cell>
          <cell r="B315" t="str">
            <v>Direct Material</v>
          </cell>
          <cell r="C315" t="str">
            <v>Thread Paris 99 - 1858</v>
          </cell>
          <cell r="D315" t="str">
            <v>PCS</v>
          </cell>
          <cell r="E315">
            <v>0</v>
          </cell>
          <cell r="F315" t="str">
            <v>USD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0</v>
          </cell>
          <cell r="O315">
            <v>0</v>
          </cell>
        </row>
        <row r="316">
          <cell r="A316" t="str">
            <v>MT-00309</v>
          </cell>
          <cell r="B316" t="str">
            <v>Direct Material</v>
          </cell>
          <cell r="C316" t="str">
            <v>Thread Paris</v>
          </cell>
          <cell r="D316" t="str">
            <v>PCS</v>
          </cell>
          <cell r="E316">
            <v>0</v>
          </cell>
          <cell r="F316" t="str">
            <v>USD</v>
          </cell>
          <cell r="G316">
            <v>45</v>
          </cell>
          <cell r="H316">
            <v>0</v>
          </cell>
          <cell r="I316">
            <v>0</v>
          </cell>
          <cell r="J316">
            <v>45</v>
          </cell>
          <cell r="K316">
            <v>45</v>
          </cell>
          <cell r="L316">
            <v>0</v>
          </cell>
          <cell r="N316">
            <v>0</v>
          </cell>
          <cell r="O316">
            <v>0</v>
          </cell>
        </row>
        <row r="317">
          <cell r="A317" t="str">
            <v>MT-00310</v>
          </cell>
          <cell r="B317" t="str">
            <v>Direct Material</v>
          </cell>
          <cell r="C317" t="str">
            <v>Thread Paris 99 - 2068</v>
          </cell>
          <cell r="D317" t="str">
            <v>PCS</v>
          </cell>
          <cell r="E317">
            <v>0</v>
          </cell>
          <cell r="F317" t="str">
            <v>USD</v>
          </cell>
          <cell r="G317">
            <v>19</v>
          </cell>
          <cell r="H317">
            <v>0</v>
          </cell>
          <cell r="I317">
            <v>0</v>
          </cell>
          <cell r="J317">
            <v>19</v>
          </cell>
          <cell r="K317">
            <v>19</v>
          </cell>
          <cell r="L317">
            <v>0</v>
          </cell>
          <cell r="N317">
            <v>0</v>
          </cell>
          <cell r="O317">
            <v>0</v>
          </cell>
        </row>
        <row r="318">
          <cell r="A318" t="str">
            <v>MT-00311</v>
          </cell>
          <cell r="B318" t="str">
            <v>Direct Material</v>
          </cell>
          <cell r="C318" t="str">
            <v>Thread Sunrise 227</v>
          </cell>
          <cell r="D318" t="str">
            <v>PCS</v>
          </cell>
          <cell r="E318">
            <v>0</v>
          </cell>
          <cell r="F318" t="str">
            <v>USD</v>
          </cell>
          <cell r="G318">
            <v>351</v>
          </cell>
          <cell r="H318">
            <v>0</v>
          </cell>
          <cell r="I318">
            <v>163</v>
          </cell>
          <cell r="J318">
            <v>188</v>
          </cell>
          <cell r="K318">
            <v>188</v>
          </cell>
          <cell r="L318">
            <v>0</v>
          </cell>
          <cell r="N318">
            <v>0</v>
          </cell>
          <cell r="O318">
            <v>0</v>
          </cell>
        </row>
        <row r="319">
          <cell r="A319" t="str">
            <v>MT-00312</v>
          </cell>
          <cell r="B319" t="str">
            <v>Direct Material</v>
          </cell>
          <cell r="C319" t="str">
            <v>Thread Paris 99 - 1837</v>
          </cell>
          <cell r="D319" t="str">
            <v>PCS</v>
          </cell>
          <cell r="E319">
            <v>0</v>
          </cell>
          <cell r="F319" t="str">
            <v>USD</v>
          </cell>
          <cell r="G319">
            <v>20</v>
          </cell>
          <cell r="H319">
            <v>0</v>
          </cell>
          <cell r="I319">
            <v>0</v>
          </cell>
          <cell r="J319">
            <v>20</v>
          </cell>
          <cell r="K319">
            <v>20</v>
          </cell>
          <cell r="L319">
            <v>0</v>
          </cell>
          <cell r="N319">
            <v>0</v>
          </cell>
          <cell r="O319">
            <v>0</v>
          </cell>
        </row>
        <row r="320">
          <cell r="A320" t="str">
            <v>MT-00313</v>
          </cell>
          <cell r="B320" t="str">
            <v>Direct Material</v>
          </cell>
          <cell r="C320" t="str">
            <v>Thread Sunrise 149</v>
          </cell>
          <cell r="D320" t="str">
            <v>PCS</v>
          </cell>
          <cell r="E320">
            <v>0</v>
          </cell>
          <cell r="F320" t="str">
            <v>USD</v>
          </cell>
          <cell r="G320">
            <v>140</v>
          </cell>
          <cell r="H320">
            <v>0</v>
          </cell>
          <cell r="I320">
            <v>20</v>
          </cell>
          <cell r="J320">
            <v>120</v>
          </cell>
          <cell r="K320">
            <v>120</v>
          </cell>
          <cell r="L320">
            <v>0</v>
          </cell>
          <cell r="N320">
            <v>0</v>
          </cell>
          <cell r="O320">
            <v>0</v>
          </cell>
        </row>
        <row r="321">
          <cell r="A321" t="str">
            <v>MT-00314</v>
          </cell>
          <cell r="B321" t="str">
            <v>Direct Material</v>
          </cell>
          <cell r="C321" t="str">
            <v>Thread Sakura 2378</v>
          </cell>
          <cell r="D321" t="str">
            <v>PCS</v>
          </cell>
          <cell r="E321">
            <v>0</v>
          </cell>
          <cell r="F321" t="str">
            <v>USD</v>
          </cell>
          <cell r="G321">
            <v>0</v>
          </cell>
          <cell r="H321">
            <v>0</v>
          </cell>
          <cell r="I321">
            <v>-5</v>
          </cell>
          <cell r="J321">
            <v>5</v>
          </cell>
          <cell r="K321">
            <v>5</v>
          </cell>
          <cell r="L321">
            <v>0</v>
          </cell>
          <cell r="N321">
            <v>0</v>
          </cell>
          <cell r="O321">
            <v>0</v>
          </cell>
        </row>
        <row r="322">
          <cell r="A322" t="str">
            <v>MT-00318</v>
          </cell>
          <cell r="B322" t="str">
            <v>Direct Material</v>
          </cell>
          <cell r="C322" t="str">
            <v>Thread SL-1 Kyototex (KSR - 150)</v>
          </cell>
          <cell r="D322" t="str">
            <v>PCS</v>
          </cell>
          <cell r="E322">
            <v>4</v>
          </cell>
          <cell r="F322" t="str">
            <v>USD</v>
          </cell>
          <cell r="G322">
            <v>2414</v>
          </cell>
          <cell r="H322">
            <v>300</v>
          </cell>
          <cell r="I322">
            <v>865</v>
          </cell>
          <cell r="J322">
            <v>1849</v>
          </cell>
          <cell r="K322">
            <v>1849</v>
          </cell>
          <cell r="L322">
            <v>0</v>
          </cell>
          <cell r="N322">
            <v>9656</v>
          </cell>
          <cell r="O322">
            <v>7396</v>
          </cell>
        </row>
        <row r="323">
          <cell r="A323" t="str">
            <v>MT-00319</v>
          </cell>
          <cell r="B323" t="str">
            <v>Direct Material</v>
          </cell>
          <cell r="C323" t="str">
            <v>D 40186</v>
          </cell>
          <cell r="D323" t="str">
            <v>PCS</v>
          </cell>
          <cell r="E323">
            <v>0</v>
          </cell>
          <cell r="F323" t="str">
            <v>USD</v>
          </cell>
          <cell r="G323">
            <v>14</v>
          </cell>
          <cell r="H323">
            <v>0</v>
          </cell>
          <cell r="I323">
            <v>0</v>
          </cell>
          <cell r="J323">
            <v>14</v>
          </cell>
          <cell r="K323">
            <v>14</v>
          </cell>
          <cell r="L323">
            <v>0</v>
          </cell>
          <cell r="N323">
            <v>0</v>
          </cell>
          <cell r="O323">
            <v>0</v>
          </cell>
        </row>
        <row r="324">
          <cell r="A324" t="str">
            <v>MT-00320</v>
          </cell>
          <cell r="B324" t="str">
            <v>Direct Material</v>
          </cell>
          <cell r="C324" t="str">
            <v>D 41A10</v>
          </cell>
          <cell r="D324" t="str">
            <v>PCS</v>
          </cell>
          <cell r="E324">
            <v>0</v>
          </cell>
          <cell r="F324" t="str">
            <v>USD</v>
          </cell>
          <cell r="G324">
            <v>15</v>
          </cell>
          <cell r="H324">
            <v>0</v>
          </cell>
          <cell r="I324">
            <v>0</v>
          </cell>
          <cell r="J324">
            <v>15</v>
          </cell>
          <cell r="K324">
            <v>15</v>
          </cell>
          <cell r="L324">
            <v>0</v>
          </cell>
          <cell r="N324">
            <v>0</v>
          </cell>
          <cell r="O324">
            <v>0</v>
          </cell>
        </row>
        <row r="325">
          <cell r="A325" t="str">
            <v>MT-00321</v>
          </cell>
          <cell r="B325" t="str">
            <v>Direct Material</v>
          </cell>
          <cell r="C325" t="str">
            <v>D 41C34</v>
          </cell>
          <cell r="D325" t="str">
            <v>PCS</v>
          </cell>
          <cell r="E325">
            <v>0</v>
          </cell>
          <cell r="F325" t="str">
            <v>USD</v>
          </cell>
          <cell r="G325">
            <v>15</v>
          </cell>
          <cell r="H325">
            <v>0</v>
          </cell>
          <cell r="I325">
            <v>0</v>
          </cell>
          <cell r="J325">
            <v>15</v>
          </cell>
          <cell r="K325">
            <v>15</v>
          </cell>
          <cell r="L325">
            <v>0</v>
          </cell>
          <cell r="N325">
            <v>0</v>
          </cell>
          <cell r="O325">
            <v>0</v>
          </cell>
        </row>
        <row r="326">
          <cell r="A326" t="str">
            <v>MT-00322</v>
          </cell>
          <cell r="B326" t="str">
            <v>Direct Material</v>
          </cell>
          <cell r="C326" t="str">
            <v>D 694</v>
          </cell>
          <cell r="D326" t="str">
            <v>PCS</v>
          </cell>
          <cell r="E326">
            <v>0</v>
          </cell>
          <cell r="F326" t="str">
            <v>USD</v>
          </cell>
          <cell r="G326">
            <v>10</v>
          </cell>
          <cell r="H326">
            <v>0</v>
          </cell>
          <cell r="I326">
            <v>0</v>
          </cell>
          <cell r="J326">
            <v>10</v>
          </cell>
          <cell r="K326">
            <v>10</v>
          </cell>
          <cell r="L326">
            <v>0</v>
          </cell>
          <cell r="N326">
            <v>0</v>
          </cell>
          <cell r="O326">
            <v>0</v>
          </cell>
        </row>
        <row r="327">
          <cell r="A327" t="str">
            <v>MT-00323</v>
          </cell>
          <cell r="B327" t="str">
            <v>Direct Material</v>
          </cell>
          <cell r="C327" t="str">
            <v>D 40186</v>
          </cell>
          <cell r="D327" t="str">
            <v>PCS</v>
          </cell>
          <cell r="E327">
            <v>0</v>
          </cell>
          <cell r="F327" t="str">
            <v>USD</v>
          </cell>
          <cell r="G327">
            <v>16</v>
          </cell>
          <cell r="H327">
            <v>0</v>
          </cell>
          <cell r="I327">
            <v>0</v>
          </cell>
          <cell r="J327">
            <v>16</v>
          </cell>
          <cell r="K327">
            <v>16</v>
          </cell>
          <cell r="L327">
            <v>0</v>
          </cell>
          <cell r="N327">
            <v>0</v>
          </cell>
          <cell r="O327">
            <v>0</v>
          </cell>
        </row>
        <row r="328">
          <cell r="A328" t="str">
            <v>MT-00324</v>
          </cell>
          <cell r="B328" t="str">
            <v>Direct Material</v>
          </cell>
          <cell r="C328" t="str">
            <v>D 732</v>
          </cell>
          <cell r="D328" t="str">
            <v>PCS</v>
          </cell>
          <cell r="E328">
            <v>0</v>
          </cell>
          <cell r="F328" t="str">
            <v>USD</v>
          </cell>
          <cell r="G328">
            <v>10</v>
          </cell>
          <cell r="H328">
            <v>0</v>
          </cell>
          <cell r="I328">
            <v>0</v>
          </cell>
          <cell r="J328">
            <v>10</v>
          </cell>
          <cell r="K328">
            <v>10</v>
          </cell>
          <cell r="L328">
            <v>0</v>
          </cell>
          <cell r="N328">
            <v>0</v>
          </cell>
          <cell r="O328">
            <v>0</v>
          </cell>
        </row>
        <row r="329">
          <cell r="A329" t="str">
            <v>MT-00325</v>
          </cell>
          <cell r="B329" t="str">
            <v>Direct Material</v>
          </cell>
          <cell r="C329" t="str">
            <v>D 80041</v>
          </cell>
          <cell r="D329" t="str">
            <v>PCS</v>
          </cell>
          <cell r="E329">
            <v>0</v>
          </cell>
          <cell r="F329" t="str">
            <v>USD</v>
          </cell>
          <cell r="G329">
            <v>6</v>
          </cell>
          <cell r="H329">
            <v>0</v>
          </cell>
          <cell r="I329">
            <v>0</v>
          </cell>
          <cell r="J329">
            <v>6</v>
          </cell>
          <cell r="K329">
            <v>6</v>
          </cell>
          <cell r="L329">
            <v>0</v>
          </cell>
          <cell r="N329">
            <v>0</v>
          </cell>
          <cell r="O329">
            <v>0</v>
          </cell>
        </row>
        <row r="330">
          <cell r="A330" t="str">
            <v>MT-00326</v>
          </cell>
          <cell r="B330" t="str">
            <v>Direct Material</v>
          </cell>
          <cell r="C330" t="str">
            <v>D 1902</v>
          </cell>
          <cell r="D330" t="str">
            <v>PCS</v>
          </cell>
          <cell r="E330">
            <v>0</v>
          </cell>
          <cell r="F330" t="str">
            <v>USD</v>
          </cell>
          <cell r="G330">
            <v>18</v>
          </cell>
          <cell r="H330">
            <v>0</v>
          </cell>
          <cell r="I330">
            <v>0</v>
          </cell>
          <cell r="J330">
            <v>18</v>
          </cell>
          <cell r="K330">
            <v>18</v>
          </cell>
          <cell r="L330">
            <v>0</v>
          </cell>
          <cell r="N330">
            <v>0</v>
          </cell>
          <cell r="O330">
            <v>0</v>
          </cell>
        </row>
        <row r="331">
          <cell r="A331" t="str">
            <v>MT-00327</v>
          </cell>
          <cell r="B331" t="str">
            <v>Direct Material</v>
          </cell>
          <cell r="C331" t="str">
            <v>D 1120</v>
          </cell>
          <cell r="D331" t="str">
            <v>PCS</v>
          </cell>
          <cell r="E331">
            <v>0</v>
          </cell>
          <cell r="F331" t="str">
            <v>USD</v>
          </cell>
          <cell r="G331">
            <v>20</v>
          </cell>
          <cell r="H331">
            <v>0</v>
          </cell>
          <cell r="I331">
            <v>0</v>
          </cell>
          <cell r="J331">
            <v>20</v>
          </cell>
          <cell r="K331">
            <v>20</v>
          </cell>
          <cell r="L331">
            <v>0</v>
          </cell>
          <cell r="N331">
            <v>0</v>
          </cell>
          <cell r="O331">
            <v>0</v>
          </cell>
        </row>
        <row r="332">
          <cell r="A332" t="str">
            <v>MT-00328</v>
          </cell>
          <cell r="B332" t="str">
            <v>Direct Material</v>
          </cell>
          <cell r="C332" t="str">
            <v>D 600</v>
          </cell>
          <cell r="D332" t="str">
            <v>PCS</v>
          </cell>
          <cell r="E332">
            <v>0</v>
          </cell>
          <cell r="F332" t="str">
            <v>USD</v>
          </cell>
          <cell r="G332">
            <v>15</v>
          </cell>
          <cell r="H332">
            <v>0</v>
          </cell>
          <cell r="I332">
            <v>0</v>
          </cell>
          <cell r="J332">
            <v>15</v>
          </cell>
          <cell r="K332">
            <v>15</v>
          </cell>
          <cell r="L332">
            <v>0</v>
          </cell>
          <cell r="N332">
            <v>0</v>
          </cell>
          <cell r="O332">
            <v>0</v>
          </cell>
        </row>
        <row r="333">
          <cell r="A333" t="str">
            <v>MT-00329</v>
          </cell>
          <cell r="B333" t="str">
            <v>Direct Material</v>
          </cell>
          <cell r="C333" t="str">
            <v>D 70046</v>
          </cell>
          <cell r="D333" t="str">
            <v>PCS</v>
          </cell>
          <cell r="E333">
            <v>0</v>
          </cell>
          <cell r="F333" t="str">
            <v>USD</v>
          </cell>
          <cell r="G333">
            <v>17</v>
          </cell>
          <cell r="H333">
            <v>0</v>
          </cell>
          <cell r="I333">
            <v>0</v>
          </cell>
          <cell r="J333">
            <v>17</v>
          </cell>
          <cell r="K333">
            <v>17</v>
          </cell>
          <cell r="L333">
            <v>0</v>
          </cell>
          <cell r="N333">
            <v>0</v>
          </cell>
          <cell r="O333">
            <v>0</v>
          </cell>
        </row>
        <row r="334">
          <cell r="A334" t="str">
            <v>MT-00330</v>
          </cell>
          <cell r="B334" t="str">
            <v>Direct Material</v>
          </cell>
          <cell r="C334" t="str">
            <v>D 10123</v>
          </cell>
          <cell r="D334" t="str">
            <v>PCS</v>
          </cell>
          <cell r="E334">
            <v>0</v>
          </cell>
          <cell r="F334" t="str">
            <v>USD</v>
          </cell>
          <cell r="G334">
            <v>23</v>
          </cell>
          <cell r="H334">
            <v>0</v>
          </cell>
          <cell r="I334">
            <v>0</v>
          </cell>
          <cell r="J334">
            <v>23</v>
          </cell>
          <cell r="K334">
            <v>23</v>
          </cell>
          <cell r="L334">
            <v>0</v>
          </cell>
          <cell r="N334">
            <v>0</v>
          </cell>
          <cell r="O334">
            <v>0</v>
          </cell>
        </row>
        <row r="335">
          <cell r="A335" t="str">
            <v>MT-00331</v>
          </cell>
          <cell r="B335" t="str">
            <v>Direct Material</v>
          </cell>
          <cell r="C335" t="str">
            <v>D 274</v>
          </cell>
          <cell r="D335" t="str">
            <v>PCS</v>
          </cell>
          <cell r="E335">
            <v>0</v>
          </cell>
          <cell r="F335" t="str">
            <v>USD</v>
          </cell>
          <cell r="G335">
            <v>27</v>
          </cell>
          <cell r="H335">
            <v>0</v>
          </cell>
          <cell r="I335">
            <v>0</v>
          </cell>
          <cell r="J335">
            <v>27</v>
          </cell>
          <cell r="K335">
            <v>27</v>
          </cell>
          <cell r="L335">
            <v>0</v>
          </cell>
          <cell r="N335">
            <v>0</v>
          </cell>
          <cell r="O335">
            <v>0</v>
          </cell>
        </row>
        <row r="336">
          <cell r="A336" t="str">
            <v>MT-00332</v>
          </cell>
          <cell r="B336" t="str">
            <v>Direct Material</v>
          </cell>
          <cell r="C336" t="str">
            <v>Coats C 8985</v>
          </cell>
          <cell r="D336" t="str">
            <v>PCS</v>
          </cell>
          <cell r="E336">
            <v>0</v>
          </cell>
          <cell r="F336" t="str">
            <v>USD</v>
          </cell>
          <cell r="G336">
            <v>20</v>
          </cell>
          <cell r="H336">
            <v>0</v>
          </cell>
          <cell r="I336">
            <v>0</v>
          </cell>
          <cell r="J336">
            <v>20</v>
          </cell>
          <cell r="K336">
            <v>20</v>
          </cell>
          <cell r="L336">
            <v>0</v>
          </cell>
          <cell r="N336">
            <v>0</v>
          </cell>
          <cell r="O336">
            <v>0</v>
          </cell>
        </row>
        <row r="337">
          <cell r="A337" t="str">
            <v>MT-00333</v>
          </cell>
          <cell r="B337" t="str">
            <v>Direct Material</v>
          </cell>
          <cell r="C337" t="str">
            <v>Coats C 7383</v>
          </cell>
          <cell r="D337" t="str">
            <v>PCS</v>
          </cell>
          <cell r="E337">
            <v>0</v>
          </cell>
          <cell r="F337" t="str">
            <v>USD</v>
          </cell>
          <cell r="G337">
            <v>5</v>
          </cell>
          <cell r="H337">
            <v>0</v>
          </cell>
          <cell r="I337">
            <v>0</v>
          </cell>
          <cell r="J337">
            <v>5</v>
          </cell>
          <cell r="K337">
            <v>5</v>
          </cell>
          <cell r="L337">
            <v>0</v>
          </cell>
          <cell r="N337">
            <v>0</v>
          </cell>
          <cell r="O337">
            <v>0</v>
          </cell>
        </row>
        <row r="338">
          <cell r="A338" t="str">
            <v>MT-00334</v>
          </cell>
          <cell r="B338" t="str">
            <v>Direct Material</v>
          </cell>
          <cell r="C338" t="str">
            <v>Coats C 8261</v>
          </cell>
          <cell r="D338" t="str">
            <v>PCS</v>
          </cell>
          <cell r="E338">
            <v>0</v>
          </cell>
          <cell r="F338" t="str">
            <v>USD</v>
          </cell>
          <cell r="G338">
            <v>6</v>
          </cell>
          <cell r="H338">
            <v>0</v>
          </cell>
          <cell r="I338">
            <v>0</v>
          </cell>
          <cell r="J338">
            <v>6</v>
          </cell>
          <cell r="K338">
            <v>6</v>
          </cell>
          <cell r="L338">
            <v>0</v>
          </cell>
          <cell r="N338">
            <v>0</v>
          </cell>
          <cell r="O338">
            <v>0</v>
          </cell>
        </row>
        <row r="339">
          <cell r="A339" t="str">
            <v>MT-00335</v>
          </cell>
          <cell r="B339" t="str">
            <v>Direct Material</v>
          </cell>
          <cell r="C339" t="str">
            <v>Coats C 3173</v>
          </cell>
          <cell r="D339" t="str">
            <v>PCS</v>
          </cell>
          <cell r="E339">
            <v>0</v>
          </cell>
          <cell r="F339" t="str">
            <v>USD</v>
          </cell>
          <cell r="G339">
            <v>6</v>
          </cell>
          <cell r="H339">
            <v>0</v>
          </cell>
          <cell r="I339">
            <v>0</v>
          </cell>
          <cell r="J339">
            <v>6</v>
          </cell>
          <cell r="K339">
            <v>6</v>
          </cell>
          <cell r="L339">
            <v>0</v>
          </cell>
          <cell r="N339">
            <v>0</v>
          </cell>
          <cell r="O339">
            <v>0</v>
          </cell>
        </row>
        <row r="340">
          <cell r="A340" t="str">
            <v>MT-00336</v>
          </cell>
          <cell r="B340" t="str">
            <v>Direct Material</v>
          </cell>
          <cell r="C340" t="str">
            <v>Coats C 3426</v>
          </cell>
          <cell r="D340" t="str">
            <v>PCS</v>
          </cell>
          <cell r="E340">
            <v>0</v>
          </cell>
          <cell r="F340" t="str">
            <v>USD</v>
          </cell>
          <cell r="G340">
            <v>6</v>
          </cell>
          <cell r="H340">
            <v>0</v>
          </cell>
          <cell r="I340">
            <v>0</v>
          </cell>
          <cell r="J340">
            <v>6</v>
          </cell>
          <cell r="K340">
            <v>6</v>
          </cell>
          <cell r="L340">
            <v>0</v>
          </cell>
          <cell r="N340">
            <v>0</v>
          </cell>
          <cell r="O340">
            <v>0</v>
          </cell>
        </row>
        <row r="341">
          <cell r="A341" t="str">
            <v>MT-00337</v>
          </cell>
          <cell r="B341" t="str">
            <v>Direct Material</v>
          </cell>
          <cell r="C341" t="str">
            <v>Coats C 7234</v>
          </cell>
          <cell r="D341" t="str">
            <v>PCS</v>
          </cell>
          <cell r="E341">
            <v>0</v>
          </cell>
          <cell r="F341" t="str">
            <v>USD</v>
          </cell>
          <cell r="G341">
            <v>6</v>
          </cell>
          <cell r="H341">
            <v>0</v>
          </cell>
          <cell r="I341">
            <v>0</v>
          </cell>
          <cell r="J341">
            <v>6</v>
          </cell>
          <cell r="K341">
            <v>6</v>
          </cell>
          <cell r="L341">
            <v>0</v>
          </cell>
          <cell r="N341">
            <v>0</v>
          </cell>
          <cell r="O341">
            <v>0</v>
          </cell>
        </row>
        <row r="342">
          <cell r="A342" t="str">
            <v>MT-00338</v>
          </cell>
          <cell r="B342" t="str">
            <v>Direct Material</v>
          </cell>
          <cell r="C342" t="str">
            <v>Coats B 9632</v>
          </cell>
          <cell r="D342" t="str">
            <v>PCS</v>
          </cell>
          <cell r="E342">
            <v>0</v>
          </cell>
          <cell r="F342" t="str">
            <v>USD</v>
          </cell>
          <cell r="G342">
            <v>82</v>
          </cell>
          <cell r="H342">
            <v>0</v>
          </cell>
          <cell r="I342">
            <v>0</v>
          </cell>
          <cell r="J342">
            <v>82</v>
          </cell>
          <cell r="K342">
            <v>82</v>
          </cell>
          <cell r="L342">
            <v>0</v>
          </cell>
          <cell r="N342">
            <v>0</v>
          </cell>
          <cell r="O342">
            <v>0</v>
          </cell>
        </row>
        <row r="343">
          <cell r="A343" t="str">
            <v>MT-00339</v>
          </cell>
          <cell r="B343" t="str">
            <v>Direct Material</v>
          </cell>
          <cell r="C343" t="str">
            <v>Coats C 2459</v>
          </cell>
          <cell r="D343" t="str">
            <v>PCS</v>
          </cell>
          <cell r="E343">
            <v>0</v>
          </cell>
          <cell r="F343" t="str">
            <v>USD</v>
          </cell>
          <cell r="G343">
            <v>8</v>
          </cell>
          <cell r="H343">
            <v>0</v>
          </cell>
          <cell r="I343">
            <v>0</v>
          </cell>
          <cell r="J343">
            <v>8</v>
          </cell>
          <cell r="K343">
            <v>8</v>
          </cell>
          <cell r="L343">
            <v>0</v>
          </cell>
          <cell r="N343">
            <v>0</v>
          </cell>
          <cell r="O343">
            <v>0</v>
          </cell>
        </row>
        <row r="344">
          <cell r="A344" t="str">
            <v>MT-00340</v>
          </cell>
          <cell r="B344" t="str">
            <v>Direct Material</v>
          </cell>
          <cell r="C344" t="str">
            <v>Capital 0152</v>
          </cell>
          <cell r="D344" t="str">
            <v>PCS</v>
          </cell>
          <cell r="E344">
            <v>0</v>
          </cell>
          <cell r="F344" t="str">
            <v>USD</v>
          </cell>
          <cell r="G344">
            <v>10</v>
          </cell>
          <cell r="H344">
            <v>0</v>
          </cell>
          <cell r="I344">
            <v>0</v>
          </cell>
          <cell r="J344">
            <v>10</v>
          </cell>
          <cell r="K344">
            <v>10</v>
          </cell>
          <cell r="L344">
            <v>0</v>
          </cell>
          <cell r="N344">
            <v>0</v>
          </cell>
          <cell r="O344">
            <v>0</v>
          </cell>
        </row>
        <row r="345">
          <cell r="A345" t="str">
            <v>MT-00341</v>
          </cell>
          <cell r="B345" t="str">
            <v>Direct Material</v>
          </cell>
          <cell r="C345" t="str">
            <v>Capital 7562</v>
          </cell>
          <cell r="D345" t="str">
            <v>PCS</v>
          </cell>
          <cell r="E345">
            <v>0</v>
          </cell>
          <cell r="F345" t="str">
            <v>USD</v>
          </cell>
          <cell r="G345">
            <v>18</v>
          </cell>
          <cell r="H345">
            <v>0</v>
          </cell>
          <cell r="I345">
            <v>0</v>
          </cell>
          <cell r="J345">
            <v>18</v>
          </cell>
          <cell r="K345">
            <v>18</v>
          </cell>
          <cell r="L345">
            <v>0</v>
          </cell>
          <cell r="N345">
            <v>0</v>
          </cell>
          <cell r="O345">
            <v>0</v>
          </cell>
        </row>
        <row r="346">
          <cell r="A346" t="str">
            <v>MT-00342</v>
          </cell>
          <cell r="B346" t="str">
            <v>Direct Material</v>
          </cell>
          <cell r="C346" t="str">
            <v>Jun Ye Brand 805</v>
          </cell>
          <cell r="D346" t="str">
            <v>PCS</v>
          </cell>
          <cell r="E346">
            <v>0</v>
          </cell>
          <cell r="F346" t="str">
            <v>USD</v>
          </cell>
          <cell r="G346">
            <v>7</v>
          </cell>
          <cell r="H346">
            <v>0</v>
          </cell>
          <cell r="I346">
            <v>0</v>
          </cell>
          <cell r="J346">
            <v>7</v>
          </cell>
          <cell r="K346">
            <v>7</v>
          </cell>
          <cell r="L346">
            <v>0</v>
          </cell>
          <cell r="N346">
            <v>0</v>
          </cell>
          <cell r="O346">
            <v>0</v>
          </cell>
        </row>
        <row r="347">
          <cell r="A347" t="str">
            <v>MT-00343</v>
          </cell>
          <cell r="B347" t="str">
            <v>Direct Material</v>
          </cell>
          <cell r="C347" t="str">
            <v>Thread Madeira 1976</v>
          </cell>
          <cell r="D347" t="str">
            <v>PCS</v>
          </cell>
          <cell r="E347">
            <v>0</v>
          </cell>
          <cell r="F347" t="str">
            <v>USD</v>
          </cell>
          <cell r="G347">
            <v>77</v>
          </cell>
          <cell r="H347">
            <v>0</v>
          </cell>
          <cell r="I347">
            <v>0</v>
          </cell>
          <cell r="J347">
            <v>77</v>
          </cell>
          <cell r="K347">
            <v>77</v>
          </cell>
          <cell r="L347">
            <v>0</v>
          </cell>
          <cell r="N347">
            <v>0</v>
          </cell>
          <cell r="O347">
            <v>0</v>
          </cell>
        </row>
        <row r="348">
          <cell r="A348" t="str">
            <v>MT-00344</v>
          </cell>
          <cell r="B348" t="str">
            <v>Direct Material</v>
          </cell>
          <cell r="C348" t="str">
            <v>Thread Madeira 1921</v>
          </cell>
          <cell r="D348" t="str">
            <v>PCS</v>
          </cell>
          <cell r="E348">
            <v>0</v>
          </cell>
          <cell r="F348" t="str">
            <v>USD</v>
          </cell>
          <cell r="G348">
            <v>129</v>
          </cell>
          <cell r="H348">
            <v>0</v>
          </cell>
          <cell r="I348">
            <v>0</v>
          </cell>
          <cell r="J348">
            <v>129</v>
          </cell>
          <cell r="K348">
            <v>129</v>
          </cell>
          <cell r="L348">
            <v>0</v>
          </cell>
          <cell r="N348">
            <v>0</v>
          </cell>
          <cell r="O348">
            <v>0</v>
          </cell>
        </row>
        <row r="349">
          <cell r="A349" t="str">
            <v>MT-00345</v>
          </cell>
          <cell r="B349" t="str">
            <v>Direct Material</v>
          </cell>
          <cell r="C349" t="str">
            <v>Thread Madeira 1038</v>
          </cell>
          <cell r="D349" t="str">
            <v>PCS</v>
          </cell>
          <cell r="E349">
            <v>0</v>
          </cell>
          <cell r="F349" t="str">
            <v>USD</v>
          </cell>
          <cell r="G349">
            <v>103</v>
          </cell>
          <cell r="H349">
            <v>0</v>
          </cell>
          <cell r="I349">
            <v>0</v>
          </cell>
          <cell r="J349">
            <v>103</v>
          </cell>
          <cell r="K349">
            <v>103</v>
          </cell>
          <cell r="L349">
            <v>0</v>
          </cell>
          <cell r="N349">
            <v>0</v>
          </cell>
          <cell r="O349">
            <v>0</v>
          </cell>
        </row>
        <row r="350">
          <cell r="A350" t="str">
            <v>MT-00346</v>
          </cell>
          <cell r="B350" t="str">
            <v>Direct Material</v>
          </cell>
          <cell r="C350" t="str">
            <v>Thread Madeira 1075</v>
          </cell>
          <cell r="D350" t="str">
            <v>PCS</v>
          </cell>
          <cell r="E350">
            <v>0</v>
          </cell>
          <cell r="F350" t="str">
            <v>USD</v>
          </cell>
          <cell r="G350">
            <v>60</v>
          </cell>
          <cell r="H350">
            <v>0</v>
          </cell>
          <cell r="I350">
            <v>0</v>
          </cell>
          <cell r="J350">
            <v>60</v>
          </cell>
          <cell r="K350">
            <v>60</v>
          </cell>
          <cell r="L350">
            <v>0</v>
          </cell>
          <cell r="N350">
            <v>0</v>
          </cell>
          <cell r="O350">
            <v>0</v>
          </cell>
        </row>
        <row r="351">
          <cell r="A351" t="str">
            <v>MT-00347</v>
          </cell>
          <cell r="B351" t="str">
            <v>Direct Material</v>
          </cell>
          <cell r="C351" t="str">
            <v>Thread Madeira 1135</v>
          </cell>
          <cell r="D351" t="str">
            <v>PCS</v>
          </cell>
          <cell r="E351">
            <v>0</v>
          </cell>
          <cell r="F351" t="str">
            <v>USD</v>
          </cell>
          <cell r="G351">
            <v>119</v>
          </cell>
          <cell r="H351">
            <v>0</v>
          </cell>
          <cell r="I351">
            <v>0</v>
          </cell>
          <cell r="J351">
            <v>119</v>
          </cell>
          <cell r="K351">
            <v>119</v>
          </cell>
          <cell r="L351">
            <v>0</v>
          </cell>
          <cell r="N351">
            <v>0</v>
          </cell>
          <cell r="O351">
            <v>0</v>
          </cell>
        </row>
        <row r="352">
          <cell r="A352" t="str">
            <v>MT-00348</v>
          </cell>
          <cell r="B352" t="str">
            <v>Direct Material</v>
          </cell>
          <cell r="C352" t="str">
            <v>Thread Madeira 1643</v>
          </cell>
          <cell r="D352" t="str">
            <v>PCS</v>
          </cell>
          <cell r="E352">
            <v>0</v>
          </cell>
          <cell r="F352" t="str">
            <v>USD</v>
          </cell>
          <cell r="G352">
            <v>133</v>
          </cell>
          <cell r="H352">
            <v>0</v>
          </cell>
          <cell r="I352">
            <v>0</v>
          </cell>
          <cell r="J352">
            <v>133</v>
          </cell>
          <cell r="K352">
            <v>133</v>
          </cell>
          <cell r="L352">
            <v>0</v>
          </cell>
          <cell r="N352">
            <v>0</v>
          </cell>
          <cell r="O352">
            <v>0</v>
          </cell>
        </row>
        <row r="353">
          <cell r="A353" t="str">
            <v>MT-00349</v>
          </cell>
          <cell r="B353" t="str">
            <v>Direct Material</v>
          </cell>
          <cell r="C353" t="str">
            <v>Thread Madeira 1990</v>
          </cell>
          <cell r="D353" t="str">
            <v>PCS</v>
          </cell>
          <cell r="E353">
            <v>0</v>
          </cell>
          <cell r="F353" t="str">
            <v>USD</v>
          </cell>
          <cell r="G353">
            <v>150</v>
          </cell>
          <cell r="H353">
            <v>0</v>
          </cell>
          <cell r="I353">
            <v>0</v>
          </cell>
          <cell r="J353">
            <v>150</v>
          </cell>
          <cell r="K353">
            <v>150</v>
          </cell>
          <cell r="L353">
            <v>0</v>
          </cell>
          <cell r="N353">
            <v>0</v>
          </cell>
          <cell r="O353">
            <v>0</v>
          </cell>
        </row>
        <row r="354">
          <cell r="A354" t="str">
            <v>MT-00350</v>
          </cell>
          <cell r="B354" t="str">
            <v>Direct Material</v>
          </cell>
          <cell r="C354" t="str">
            <v>Thread Sunrise U 9597</v>
          </cell>
          <cell r="D354" t="str">
            <v>PCS</v>
          </cell>
          <cell r="E354">
            <v>0</v>
          </cell>
          <cell r="F354" t="str">
            <v>USD</v>
          </cell>
          <cell r="G354">
            <v>12</v>
          </cell>
          <cell r="H354">
            <v>0</v>
          </cell>
          <cell r="I354">
            <v>0</v>
          </cell>
          <cell r="J354">
            <v>12</v>
          </cell>
          <cell r="K354">
            <v>12</v>
          </cell>
          <cell r="L354">
            <v>0</v>
          </cell>
          <cell r="N354">
            <v>0</v>
          </cell>
          <cell r="O354">
            <v>0</v>
          </cell>
        </row>
        <row r="355">
          <cell r="A355" t="str">
            <v>MT-00351</v>
          </cell>
          <cell r="B355" t="str">
            <v>Direct Material</v>
          </cell>
          <cell r="C355" t="str">
            <v>Thread Sunrise 349</v>
          </cell>
          <cell r="D355" t="str">
            <v>PCS</v>
          </cell>
          <cell r="E355">
            <v>0</v>
          </cell>
          <cell r="F355" t="str">
            <v>USD</v>
          </cell>
          <cell r="G355">
            <v>7</v>
          </cell>
          <cell r="H355">
            <v>0</v>
          </cell>
          <cell r="I355">
            <v>0</v>
          </cell>
          <cell r="J355">
            <v>7</v>
          </cell>
          <cell r="K355">
            <v>7</v>
          </cell>
          <cell r="L355">
            <v>0</v>
          </cell>
          <cell r="N355">
            <v>0</v>
          </cell>
          <cell r="O355">
            <v>0</v>
          </cell>
        </row>
        <row r="356">
          <cell r="A356" t="str">
            <v>MT-00352</v>
          </cell>
          <cell r="B356" t="str">
            <v>Direct Material</v>
          </cell>
          <cell r="C356" t="str">
            <v>Thread Sunrise U 9961</v>
          </cell>
          <cell r="D356" t="str">
            <v>PCS</v>
          </cell>
          <cell r="E356">
            <v>0</v>
          </cell>
          <cell r="F356" t="str">
            <v>USD</v>
          </cell>
          <cell r="G356">
            <v>4</v>
          </cell>
          <cell r="H356">
            <v>0</v>
          </cell>
          <cell r="I356">
            <v>0</v>
          </cell>
          <cell r="J356">
            <v>4</v>
          </cell>
          <cell r="K356">
            <v>4</v>
          </cell>
          <cell r="L356">
            <v>0</v>
          </cell>
          <cell r="N356">
            <v>0</v>
          </cell>
          <cell r="O356">
            <v>0</v>
          </cell>
        </row>
        <row r="357">
          <cell r="A357" t="str">
            <v>MT-00353</v>
          </cell>
          <cell r="B357" t="str">
            <v>Direct Material</v>
          </cell>
          <cell r="C357" t="str">
            <v>Thread Sunrise 30738</v>
          </cell>
          <cell r="D357" t="str">
            <v>PCS</v>
          </cell>
          <cell r="E357">
            <v>0</v>
          </cell>
          <cell r="F357" t="str">
            <v>USD</v>
          </cell>
          <cell r="G357">
            <v>24</v>
          </cell>
          <cell r="H357">
            <v>0</v>
          </cell>
          <cell r="I357">
            <v>0</v>
          </cell>
          <cell r="J357">
            <v>24</v>
          </cell>
          <cell r="K357">
            <v>24</v>
          </cell>
          <cell r="L357">
            <v>0</v>
          </cell>
          <cell r="N357">
            <v>0</v>
          </cell>
          <cell r="O357">
            <v>0</v>
          </cell>
        </row>
        <row r="358">
          <cell r="A358" t="str">
            <v>MT-00354</v>
          </cell>
          <cell r="B358" t="str">
            <v>Direct Material</v>
          </cell>
          <cell r="C358" t="str">
            <v>Thread Sunrise 1428</v>
          </cell>
          <cell r="D358" t="str">
            <v>PCS</v>
          </cell>
          <cell r="E358">
            <v>0</v>
          </cell>
          <cell r="F358" t="str">
            <v>USD</v>
          </cell>
          <cell r="G358">
            <v>4</v>
          </cell>
          <cell r="H358">
            <v>0</v>
          </cell>
          <cell r="I358">
            <v>0</v>
          </cell>
          <cell r="J358">
            <v>4</v>
          </cell>
          <cell r="K358">
            <v>4</v>
          </cell>
          <cell r="L358">
            <v>0</v>
          </cell>
          <cell r="N358">
            <v>0</v>
          </cell>
          <cell r="O358">
            <v>0</v>
          </cell>
        </row>
        <row r="359">
          <cell r="A359" t="str">
            <v>MT-00355</v>
          </cell>
          <cell r="B359" t="str">
            <v>Direct Material</v>
          </cell>
          <cell r="C359" t="str">
            <v>Thread Sunrise 10182</v>
          </cell>
          <cell r="D359" t="str">
            <v>PCS</v>
          </cell>
          <cell r="E359">
            <v>0</v>
          </cell>
          <cell r="F359" t="str">
            <v>USD</v>
          </cell>
          <cell r="G359">
            <v>20</v>
          </cell>
          <cell r="H359">
            <v>0</v>
          </cell>
          <cell r="I359">
            <v>0</v>
          </cell>
          <cell r="J359">
            <v>20</v>
          </cell>
          <cell r="K359">
            <v>20</v>
          </cell>
          <cell r="L359">
            <v>0</v>
          </cell>
          <cell r="N359">
            <v>0</v>
          </cell>
          <cell r="O359">
            <v>0</v>
          </cell>
        </row>
        <row r="360">
          <cell r="A360" t="str">
            <v>MT-00356</v>
          </cell>
          <cell r="B360" t="str">
            <v>Direct Material</v>
          </cell>
          <cell r="C360" t="str">
            <v>Thread Sunrise U 70099</v>
          </cell>
          <cell r="D360" t="str">
            <v>PCS</v>
          </cell>
          <cell r="E360">
            <v>0</v>
          </cell>
          <cell r="F360" t="str">
            <v>USD</v>
          </cell>
          <cell r="G360">
            <v>27</v>
          </cell>
          <cell r="H360">
            <v>0</v>
          </cell>
          <cell r="I360">
            <v>0</v>
          </cell>
          <cell r="J360">
            <v>27</v>
          </cell>
          <cell r="K360">
            <v>27</v>
          </cell>
          <cell r="L360">
            <v>0</v>
          </cell>
          <cell r="N360">
            <v>0</v>
          </cell>
          <cell r="O360">
            <v>0</v>
          </cell>
        </row>
        <row r="361">
          <cell r="A361" t="str">
            <v>MT-00357</v>
          </cell>
          <cell r="B361" t="str">
            <v>Direct Material</v>
          </cell>
          <cell r="C361" t="str">
            <v>Thread Sunrise 296</v>
          </cell>
          <cell r="D361" t="str">
            <v>PCS</v>
          </cell>
          <cell r="E361">
            <v>0</v>
          </cell>
          <cell r="F361" t="str">
            <v>USD</v>
          </cell>
          <cell r="G361">
            <v>62</v>
          </cell>
          <cell r="H361">
            <v>0</v>
          </cell>
          <cell r="I361">
            <v>0</v>
          </cell>
          <cell r="J361">
            <v>62</v>
          </cell>
          <cell r="K361">
            <v>62</v>
          </cell>
          <cell r="L361">
            <v>0</v>
          </cell>
          <cell r="N361">
            <v>0</v>
          </cell>
          <cell r="O361">
            <v>0</v>
          </cell>
        </row>
        <row r="362">
          <cell r="A362" t="str">
            <v>MT-00358</v>
          </cell>
          <cell r="B362" t="str">
            <v>Direct Material</v>
          </cell>
          <cell r="C362" t="str">
            <v>Thread Sunrise 20106</v>
          </cell>
          <cell r="D362" t="str">
            <v>PCS</v>
          </cell>
          <cell r="E362">
            <v>0</v>
          </cell>
          <cell r="F362" t="str">
            <v>USD</v>
          </cell>
          <cell r="G362">
            <v>76</v>
          </cell>
          <cell r="H362">
            <v>0</v>
          </cell>
          <cell r="I362">
            <v>0</v>
          </cell>
          <cell r="J362">
            <v>76</v>
          </cell>
          <cell r="K362">
            <v>76</v>
          </cell>
          <cell r="L362">
            <v>0</v>
          </cell>
          <cell r="N362">
            <v>0</v>
          </cell>
          <cell r="O362">
            <v>0</v>
          </cell>
        </row>
        <row r="363">
          <cell r="A363" t="str">
            <v>MT-00359</v>
          </cell>
          <cell r="B363" t="str">
            <v>Direct Material</v>
          </cell>
          <cell r="C363" t="str">
            <v>Thread Sunrise 2333</v>
          </cell>
          <cell r="D363" t="str">
            <v>PCS</v>
          </cell>
          <cell r="E363">
            <v>0</v>
          </cell>
          <cell r="F363" t="str">
            <v>USD</v>
          </cell>
          <cell r="G363">
            <v>75</v>
          </cell>
          <cell r="H363">
            <v>0</v>
          </cell>
          <cell r="I363">
            <v>0</v>
          </cell>
          <cell r="J363">
            <v>75</v>
          </cell>
          <cell r="K363">
            <v>75</v>
          </cell>
          <cell r="L363">
            <v>0</v>
          </cell>
          <cell r="N363">
            <v>0</v>
          </cell>
          <cell r="O363">
            <v>0</v>
          </cell>
        </row>
        <row r="364">
          <cell r="A364" t="str">
            <v>MT-00360</v>
          </cell>
          <cell r="B364" t="str">
            <v>Direct Material</v>
          </cell>
          <cell r="C364" t="str">
            <v>Thread Sunrise U 20184</v>
          </cell>
          <cell r="D364" t="str">
            <v>PCS</v>
          </cell>
          <cell r="E364">
            <v>0</v>
          </cell>
          <cell r="F364" t="str">
            <v>USD</v>
          </cell>
          <cell r="G364">
            <v>28</v>
          </cell>
          <cell r="H364">
            <v>0</v>
          </cell>
          <cell r="I364">
            <v>0</v>
          </cell>
          <cell r="J364">
            <v>28</v>
          </cell>
          <cell r="K364">
            <v>28</v>
          </cell>
          <cell r="L364">
            <v>0</v>
          </cell>
          <cell r="N364">
            <v>0</v>
          </cell>
          <cell r="O364">
            <v>0</v>
          </cell>
        </row>
        <row r="365">
          <cell r="A365" t="str">
            <v>MT-00361</v>
          </cell>
          <cell r="B365" t="str">
            <v>Direct Material</v>
          </cell>
          <cell r="C365" t="str">
            <v>Thread Sunrise 7302</v>
          </cell>
          <cell r="D365" t="str">
            <v>PCS</v>
          </cell>
          <cell r="E365">
            <v>0</v>
          </cell>
          <cell r="F365" t="str">
            <v>USD</v>
          </cell>
          <cell r="G365">
            <v>31</v>
          </cell>
          <cell r="H365">
            <v>0</v>
          </cell>
          <cell r="I365">
            <v>0</v>
          </cell>
          <cell r="J365">
            <v>31</v>
          </cell>
          <cell r="K365">
            <v>31</v>
          </cell>
          <cell r="L365">
            <v>0</v>
          </cell>
          <cell r="N365">
            <v>0</v>
          </cell>
          <cell r="O365">
            <v>0</v>
          </cell>
        </row>
        <row r="366">
          <cell r="A366" t="str">
            <v>MT-00362</v>
          </cell>
          <cell r="B366" t="str">
            <v>Direct Material</v>
          </cell>
          <cell r="C366" t="str">
            <v>Thread Sunrise 418</v>
          </cell>
          <cell r="D366" t="str">
            <v>PCS</v>
          </cell>
          <cell r="E366">
            <v>0</v>
          </cell>
          <cell r="F366" t="str">
            <v>USD</v>
          </cell>
          <cell r="G366">
            <v>20</v>
          </cell>
          <cell r="H366">
            <v>0</v>
          </cell>
          <cell r="I366">
            <v>0</v>
          </cell>
          <cell r="J366">
            <v>20</v>
          </cell>
          <cell r="K366">
            <v>20</v>
          </cell>
          <cell r="L366">
            <v>0</v>
          </cell>
          <cell r="N366">
            <v>0</v>
          </cell>
          <cell r="O366">
            <v>0</v>
          </cell>
        </row>
        <row r="367">
          <cell r="A367" t="str">
            <v>MT-00363</v>
          </cell>
          <cell r="B367" t="str">
            <v>Direct Material</v>
          </cell>
          <cell r="C367" t="str">
            <v>Thread Sunrise 4074</v>
          </cell>
          <cell r="D367" t="str">
            <v>PCS</v>
          </cell>
          <cell r="E367">
            <v>0</v>
          </cell>
          <cell r="F367" t="str">
            <v>USD</v>
          </cell>
          <cell r="G367">
            <v>12</v>
          </cell>
          <cell r="H367">
            <v>0</v>
          </cell>
          <cell r="I367">
            <v>0</v>
          </cell>
          <cell r="J367">
            <v>12</v>
          </cell>
          <cell r="K367">
            <v>12</v>
          </cell>
          <cell r="L367">
            <v>0</v>
          </cell>
          <cell r="N367">
            <v>0</v>
          </cell>
          <cell r="O367">
            <v>0</v>
          </cell>
        </row>
        <row r="368">
          <cell r="A368" t="str">
            <v>MT-00364</v>
          </cell>
          <cell r="B368" t="str">
            <v>Direct Material</v>
          </cell>
          <cell r="C368" t="str">
            <v>Thread Sunrise 70080</v>
          </cell>
          <cell r="D368" t="str">
            <v>PCS</v>
          </cell>
          <cell r="E368">
            <v>0</v>
          </cell>
          <cell r="F368" t="str">
            <v>USD</v>
          </cell>
          <cell r="G368">
            <v>9</v>
          </cell>
          <cell r="H368">
            <v>0</v>
          </cell>
          <cell r="I368">
            <v>0</v>
          </cell>
          <cell r="J368">
            <v>9</v>
          </cell>
          <cell r="K368">
            <v>9</v>
          </cell>
          <cell r="L368">
            <v>0</v>
          </cell>
          <cell r="N368">
            <v>0</v>
          </cell>
          <cell r="O368">
            <v>0</v>
          </cell>
        </row>
        <row r="369">
          <cell r="A369" t="str">
            <v>MT-00365</v>
          </cell>
          <cell r="B369" t="str">
            <v>Direct Material</v>
          </cell>
          <cell r="C369" t="str">
            <v>Thread Sunrise SP 180</v>
          </cell>
          <cell r="D369" t="str">
            <v>PCS</v>
          </cell>
          <cell r="E369">
            <v>0</v>
          </cell>
          <cell r="F369" t="str">
            <v>USD</v>
          </cell>
          <cell r="G369">
            <v>38</v>
          </cell>
          <cell r="H369">
            <v>0</v>
          </cell>
          <cell r="I369">
            <v>0</v>
          </cell>
          <cell r="J369">
            <v>38</v>
          </cell>
          <cell r="K369">
            <v>38</v>
          </cell>
          <cell r="L369">
            <v>0</v>
          </cell>
          <cell r="N369">
            <v>0</v>
          </cell>
          <cell r="O369">
            <v>0</v>
          </cell>
        </row>
        <row r="370">
          <cell r="A370" t="str">
            <v>MT-00366</v>
          </cell>
          <cell r="B370" t="str">
            <v>Direct Material</v>
          </cell>
          <cell r="C370" t="str">
            <v>Thread Sunrise 80398</v>
          </cell>
          <cell r="D370" t="str">
            <v>PCS</v>
          </cell>
          <cell r="E370">
            <v>0</v>
          </cell>
          <cell r="F370" t="str">
            <v>USD</v>
          </cell>
          <cell r="G370">
            <v>21</v>
          </cell>
          <cell r="H370">
            <v>0</v>
          </cell>
          <cell r="I370">
            <v>0</v>
          </cell>
          <cell r="J370">
            <v>21</v>
          </cell>
          <cell r="K370">
            <v>21</v>
          </cell>
          <cell r="L370">
            <v>0</v>
          </cell>
          <cell r="N370">
            <v>0</v>
          </cell>
          <cell r="O370">
            <v>0</v>
          </cell>
        </row>
        <row r="371">
          <cell r="A371" t="str">
            <v>MT-00367</v>
          </cell>
          <cell r="B371" t="str">
            <v>Direct Material</v>
          </cell>
          <cell r="C371" t="str">
            <v>Thread Sunrise 20235</v>
          </cell>
          <cell r="D371" t="str">
            <v>PCS</v>
          </cell>
          <cell r="E371">
            <v>0</v>
          </cell>
          <cell r="F371" t="str">
            <v>USD</v>
          </cell>
          <cell r="G371">
            <v>10</v>
          </cell>
          <cell r="H371">
            <v>0</v>
          </cell>
          <cell r="I371">
            <v>0</v>
          </cell>
          <cell r="J371">
            <v>10</v>
          </cell>
          <cell r="K371">
            <v>10</v>
          </cell>
          <cell r="L371">
            <v>0</v>
          </cell>
          <cell r="N371">
            <v>0</v>
          </cell>
          <cell r="O371">
            <v>0</v>
          </cell>
        </row>
        <row r="372">
          <cell r="A372" t="str">
            <v>MT-00368</v>
          </cell>
          <cell r="B372" t="str">
            <v>Direct Material</v>
          </cell>
          <cell r="C372" t="str">
            <v>Thread Sunrise U 1975</v>
          </cell>
          <cell r="D372" t="str">
            <v>PCS</v>
          </cell>
          <cell r="E372">
            <v>0</v>
          </cell>
          <cell r="F372" t="str">
            <v>USD</v>
          </cell>
          <cell r="G372">
            <v>4</v>
          </cell>
          <cell r="H372">
            <v>0</v>
          </cell>
          <cell r="I372">
            <v>0</v>
          </cell>
          <cell r="J372">
            <v>4</v>
          </cell>
          <cell r="K372">
            <v>4</v>
          </cell>
          <cell r="L372">
            <v>0</v>
          </cell>
          <cell r="N372">
            <v>0</v>
          </cell>
          <cell r="O372">
            <v>0</v>
          </cell>
        </row>
        <row r="373">
          <cell r="A373" t="str">
            <v>MT-00369</v>
          </cell>
          <cell r="B373" t="str">
            <v>Direct Material</v>
          </cell>
          <cell r="C373" t="str">
            <v>Thread Sunrise 90250</v>
          </cell>
          <cell r="D373" t="str">
            <v>PCS</v>
          </cell>
          <cell r="E373">
            <v>0</v>
          </cell>
          <cell r="F373" t="str">
            <v>USD</v>
          </cell>
          <cell r="G373">
            <v>13</v>
          </cell>
          <cell r="H373">
            <v>0</v>
          </cell>
          <cell r="I373">
            <v>0</v>
          </cell>
          <cell r="J373">
            <v>13</v>
          </cell>
          <cell r="K373">
            <v>13</v>
          </cell>
          <cell r="L373">
            <v>0</v>
          </cell>
          <cell r="N373">
            <v>0</v>
          </cell>
          <cell r="O373">
            <v>0</v>
          </cell>
        </row>
        <row r="374">
          <cell r="A374" t="str">
            <v>MT-00370</v>
          </cell>
          <cell r="B374" t="str">
            <v>Direct Material</v>
          </cell>
          <cell r="C374" t="str">
            <v>Thread Sunrise 382</v>
          </cell>
          <cell r="D374" t="str">
            <v>PCS</v>
          </cell>
          <cell r="E374">
            <v>0</v>
          </cell>
          <cell r="F374" t="str">
            <v>USD</v>
          </cell>
          <cell r="G374">
            <v>6</v>
          </cell>
          <cell r="H374">
            <v>0</v>
          </cell>
          <cell r="I374">
            <v>0</v>
          </cell>
          <cell r="J374">
            <v>6</v>
          </cell>
          <cell r="K374">
            <v>6</v>
          </cell>
          <cell r="L374">
            <v>0</v>
          </cell>
          <cell r="N374">
            <v>0</v>
          </cell>
          <cell r="O374">
            <v>0</v>
          </cell>
        </row>
        <row r="375">
          <cell r="A375" t="str">
            <v>MT-00371</v>
          </cell>
          <cell r="B375" t="str">
            <v>Direct Material</v>
          </cell>
          <cell r="C375" t="str">
            <v>Thread Sunrise 20037</v>
          </cell>
          <cell r="D375" t="str">
            <v>PCS</v>
          </cell>
          <cell r="E375">
            <v>0</v>
          </cell>
          <cell r="F375" t="str">
            <v>USD</v>
          </cell>
          <cell r="G375">
            <v>4</v>
          </cell>
          <cell r="H375">
            <v>0</v>
          </cell>
          <cell r="I375">
            <v>0</v>
          </cell>
          <cell r="J375">
            <v>4</v>
          </cell>
          <cell r="K375">
            <v>4</v>
          </cell>
          <cell r="L375">
            <v>0</v>
          </cell>
          <cell r="N375">
            <v>0</v>
          </cell>
          <cell r="O375">
            <v>0</v>
          </cell>
        </row>
        <row r="376">
          <cell r="A376" t="str">
            <v>MT-00372</v>
          </cell>
          <cell r="B376" t="str">
            <v>Direct Material</v>
          </cell>
          <cell r="C376" t="str">
            <v>Thread Sunrise 7066</v>
          </cell>
          <cell r="D376" t="str">
            <v>PCS</v>
          </cell>
          <cell r="E376">
            <v>0</v>
          </cell>
          <cell r="F376" t="str">
            <v>USD</v>
          </cell>
          <cell r="G376">
            <v>16</v>
          </cell>
          <cell r="H376">
            <v>0</v>
          </cell>
          <cell r="I376">
            <v>0</v>
          </cell>
          <cell r="J376">
            <v>16</v>
          </cell>
          <cell r="K376">
            <v>16</v>
          </cell>
          <cell r="L376">
            <v>0</v>
          </cell>
          <cell r="N376">
            <v>0</v>
          </cell>
          <cell r="O376">
            <v>0</v>
          </cell>
        </row>
        <row r="377">
          <cell r="A377" t="str">
            <v>MT-00373</v>
          </cell>
          <cell r="B377" t="str">
            <v>Direct Material</v>
          </cell>
          <cell r="C377" t="str">
            <v>Thread Sunrise U 2104</v>
          </cell>
          <cell r="D377" t="str">
            <v>PCS</v>
          </cell>
          <cell r="E377">
            <v>0</v>
          </cell>
          <cell r="F377" t="str">
            <v>USD</v>
          </cell>
          <cell r="G377">
            <v>8</v>
          </cell>
          <cell r="H377">
            <v>0</v>
          </cell>
          <cell r="I377">
            <v>0</v>
          </cell>
          <cell r="J377">
            <v>8</v>
          </cell>
          <cell r="K377">
            <v>8</v>
          </cell>
          <cell r="L377">
            <v>0</v>
          </cell>
          <cell r="N377">
            <v>0</v>
          </cell>
          <cell r="O377">
            <v>0</v>
          </cell>
        </row>
        <row r="378">
          <cell r="A378" t="str">
            <v>MT-00374</v>
          </cell>
          <cell r="B378" t="str">
            <v>Direct Material</v>
          </cell>
          <cell r="C378" t="str">
            <v>Thread Sunrise U 2564</v>
          </cell>
          <cell r="D378" t="str">
            <v>PCS</v>
          </cell>
          <cell r="E378">
            <v>0</v>
          </cell>
          <cell r="F378" t="str">
            <v>USD</v>
          </cell>
          <cell r="G378">
            <v>5</v>
          </cell>
          <cell r="H378">
            <v>0</v>
          </cell>
          <cell r="I378">
            <v>0</v>
          </cell>
          <cell r="J378">
            <v>5</v>
          </cell>
          <cell r="K378">
            <v>5</v>
          </cell>
          <cell r="L378">
            <v>0</v>
          </cell>
          <cell r="N378">
            <v>0</v>
          </cell>
          <cell r="O378">
            <v>0</v>
          </cell>
        </row>
        <row r="379">
          <cell r="A379" t="str">
            <v>MT-00375</v>
          </cell>
          <cell r="B379" t="str">
            <v>Direct Material</v>
          </cell>
          <cell r="C379" t="str">
            <v>Thread Sunrise U 122</v>
          </cell>
          <cell r="D379" t="str">
            <v>PCS</v>
          </cell>
          <cell r="E379">
            <v>0</v>
          </cell>
          <cell r="F379" t="str">
            <v>USD</v>
          </cell>
          <cell r="G379">
            <v>8</v>
          </cell>
          <cell r="H379">
            <v>0</v>
          </cell>
          <cell r="I379">
            <v>0</v>
          </cell>
          <cell r="J379">
            <v>8</v>
          </cell>
          <cell r="K379">
            <v>8</v>
          </cell>
          <cell r="L379">
            <v>0</v>
          </cell>
          <cell r="N379">
            <v>0</v>
          </cell>
          <cell r="O379">
            <v>0</v>
          </cell>
        </row>
        <row r="380">
          <cell r="A380" t="str">
            <v>MT-00376</v>
          </cell>
          <cell r="B380" t="str">
            <v>Direct Material</v>
          </cell>
          <cell r="C380" t="str">
            <v>Thread Sunrise 358</v>
          </cell>
          <cell r="D380" t="str">
            <v>PCS</v>
          </cell>
          <cell r="E380">
            <v>0</v>
          </cell>
          <cell r="F380" t="str">
            <v>USD</v>
          </cell>
          <cell r="G380">
            <v>7</v>
          </cell>
          <cell r="H380">
            <v>0</v>
          </cell>
          <cell r="I380">
            <v>0</v>
          </cell>
          <cell r="J380">
            <v>7</v>
          </cell>
          <cell r="K380">
            <v>7</v>
          </cell>
          <cell r="L380">
            <v>0</v>
          </cell>
          <cell r="N380">
            <v>0</v>
          </cell>
          <cell r="O380">
            <v>0</v>
          </cell>
        </row>
        <row r="381">
          <cell r="A381" t="str">
            <v>MT-00377</v>
          </cell>
          <cell r="B381" t="str">
            <v>Direct Material</v>
          </cell>
          <cell r="C381" t="str">
            <v>Thread Sunrise 303</v>
          </cell>
          <cell r="D381" t="str">
            <v>PCS</v>
          </cell>
          <cell r="E381">
            <v>0</v>
          </cell>
          <cell r="F381" t="str">
            <v>USD</v>
          </cell>
          <cell r="G381">
            <v>4</v>
          </cell>
          <cell r="H381">
            <v>0</v>
          </cell>
          <cell r="I381">
            <v>0</v>
          </cell>
          <cell r="J381">
            <v>4</v>
          </cell>
          <cell r="K381">
            <v>4</v>
          </cell>
          <cell r="L381">
            <v>0</v>
          </cell>
          <cell r="N381">
            <v>0</v>
          </cell>
          <cell r="O381">
            <v>0</v>
          </cell>
        </row>
        <row r="382">
          <cell r="A382" t="str">
            <v>MT-00378</v>
          </cell>
          <cell r="B382" t="str">
            <v>Direct Material</v>
          </cell>
          <cell r="C382" t="str">
            <v>Thread Sakura 9761</v>
          </cell>
          <cell r="D382" t="str">
            <v>PCS</v>
          </cell>
          <cell r="E382">
            <v>0</v>
          </cell>
          <cell r="F382" t="str">
            <v>USD</v>
          </cell>
          <cell r="G382">
            <v>25</v>
          </cell>
          <cell r="H382">
            <v>0</v>
          </cell>
          <cell r="I382">
            <v>1</v>
          </cell>
          <cell r="J382">
            <v>24</v>
          </cell>
          <cell r="K382">
            <v>24</v>
          </cell>
          <cell r="L382">
            <v>0</v>
          </cell>
          <cell r="N382">
            <v>0</v>
          </cell>
          <cell r="O382">
            <v>0</v>
          </cell>
        </row>
        <row r="383">
          <cell r="A383" t="str">
            <v>MT-00379</v>
          </cell>
          <cell r="B383" t="str">
            <v>Direct Material</v>
          </cell>
          <cell r="C383" t="str">
            <v>Thread Sakura 9464</v>
          </cell>
          <cell r="D383" t="str">
            <v>PCS</v>
          </cell>
          <cell r="E383">
            <v>0</v>
          </cell>
          <cell r="F383" t="str">
            <v>USD</v>
          </cell>
          <cell r="G383">
            <v>25</v>
          </cell>
          <cell r="H383">
            <v>0</v>
          </cell>
          <cell r="I383">
            <v>1</v>
          </cell>
          <cell r="J383">
            <v>24</v>
          </cell>
          <cell r="K383">
            <v>24</v>
          </cell>
          <cell r="L383">
            <v>0</v>
          </cell>
          <cell r="N383">
            <v>0</v>
          </cell>
          <cell r="O383">
            <v>0</v>
          </cell>
        </row>
        <row r="384">
          <cell r="A384" t="str">
            <v>MT-00380</v>
          </cell>
          <cell r="B384" t="str">
            <v>Direct Material</v>
          </cell>
          <cell r="C384" t="str">
            <v>Thread Sakura 3676</v>
          </cell>
          <cell r="D384" t="str">
            <v>PCS</v>
          </cell>
          <cell r="E384">
            <v>2.2999999999999998</v>
          </cell>
          <cell r="F384" t="str">
            <v>USD</v>
          </cell>
          <cell r="G384">
            <v>6</v>
          </cell>
          <cell r="H384">
            <v>25</v>
          </cell>
          <cell r="I384">
            <v>31</v>
          </cell>
          <cell r="J384">
            <v>0</v>
          </cell>
          <cell r="K384">
            <v>0</v>
          </cell>
          <cell r="L384">
            <v>0</v>
          </cell>
          <cell r="N384">
            <v>13.799999999999999</v>
          </cell>
          <cell r="O384">
            <v>0</v>
          </cell>
        </row>
        <row r="385">
          <cell r="A385" t="str">
            <v>MT-00381</v>
          </cell>
          <cell r="B385" t="str">
            <v>Direct Material</v>
          </cell>
          <cell r="C385" t="str">
            <v>Thread Sakura 2271</v>
          </cell>
          <cell r="D385" t="str">
            <v>PCS</v>
          </cell>
          <cell r="E385">
            <v>2.2999999999999998</v>
          </cell>
          <cell r="F385" t="str">
            <v>USD</v>
          </cell>
          <cell r="G385">
            <v>5</v>
          </cell>
          <cell r="H385">
            <v>11</v>
          </cell>
          <cell r="I385">
            <v>10</v>
          </cell>
          <cell r="J385">
            <v>6</v>
          </cell>
          <cell r="K385">
            <v>6</v>
          </cell>
          <cell r="L385">
            <v>0</v>
          </cell>
          <cell r="N385">
            <v>11.5</v>
          </cell>
          <cell r="O385">
            <v>13.799999999999999</v>
          </cell>
        </row>
        <row r="386">
          <cell r="A386" t="str">
            <v>MT-00382</v>
          </cell>
          <cell r="B386" t="str">
            <v>Direct Material</v>
          </cell>
          <cell r="C386" t="str">
            <v>Thread Sakura 2516</v>
          </cell>
          <cell r="D386" t="str">
            <v>PCS</v>
          </cell>
          <cell r="E386">
            <v>2.2999999999999998</v>
          </cell>
          <cell r="F386" t="str">
            <v>USD</v>
          </cell>
          <cell r="G386">
            <v>3</v>
          </cell>
          <cell r="H386">
            <v>9</v>
          </cell>
          <cell r="I386">
            <v>12</v>
          </cell>
          <cell r="J386">
            <v>0</v>
          </cell>
          <cell r="K386">
            <v>0</v>
          </cell>
          <cell r="L386">
            <v>0</v>
          </cell>
          <cell r="N386">
            <v>6.8999999999999995</v>
          </cell>
          <cell r="O386">
            <v>0</v>
          </cell>
        </row>
        <row r="387">
          <cell r="A387" t="str">
            <v>MT-00383</v>
          </cell>
          <cell r="B387" t="str">
            <v>Direct Material</v>
          </cell>
          <cell r="C387" t="str">
            <v>Thread Sakura 2398</v>
          </cell>
          <cell r="D387" t="str">
            <v>PCS</v>
          </cell>
          <cell r="E387">
            <v>2.2999999999999998</v>
          </cell>
          <cell r="F387" t="str">
            <v>USD</v>
          </cell>
          <cell r="G387">
            <v>5</v>
          </cell>
          <cell r="H387">
            <v>23</v>
          </cell>
          <cell r="I387">
            <v>28</v>
          </cell>
          <cell r="J387">
            <v>0</v>
          </cell>
          <cell r="K387">
            <v>0</v>
          </cell>
          <cell r="L387">
            <v>0</v>
          </cell>
          <cell r="N387">
            <v>11.5</v>
          </cell>
          <cell r="O387">
            <v>0</v>
          </cell>
        </row>
        <row r="388">
          <cell r="A388" t="str">
            <v>MT-00384</v>
          </cell>
          <cell r="B388" t="str">
            <v>Direct Material</v>
          </cell>
          <cell r="C388" t="str">
            <v>Thread Sakura 8571</v>
          </cell>
          <cell r="D388" t="str">
            <v>PCS</v>
          </cell>
          <cell r="E388">
            <v>0</v>
          </cell>
          <cell r="F388" t="str">
            <v>USD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N388">
            <v>0</v>
          </cell>
          <cell r="O388">
            <v>0</v>
          </cell>
        </row>
        <row r="389">
          <cell r="A389" t="str">
            <v>MT-00385</v>
          </cell>
          <cell r="B389" t="str">
            <v>Direct Material</v>
          </cell>
          <cell r="C389" t="str">
            <v>Thread Sakura 9852</v>
          </cell>
          <cell r="D389" t="str">
            <v>PCS</v>
          </cell>
          <cell r="E389">
            <v>0</v>
          </cell>
          <cell r="F389" t="str">
            <v>USD</v>
          </cell>
          <cell r="G389">
            <v>25</v>
          </cell>
          <cell r="H389">
            <v>0</v>
          </cell>
          <cell r="I389">
            <v>0</v>
          </cell>
          <cell r="J389">
            <v>25</v>
          </cell>
          <cell r="K389">
            <v>25</v>
          </cell>
          <cell r="L389">
            <v>0</v>
          </cell>
          <cell r="N389">
            <v>0</v>
          </cell>
          <cell r="O389">
            <v>0</v>
          </cell>
        </row>
        <row r="390">
          <cell r="A390" t="str">
            <v>MT-00386</v>
          </cell>
          <cell r="B390" t="str">
            <v>Direct Material</v>
          </cell>
          <cell r="C390" t="str">
            <v>Thread Sakura 9381</v>
          </cell>
          <cell r="D390" t="str">
            <v>PCS</v>
          </cell>
          <cell r="E390">
            <v>0</v>
          </cell>
          <cell r="F390" t="str">
            <v>USD</v>
          </cell>
          <cell r="G390">
            <v>15</v>
          </cell>
          <cell r="H390">
            <v>0</v>
          </cell>
          <cell r="I390">
            <v>0</v>
          </cell>
          <cell r="J390">
            <v>15</v>
          </cell>
          <cell r="K390">
            <v>15</v>
          </cell>
          <cell r="L390">
            <v>0</v>
          </cell>
          <cell r="N390">
            <v>0</v>
          </cell>
          <cell r="O390">
            <v>0</v>
          </cell>
        </row>
        <row r="391">
          <cell r="A391" t="str">
            <v>MT-00387</v>
          </cell>
          <cell r="B391" t="str">
            <v>Direct Material</v>
          </cell>
          <cell r="C391" t="str">
            <v>Thread Sakura 8610</v>
          </cell>
          <cell r="D391" t="str">
            <v>PCS</v>
          </cell>
          <cell r="E391">
            <v>0</v>
          </cell>
          <cell r="F391" t="str">
            <v>USD</v>
          </cell>
          <cell r="G391">
            <v>16</v>
          </cell>
          <cell r="H391">
            <v>0</v>
          </cell>
          <cell r="I391">
            <v>0</v>
          </cell>
          <cell r="J391">
            <v>16</v>
          </cell>
          <cell r="K391">
            <v>16</v>
          </cell>
          <cell r="L391">
            <v>0</v>
          </cell>
          <cell r="N391">
            <v>0</v>
          </cell>
          <cell r="O391">
            <v>0</v>
          </cell>
        </row>
        <row r="392">
          <cell r="A392" t="str">
            <v>MT-00388</v>
          </cell>
          <cell r="B392" t="str">
            <v>Direct Material</v>
          </cell>
          <cell r="C392" t="str">
            <v>Thread Sakura 8432</v>
          </cell>
          <cell r="D392" t="str">
            <v>PCS</v>
          </cell>
          <cell r="E392">
            <v>0</v>
          </cell>
          <cell r="F392" t="str">
            <v>USD</v>
          </cell>
          <cell r="G392">
            <v>10</v>
          </cell>
          <cell r="H392">
            <v>0</v>
          </cell>
          <cell r="I392">
            <v>0</v>
          </cell>
          <cell r="J392">
            <v>10</v>
          </cell>
          <cell r="K392">
            <v>10</v>
          </cell>
          <cell r="L392">
            <v>0</v>
          </cell>
          <cell r="N392">
            <v>0</v>
          </cell>
          <cell r="O392">
            <v>0</v>
          </cell>
        </row>
        <row r="393">
          <cell r="A393" t="str">
            <v>MT-00389</v>
          </cell>
          <cell r="B393" t="str">
            <v>Direct Material</v>
          </cell>
          <cell r="C393" t="str">
            <v>Thread Sakura 6903</v>
          </cell>
          <cell r="D393" t="str">
            <v>PCS</v>
          </cell>
          <cell r="E393">
            <v>0</v>
          </cell>
          <cell r="F393" t="str">
            <v>USD</v>
          </cell>
          <cell r="G393">
            <v>60</v>
          </cell>
          <cell r="H393">
            <v>0</v>
          </cell>
          <cell r="I393">
            <v>0</v>
          </cell>
          <cell r="J393">
            <v>60</v>
          </cell>
          <cell r="K393">
            <v>60</v>
          </cell>
          <cell r="L393">
            <v>0</v>
          </cell>
          <cell r="N393">
            <v>0</v>
          </cell>
          <cell r="O393">
            <v>0</v>
          </cell>
        </row>
        <row r="394">
          <cell r="A394" t="str">
            <v>MT-00390</v>
          </cell>
          <cell r="B394" t="str">
            <v>Direct Material</v>
          </cell>
          <cell r="C394" t="str">
            <v>Thread Sakura 105</v>
          </cell>
          <cell r="D394" t="str">
            <v>PCS</v>
          </cell>
          <cell r="E394">
            <v>0</v>
          </cell>
          <cell r="F394" t="str">
            <v>USD</v>
          </cell>
          <cell r="G394">
            <v>25</v>
          </cell>
          <cell r="H394">
            <v>0</v>
          </cell>
          <cell r="I394">
            <v>0</v>
          </cell>
          <cell r="J394">
            <v>25</v>
          </cell>
          <cell r="K394">
            <v>25</v>
          </cell>
          <cell r="L394">
            <v>0</v>
          </cell>
          <cell r="N394">
            <v>0</v>
          </cell>
          <cell r="O394">
            <v>0</v>
          </cell>
        </row>
        <row r="395">
          <cell r="A395" t="str">
            <v>MT-00391</v>
          </cell>
          <cell r="B395" t="str">
            <v>Direct Material</v>
          </cell>
          <cell r="C395" t="str">
            <v>Thread Sakura 8631</v>
          </cell>
          <cell r="D395" t="str">
            <v>PCS</v>
          </cell>
          <cell r="E395">
            <v>0</v>
          </cell>
          <cell r="F395" t="str">
            <v>USD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N395">
            <v>0</v>
          </cell>
          <cell r="O395">
            <v>0</v>
          </cell>
        </row>
        <row r="396">
          <cell r="A396" t="str">
            <v>MT-00392</v>
          </cell>
          <cell r="B396" t="str">
            <v>Direct Material</v>
          </cell>
          <cell r="C396" t="str">
            <v>Thread Sakura 1051</v>
          </cell>
          <cell r="D396" t="str">
            <v>PCS</v>
          </cell>
          <cell r="E396">
            <v>0</v>
          </cell>
          <cell r="F396" t="str">
            <v>USD</v>
          </cell>
          <cell r="G396">
            <v>12</v>
          </cell>
          <cell r="H396">
            <v>0</v>
          </cell>
          <cell r="I396">
            <v>0</v>
          </cell>
          <cell r="J396">
            <v>12</v>
          </cell>
          <cell r="K396">
            <v>12</v>
          </cell>
          <cell r="L396">
            <v>0</v>
          </cell>
          <cell r="N396">
            <v>0</v>
          </cell>
          <cell r="O396">
            <v>0</v>
          </cell>
        </row>
        <row r="397">
          <cell r="A397" t="str">
            <v>MT-00393</v>
          </cell>
          <cell r="B397" t="str">
            <v>Direct Material</v>
          </cell>
          <cell r="C397" t="str">
            <v>Thread Sakura 9171</v>
          </cell>
          <cell r="D397" t="str">
            <v>PCS</v>
          </cell>
          <cell r="E397">
            <v>0</v>
          </cell>
          <cell r="F397" t="str">
            <v>USD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N397">
            <v>0</v>
          </cell>
          <cell r="O397">
            <v>0</v>
          </cell>
        </row>
        <row r="398">
          <cell r="A398" t="str">
            <v>MT-00394</v>
          </cell>
          <cell r="B398" t="str">
            <v>Direct Material</v>
          </cell>
          <cell r="C398" t="str">
            <v>Thread Sakura 2483</v>
          </cell>
          <cell r="D398" t="str">
            <v>PCS</v>
          </cell>
          <cell r="E398">
            <v>0</v>
          </cell>
          <cell r="F398" t="str">
            <v>USD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N398">
            <v>0</v>
          </cell>
          <cell r="O398">
            <v>0</v>
          </cell>
        </row>
        <row r="399">
          <cell r="A399" t="str">
            <v>MT-00395</v>
          </cell>
          <cell r="B399" t="str">
            <v>Direct Material</v>
          </cell>
          <cell r="C399" t="str">
            <v>Thread Sakura 2493</v>
          </cell>
          <cell r="D399" t="str">
            <v>PCS</v>
          </cell>
          <cell r="E399">
            <v>0</v>
          </cell>
          <cell r="F399" t="str">
            <v>USD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N399">
            <v>0</v>
          </cell>
          <cell r="O399">
            <v>0</v>
          </cell>
        </row>
        <row r="400">
          <cell r="A400" t="str">
            <v>MT-00396</v>
          </cell>
          <cell r="B400" t="str">
            <v>Direct Material</v>
          </cell>
          <cell r="C400" t="str">
            <v>Thread Sakura 2574</v>
          </cell>
          <cell r="D400" t="str">
            <v>PCS</v>
          </cell>
          <cell r="E400">
            <v>0</v>
          </cell>
          <cell r="F400" t="str">
            <v>USD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N400">
            <v>0</v>
          </cell>
          <cell r="O400">
            <v>0</v>
          </cell>
        </row>
        <row r="401">
          <cell r="A401" t="str">
            <v>MT-00397</v>
          </cell>
          <cell r="B401" t="str">
            <v>Direct Material</v>
          </cell>
          <cell r="C401" t="str">
            <v>Thread Sakura 3364</v>
          </cell>
          <cell r="D401" t="str">
            <v>PCS</v>
          </cell>
          <cell r="E401">
            <v>0</v>
          </cell>
          <cell r="F401" t="str">
            <v>USD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N401">
            <v>0</v>
          </cell>
          <cell r="O401">
            <v>0</v>
          </cell>
        </row>
        <row r="402">
          <cell r="A402" t="str">
            <v>MT-00398</v>
          </cell>
          <cell r="B402" t="str">
            <v>Direct Material</v>
          </cell>
          <cell r="C402" t="str">
            <v>Thread Sakura 2835</v>
          </cell>
          <cell r="D402" t="str">
            <v>PCS</v>
          </cell>
          <cell r="E402">
            <v>0</v>
          </cell>
          <cell r="F402" t="str">
            <v>USD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N402">
            <v>0</v>
          </cell>
          <cell r="O402">
            <v>0</v>
          </cell>
        </row>
        <row r="403">
          <cell r="A403" t="str">
            <v>MT-00399</v>
          </cell>
          <cell r="B403" t="str">
            <v>Direct Material</v>
          </cell>
          <cell r="C403" t="str">
            <v>Thread Sakura 3838</v>
          </cell>
          <cell r="D403" t="str">
            <v>PCS</v>
          </cell>
          <cell r="E403">
            <v>0</v>
          </cell>
          <cell r="F403" t="str">
            <v>USD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N403">
            <v>0</v>
          </cell>
          <cell r="O403">
            <v>0</v>
          </cell>
        </row>
        <row r="404">
          <cell r="A404" t="str">
            <v>MT-00400</v>
          </cell>
          <cell r="B404" t="str">
            <v>Direct Material</v>
          </cell>
          <cell r="C404" t="str">
            <v>Thread Sakura 2712</v>
          </cell>
          <cell r="D404" t="str">
            <v>PCS</v>
          </cell>
          <cell r="E404">
            <v>0</v>
          </cell>
          <cell r="F404" t="str">
            <v>USD</v>
          </cell>
          <cell r="G404">
            <v>15</v>
          </cell>
          <cell r="H404">
            <v>0</v>
          </cell>
          <cell r="I404">
            <v>0</v>
          </cell>
          <cell r="J404">
            <v>15</v>
          </cell>
          <cell r="K404">
            <v>15</v>
          </cell>
          <cell r="L404">
            <v>0</v>
          </cell>
          <cell r="N404">
            <v>0</v>
          </cell>
          <cell r="O404">
            <v>0</v>
          </cell>
        </row>
        <row r="405">
          <cell r="A405" t="str">
            <v>MT-00401</v>
          </cell>
          <cell r="B405" t="str">
            <v>Direct Material</v>
          </cell>
          <cell r="C405" t="str">
            <v>Thread Sakura 2650</v>
          </cell>
          <cell r="D405" t="str">
            <v>PCS</v>
          </cell>
          <cell r="E405">
            <v>0</v>
          </cell>
          <cell r="F405" t="str">
            <v>USD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N405">
            <v>0</v>
          </cell>
          <cell r="O405">
            <v>0</v>
          </cell>
        </row>
        <row r="406">
          <cell r="A406" t="str">
            <v>MT-00402</v>
          </cell>
          <cell r="B406" t="str">
            <v>Direct Material</v>
          </cell>
          <cell r="C406" t="str">
            <v>Thread Sakura 2480</v>
          </cell>
          <cell r="D406" t="str">
            <v>PCS</v>
          </cell>
          <cell r="E406">
            <v>0</v>
          </cell>
          <cell r="F406" t="str">
            <v>USD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A407" t="str">
            <v>MT-00403</v>
          </cell>
          <cell r="B407" t="str">
            <v>Direct Material</v>
          </cell>
          <cell r="C407" t="str">
            <v>Thread Sakura 2204</v>
          </cell>
          <cell r="D407" t="str">
            <v>PCS</v>
          </cell>
          <cell r="E407">
            <v>0</v>
          </cell>
          <cell r="F407" t="str">
            <v>USD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  <cell r="O407">
            <v>0</v>
          </cell>
        </row>
        <row r="408">
          <cell r="A408" t="str">
            <v>MT-00404</v>
          </cell>
          <cell r="B408" t="str">
            <v>Direct Material</v>
          </cell>
          <cell r="C408" t="str">
            <v>Thread Sakura 3538</v>
          </cell>
          <cell r="D408" t="str">
            <v>PCS</v>
          </cell>
          <cell r="E408">
            <v>0</v>
          </cell>
          <cell r="F408" t="str">
            <v>USD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N408">
            <v>0</v>
          </cell>
          <cell r="O408">
            <v>0</v>
          </cell>
        </row>
        <row r="409">
          <cell r="A409" t="str">
            <v>MT-00405</v>
          </cell>
          <cell r="B409" t="str">
            <v>Direct Material</v>
          </cell>
          <cell r="C409" t="str">
            <v>Thread Sakura 2195</v>
          </cell>
          <cell r="D409" t="str">
            <v>PCS</v>
          </cell>
          <cell r="E409">
            <v>0</v>
          </cell>
          <cell r="F409" t="str">
            <v>USD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N409">
            <v>0</v>
          </cell>
          <cell r="O409">
            <v>0</v>
          </cell>
        </row>
        <row r="410">
          <cell r="A410" t="str">
            <v>MT-00406</v>
          </cell>
          <cell r="B410" t="str">
            <v>Direct Material</v>
          </cell>
          <cell r="C410" t="str">
            <v>Thread Sakura 2847</v>
          </cell>
          <cell r="D410" t="str">
            <v>PCS</v>
          </cell>
          <cell r="E410">
            <v>0</v>
          </cell>
          <cell r="F410" t="str">
            <v>USD</v>
          </cell>
          <cell r="G410">
            <v>85</v>
          </cell>
          <cell r="H410">
            <v>0</v>
          </cell>
          <cell r="I410">
            <v>0</v>
          </cell>
          <cell r="J410">
            <v>85</v>
          </cell>
          <cell r="K410">
            <v>85</v>
          </cell>
          <cell r="L410">
            <v>0</v>
          </cell>
          <cell r="N410">
            <v>0</v>
          </cell>
          <cell r="O410">
            <v>0</v>
          </cell>
        </row>
        <row r="411">
          <cell r="A411" t="str">
            <v>MT-00407</v>
          </cell>
          <cell r="B411" t="str">
            <v>Direct Material</v>
          </cell>
          <cell r="C411" t="str">
            <v>Thread Sakura 2790</v>
          </cell>
          <cell r="D411" t="str">
            <v>PCS</v>
          </cell>
          <cell r="E411">
            <v>0</v>
          </cell>
          <cell r="F411" t="str">
            <v>USD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N411">
            <v>0</v>
          </cell>
          <cell r="O411">
            <v>0</v>
          </cell>
        </row>
        <row r="412">
          <cell r="A412" t="str">
            <v>MT-00408</v>
          </cell>
          <cell r="B412" t="str">
            <v>Direct Material</v>
          </cell>
          <cell r="C412" t="str">
            <v>Thread Sakura 2221</v>
          </cell>
          <cell r="D412" t="str">
            <v>PCS</v>
          </cell>
          <cell r="E412">
            <v>0</v>
          </cell>
          <cell r="F412" t="str">
            <v>USD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N412">
            <v>0</v>
          </cell>
          <cell r="O412">
            <v>0</v>
          </cell>
        </row>
        <row r="413">
          <cell r="A413" t="str">
            <v>MT-00409</v>
          </cell>
          <cell r="B413" t="str">
            <v>Direct Material</v>
          </cell>
          <cell r="C413" t="str">
            <v>Thread Sakura 3827</v>
          </cell>
          <cell r="D413" t="str">
            <v>PCS</v>
          </cell>
          <cell r="E413">
            <v>0</v>
          </cell>
          <cell r="F413" t="str">
            <v>USD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N413">
            <v>0</v>
          </cell>
          <cell r="O413">
            <v>0</v>
          </cell>
        </row>
        <row r="414">
          <cell r="A414" t="str">
            <v>MT-00410</v>
          </cell>
          <cell r="B414" t="str">
            <v>Direct Material</v>
          </cell>
          <cell r="C414" t="str">
            <v>Thread Sakura 3167</v>
          </cell>
          <cell r="D414" t="str">
            <v>PCS</v>
          </cell>
          <cell r="E414">
            <v>0</v>
          </cell>
          <cell r="F414" t="str">
            <v>USD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A415" t="str">
            <v>MT-00411</v>
          </cell>
          <cell r="B415" t="str">
            <v>Direct Material</v>
          </cell>
          <cell r="C415" t="str">
            <v>Thread Sakura 3477</v>
          </cell>
          <cell r="D415" t="str">
            <v>PCS</v>
          </cell>
          <cell r="E415">
            <v>0</v>
          </cell>
          <cell r="F415" t="str">
            <v>USD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  <cell r="O415">
            <v>0</v>
          </cell>
        </row>
        <row r="416">
          <cell r="A416" t="str">
            <v>MT-00412</v>
          </cell>
          <cell r="B416" t="str">
            <v>Direct Material</v>
          </cell>
          <cell r="C416" t="str">
            <v>Thread Sakura 3477</v>
          </cell>
          <cell r="D416" t="str">
            <v>PCS</v>
          </cell>
          <cell r="E416">
            <v>0</v>
          </cell>
          <cell r="F416" t="str">
            <v>USD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N416">
            <v>0</v>
          </cell>
          <cell r="O416">
            <v>0</v>
          </cell>
        </row>
        <row r="417">
          <cell r="A417" t="str">
            <v>MT-00413</v>
          </cell>
          <cell r="B417" t="str">
            <v>Direct Material</v>
          </cell>
          <cell r="C417" t="str">
            <v>Thread Sakura 3266</v>
          </cell>
          <cell r="D417" t="str">
            <v>PCS</v>
          </cell>
          <cell r="E417">
            <v>0</v>
          </cell>
          <cell r="F417" t="str">
            <v>USD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N417">
            <v>0</v>
          </cell>
          <cell r="O417">
            <v>0</v>
          </cell>
        </row>
        <row r="418">
          <cell r="A418" t="str">
            <v>MT-00414</v>
          </cell>
          <cell r="B418" t="str">
            <v>Direct Material</v>
          </cell>
          <cell r="C418" t="str">
            <v>Thread Sakura 2823</v>
          </cell>
          <cell r="D418" t="str">
            <v>PCS</v>
          </cell>
          <cell r="E418">
            <v>0</v>
          </cell>
          <cell r="F418" t="str">
            <v>USD</v>
          </cell>
          <cell r="G418">
            <v>10</v>
          </cell>
          <cell r="H418">
            <v>0</v>
          </cell>
          <cell r="I418">
            <v>0</v>
          </cell>
          <cell r="J418">
            <v>10</v>
          </cell>
          <cell r="K418">
            <v>10</v>
          </cell>
          <cell r="L418">
            <v>0</v>
          </cell>
          <cell r="N418">
            <v>0</v>
          </cell>
          <cell r="O418">
            <v>0</v>
          </cell>
        </row>
        <row r="419">
          <cell r="A419" t="str">
            <v>MT-00415</v>
          </cell>
          <cell r="B419" t="str">
            <v>Direct Material</v>
          </cell>
          <cell r="C419" t="str">
            <v>Sonmex 900</v>
          </cell>
          <cell r="D419" t="str">
            <v>PCS</v>
          </cell>
          <cell r="E419">
            <v>0</v>
          </cell>
          <cell r="F419" t="str">
            <v>USD</v>
          </cell>
          <cell r="G419">
            <v>150</v>
          </cell>
          <cell r="H419">
            <v>0</v>
          </cell>
          <cell r="I419">
            <v>0</v>
          </cell>
          <cell r="J419">
            <v>150</v>
          </cell>
          <cell r="K419">
            <v>150</v>
          </cell>
          <cell r="L419">
            <v>0</v>
          </cell>
          <cell r="N419">
            <v>0</v>
          </cell>
          <cell r="O419">
            <v>0</v>
          </cell>
        </row>
        <row r="420">
          <cell r="A420" t="str">
            <v>MT-00416</v>
          </cell>
          <cell r="B420" t="str">
            <v>Direct Material</v>
          </cell>
          <cell r="C420" t="str">
            <v>Thread Madeira 1138</v>
          </cell>
          <cell r="D420" t="str">
            <v>PCS</v>
          </cell>
          <cell r="E420">
            <v>0</v>
          </cell>
          <cell r="F420" t="str">
            <v>USD</v>
          </cell>
          <cell r="G420">
            <v>89</v>
          </cell>
          <cell r="H420">
            <v>0</v>
          </cell>
          <cell r="I420">
            <v>0</v>
          </cell>
          <cell r="J420">
            <v>89</v>
          </cell>
          <cell r="K420">
            <v>89</v>
          </cell>
          <cell r="L420">
            <v>0</v>
          </cell>
          <cell r="N420">
            <v>0</v>
          </cell>
          <cell r="O420">
            <v>0</v>
          </cell>
        </row>
        <row r="421">
          <cell r="A421" t="str">
            <v>MT-00417</v>
          </cell>
          <cell r="B421" t="str">
            <v>Direct Material</v>
          </cell>
          <cell r="C421" t="str">
            <v>Thread Madeira 1364</v>
          </cell>
          <cell r="D421" t="str">
            <v>PCS</v>
          </cell>
          <cell r="E421">
            <v>0</v>
          </cell>
          <cell r="F421" t="str">
            <v>USD</v>
          </cell>
          <cell r="G421">
            <v>122</v>
          </cell>
          <cell r="H421">
            <v>0</v>
          </cell>
          <cell r="I421">
            <v>0</v>
          </cell>
          <cell r="J421">
            <v>122</v>
          </cell>
          <cell r="K421">
            <v>122</v>
          </cell>
          <cell r="L421">
            <v>0</v>
          </cell>
          <cell r="N421">
            <v>0</v>
          </cell>
          <cell r="O421">
            <v>0</v>
          </cell>
        </row>
        <row r="422">
          <cell r="A422" t="str">
            <v>MT-00418</v>
          </cell>
          <cell r="B422" t="str">
            <v>Direct Material</v>
          </cell>
          <cell r="C422" t="str">
            <v>Thread Madeira 1107</v>
          </cell>
          <cell r="D422" t="str">
            <v>PCS</v>
          </cell>
          <cell r="E422">
            <v>0</v>
          </cell>
          <cell r="F422" t="str">
            <v>USD</v>
          </cell>
          <cell r="G422">
            <v>163</v>
          </cell>
          <cell r="H422">
            <v>0</v>
          </cell>
          <cell r="I422">
            <v>0</v>
          </cell>
          <cell r="J422">
            <v>163</v>
          </cell>
          <cell r="K422">
            <v>163</v>
          </cell>
          <cell r="L422">
            <v>0</v>
          </cell>
          <cell r="N422">
            <v>0</v>
          </cell>
          <cell r="O422">
            <v>0</v>
          </cell>
        </row>
        <row r="423">
          <cell r="A423" t="str">
            <v>MT-00419</v>
          </cell>
          <cell r="B423" t="str">
            <v>Direct Material</v>
          </cell>
          <cell r="C423" t="str">
            <v>Thread Isacord 1532</v>
          </cell>
          <cell r="D423" t="str">
            <v>PCS</v>
          </cell>
          <cell r="E423">
            <v>0</v>
          </cell>
          <cell r="F423" t="str">
            <v>USD</v>
          </cell>
          <cell r="G423">
            <v>6</v>
          </cell>
          <cell r="H423">
            <v>0</v>
          </cell>
          <cell r="I423">
            <v>0</v>
          </cell>
          <cell r="J423">
            <v>6</v>
          </cell>
          <cell r="K423">
            <v>6</v>
          </cell>
          <cell r="L423">
            <v>0</v>
          </cell>
          <cell r="N423">
            <v>0</v>
          </cell>
          <cell r="O423">
            <v>0</v>
          </cell>
        </row>
        <row r="424">
          <cell r="A424" t="str">
            <v>MT-00420</v>
          </cell>
          <cell r="B424" t="str">
            <v>Direct Material</v>
          </cell>
          <cell r="C424" t="str">
            <v>Thread Isacord 2521</v>
          </cell>
          <cell r="D424" t="str">
            <v>PCS</v>
          </cell>
          <cell r="E424">
            <v>0</v>
          </cell>
          <cell r="F424" t="str">
            <v>USD</v>
          </cell>
          <cell r="G424">
            <v>7</v>
          </cell>
          <cell r="H424">
            <v>0</v>
          </cell>
          <cell r="I424">
            <v>0</v>
          </cell>
          <cell r="J424">
            <v>7</v>
          </cell>
          <cell r="K424">
            <v>7</v>
          </cell>
          <cell r="L424">
            <v>0</v>
          </cell>
          <cell r="N424">
            <v>0</v>
          </cell>
          <cell r="O424">
            <v>0</v>
          </cell>
        </row>
        <row r="425">
          <cell r="A425" t="str">
            <v>MT-00421</v>
          </cell>
          <cell r="B425" t="str">
            <v>Direct Material</v>
          </cell>
          <cell r="C425" t="str">
            <v>Thread Isacord 3333</v>
          </cell>
          <cell r="D425" t="str">
            <v>PCS</v>
          </cell>
          <cell r="E425">
            <v>0</v>
          </cell>
          <cell r="F425" t="str">
            <v>USD</v>
          </cell>
          <cell r="G425">
            <v>5</v>
          </cell>
          <cell r="H425">
            <v>0</v>
          </cell>
          <cell r="I425">
            <v>0</v>
          </cell>
          <cell r="J425">
            <v>5</v>
          </cell>
          <cell r="K425">
            <v>5</v>
          </cell>
          <cell r="L425">
            <v>0</v>
          </cell>
          <cell r="N425">
            <v>0</v>
          </cell>
          <cell r="O425">
            <v>0</v>
          </cell>
        </row>
        <row r="426">
          <cell r="A426" t="str">
            <v>MT-00422</v>
          </cell>
          <cell r="B426" t="str">
            <v>Direct Material</v>
          </cell>
          <cell r="C426" t="str">
            <v>Thread Isacord 0811</v>
          </cell>
          <cell r="D426" t="str">
            <v>PCS</v>
          </cell>
          <cell r="E426">
            <v>0</v>
          </cell>
          <cell r="F426" t="str">
            <v>USD</v>
          </cell>
          <cell r="G426">
            <v>6</v>
          </cell>
          <cell r="H426">
            <v>0</v>
          </cell>
          <cell r="I426">
            <v>0</v>
          </cell>
          <cell r="J426">
            <v>6</v>
          </cell>
          <cell r="K426">
            <v>6</v>
          </cell>
          <cell r="L426">
            <v>0</v>
          </cell>
          <cell r="N426">
            <v>0</v>
          </cell>
          <cell r="O426">
            <v>0</v>
          </cell>
        </row>
        <row r="427">
          <cell r="A427" t="str">
            <v>MT-00423</v>
          </cell>
          <cell r="B427" t="str">
            <v>Direct Material</v>
          </cell>
          <cell r="C427" t="str">
            <v>Thread Isacord 1912</v>
          </cell>
          <cell r="D427" t="str">
            <v>PCS</v>
          </cell>
          <cell r="E427">
            <v>0</v>
          </cell>
          <cell r="F427" t="str">
            <v>USD</v>
          </cell>
          <cell r="G427">
            <v>7</v>
          </cell>
          <cell r="H427">
            <v>0</v>
          </cell>
          <cell r="I427">
            <v>0</v>
          </cell>
          <cell r="J427">
            <v>7</v>
          </cell>
          <cell r="K427">
            <v>7</v>
          </cell>
          <cell r="L427">
            <v>0</v>
          </cell>
          <cell r="N427">
            <v>0</v>
          </cell>
          <cell r="O427">
            <v>0</v>
          </cell>
        </row>
        <row r="428">
          <cell r="A428" t="str">
            <v>MT-00424</v>
          </cell>
          <cell r="B428" t="str">
            <v>Direct Material</v>
          </cell>
          <cell r="C428" t="str">
            <v>Thread Isacord 2113</v>
          </cell>
          <cell r="D428" t="str">
            <v>PCS</v>
          </cell>
          <cell r="E428">
            <v>0</v>
          </cell>
          <cell r="F428" t="str">
            <v>USD</v>
          </cell>
          <cell r="G428">
            <v>6</v>
          </cell>
          <cell r="H428">
            <v>0</v>
          </cell>
          <cell r="I428">
            <v>0</v>
          </cell>
          <cell r="J428">
            <v>6</v>
          </cell>
          <cell r="K428">
            <v>6</v>
          </cell>
          <cell r="L428">
            <v>0</v>
          </cell>
          <cell r="N428">
            <v>0</v>
          </cell>
          <cell r="O428">
            <v>0</v>
          </cell>
        </row>
        <row r="429">
          <cell r="A429" t="str">
            <v>MT-00425</v>
          </cell>
          <cell r="B429" t="str">
            <v>Direct Material</v>
          </cell>
          <cell r="C429" t="str">
            <v>Thread Isacord 3750</v>
          </cell>
          <cell r="D429" t="str">
            <v>PCS</v>
          </cell>
          <cell r="E429">
            <v>0</v>
          </cell>
          <cell r="F429" t="str">
            <v>USD</v>
          </cell>
          <cell r="G429">
            <v>6</v>
          </cell>
          <cell r="H429">
            <v>0</v>
          </cell>
          <cell r="I429">
            <v>0</v>
          </cell>
          <cell r="J429">
            <v>6</v>
          </cell>
          <cell r="K429">
            <v>6</v>
          </cell>
          <cell r="L429">
            <v>0</v>
          </cell>
          <cell r="N429">
            <v>0</v>
          </cell>
          <cell r="O429">
            <v>0</v>
          </cell>
        </row>
        <row r="430">
          <cell r="A430" t="str">
            <v>MT-00426</v>
          </cell>
          <cell r="B430" t="str">
            <v>Direct Material</v>
          </cell>
          <cell r="C430" t="str">
            <v>Thread Isacord 1141</v>
          </cell>
          <cell r="D430" t="str">
            <v>PCS</v>
          </cell>
          <cell r="E430">
            <v>0</v>
          </cell>
          <cell r="F430" t="str">
            <v>USD</v>
          </cell>
          <cell r="G430">
            <v>6</v>
          </cell>
          <cell r="H430">
            <v>0</v>
          </cell>
          <cell r="I430">
            <v>0</v>
          </cell>
          <cell r="J430">
            <v>6</v>
          </cell>
          <cell r="K430">
            <v>6</v>
          </cell>
          <cell r="L430">
            <v>0</v>
          </cell>
          <cell r="N430">
            <v>0</v>
          </cell>
          <cell r="O430">
            <v>0</v>
          </cell>
        </row>
        <row r="431">
          <cell r="A431" t="str">
            <v>MT-00427</v>
          </cell>
          <cell r="B431" t="str">
            <v>Direct Material</v>
          </cell>
          <cell r="C431" t="str">
            <v>Thread Sunrise 50136</v>
          </cell>
          <cell r="D431" t="str">
            <v>PCS</v>
          </cell>
          <cell r="E431">
            <v>0</v>
          </cell>
          <cell r="F431" t="str">
            <v>USD</v>
          </cell>
          <cell r="G431">
            <v>40</v>
          </cell>
          <cell r="H431">
            <v>0</v>
          </cell>
          <cell r="I431">
            <v>0</v>
          </cell>
          <cell r="J431">
            <v>40</v>
          </cell>
          <cell r="K431">
            <v>40</v>
          </cell>
          <cell r="L431">
            <v>0</v>
          </cell>
          <cell r="N431">
            <v>0</v>
          </cell>
          <cell r="O431">
            <v>0</v>
          </cell>
        </row>
        <row r="432">
          <cell r="A432" t="str">
            <v>MT-00428</v>
          </cell>
          <cell r="B432" t="str">
            <v>Direct Material</v>
          </cell>
          <cell r="C432" t="str">
            <v>Thread Sunrise 50607</v>
          </cell>
          <cell r="D432" t="str">
            <v>PCS</v>
          </cell>
          <cell r="E432">
            <v>0</v>
          </cell>
          <cell r="F432" t="str">
            <v>USD</v>
          </cell>
          <cell r="G432">
            <v>28</v>
          </cell>
          <cell r="H432">
            <v>0</v>
          </cell>
          <cell r="I432">
            <v>0</v>
          </cell>
          <cell r="J432">
            <v>28</v>
          </cell>
          <cell r="K432">
            <v>28</v>
          </cell>
          <cell r="L432">
            <v>0</v>
          </cell>
          <cell r="N432">
            <v>0</v>
          </cell>
          <cell r="O432">
            <v>0</v>
          </cell>
        </row>
        <row r="433">
          <cell r="A433" t="str">
            <v>MT-00429</v>
          </cell>
          <cell r="B433" t="str">
            <v>Direct Material</v>
          </cell>
          <cell r="C433" t="str">
            <v>Thread Sunrise 2865</v>
          </cell>
          <cell r="D433" t="str">
            <v>PCS</v>
          </cell>
          <cell r="E433">
            <v>0</v>
          </cell>
          <cell r="F433" t="str">
            <v>USD</v>
          </cell>
          <cell r="G433">
            <v>42</v>
          </cell>
          <cell r="H433">
            <v>0</v>
          </cell>
          <cell r="I433">
            <v>0</v>
          </cell>
          <cell r="J433">
            <v>42</v>
          </cell>
          <cell r="K433">
            <v>42</v>
          </cell>
          <cell r="L433">
            <v>0</v>
          </cell>
          <cell r="N433">
            <v>0</v>
          </cell>
          <cell r="O433">
            <v>0</v>
          </cell>
        </row>
        <row r="434">
          <cell r="A434" t="str">
            <v>MT-00430</v>
          </cell>
          <cell r="B434" t="str">
            <v>Direct Material</v>
          </cell>
          <cell r="C434" t="str">
            <v>Thread Sunrise 8382</v>
          </cell>
          <cell r="D434" t="str">
            <v>PCS</v>
          </cell>
          <cell r="E434">
            <v>0</v>
          </cell>
          <cell r="F434" t="str">
            <v>USD</v>
          </cell>
          <cell r="G434">
            <v>28</v>
          </cell>
          <cell r="H434">
            <v>0</v>
          </cell>
          <cell r="I434">
            <v>0</v>
          </cell>
          <cell r="J434">
            <v>28</v>
          </cell>
          <cell r="K434">
            <v>28</v>
          </cell>
          <cell r="L434">
            <v>0</v>
          </cell>
          <cell r="N434">
            <v>0</v>
          </cell>
          <cell r="O434">
            <v>0</v>
          </cell>
        </row>
        <row r="435">
          <cell r="A435" t="str">
            <v>MT-00431</v>
          </cell>
          <cell r="B435" t="str">
            <v>Direct Material</v>
          </cell>
          <cell r="C435" t="str">
            <v>Thread Sunrise 395 A</v>
          </cell>
          <cell r="D435" t="str">
            <v>PCS</v>
          </cell>
          <cell r="E435">
            <v>0</v>
          </cell>
          <cell r="F435" t="str">
            <v>USD</v>
          </cell>
          <cell r="G435">
            <v>21</v>
          </cell>
          <cell r="H435">
            <v>0</v>
          </cell>
          <cell r="I435">
            <v>0</v>
          </cell>
          <cell r="J435">
            <v>21</v>
          </cell>
          <cell r="K435">
            <v>21</v>
          </cell>
          <cell r="L435">
            <v>0</v>
          </cell>
          <cell r="N435">
            <v>0</v>
          </cell>
          <cell r="O435">
            <v>0</v>
          </cell>
        </row>
        <row r="436">
          <cell r="A436" t="str">
            <v>MT-00432</v>
          </cell>
          <cell r="B436" t="str">
            <v>Direct Material</v>
          </cell>
          <cell r="C436" t="str">
            <v>Thread Sunrise 90450</v>
          </cell>
          <cell r="D436" t="str">
            <v>PCS</v>
          </cell>
          <cell r="E436">
            <v>0</v>
          </cell>
          <cell r="F436" t="str">
            <v>USD</v>
          </cell>
          <cell r="G436">
            <v>67</v>
          </cell>
          <cell r="H436">
            <v>0</v>
          </cell>
          <cell r="I436">
            <v>0</v>
          </cell>
          <cell r="J436">
            <v>67</v>
          </cell>
          <cell r="K436">
            <v>67</v>
          </cell>
          <cell r="L436">
            <v>0</v>
          </cell>
          <cell r="N436">
            <v>0</v>
          </cell>
          <cell r="O436">
            <v>0</v>
          </cell>
        </row>
        <row r="437">
          <cell r="A437" t="str">
            <v>MT-00433</v>
          </cell>
          <cell r="B437" t="str">
            <v>Direct Material</v>
          </cell>
          <cell r="C437" t="str">
            <v>Thread Sunrise 005</v>
          </cell>
          <cell r="D437" t="str">
            <v>PCS</v>
          </cell>
          <cell r="E437">
            <v>0</v>
          </cell>
          <cell r="F437" t="str">
            <v>USD</v>
          </cell>
          <cell r="G437">
            <v>116</v>
          </cell>
          <cell r="H437">
            <v>0</v>
          </cell>
          <cell r="I437">
            <v>0</v>
          </cell>
          <cell r="J437">
            <v>116</v>
          </cell>
          <cell r="K437">
            <v>116</v>
          </cell>
          <cell r="L437">
            <v>0</v>
          </cell>
          <cell r="N437">
            <v>0</v>
          </cell>
          <cell r="O437">
            <v>0</v>
          </cell>
        </row>
        <row r="438">
          <cell r="A438" t="str">
            <v>MT-00434</v>
          </cell>
          <cell r="B438" t="str">
            <v>Direct Material</v>
          </cell>
          <cell r="C438" t="str">
            <v>Thread Sunrise 70258</v>
          </cell>
          <cell r="D438" t="str">
            <v>PCS</v>
          </cell>
          <cell r="E438">
            <v>0</v>
          </cell>
          <cell r="F438" t="str">
            <v>USD</v>
          </cell>
          <cell r="G438">
            <v>36</v>
          </cell>
          <cell r="H438">
            <v>0</v>
          </cell>
          <cell r="I438">
            <v>0</v>
          </cell>
          <cell r="J438">
            <v>36</v>
          </cell>
          <cell r="K438">
            <v>36</v>
          </cell>
          <cell r="L438">
            <v>0</v>
          </cell>
          <cell r="N438">
            <v>0</v>
          </cell>
          <cell r="O438">
            <v>0</v>
          </cell>
        </row>
        <row r="439">
          <cell r="A439" t="str">
            <v>MT-00435</v>
          </cell>
          <cell r="B439" t="str">
            <v>Direct Material</v>
          </cell>
          <cell r="C439" t="str">
            <v>Thread Sunrise 50269</v>
          </cell>
          <cell r="D439" t="str">
            <v>PCS</v>
          </cell>
          <cell r="E439">
            <v>0</v>
          </cell>
          <cell r="F439" t="str">
            <v>USD</v>
          </cell>
          <cell r="G439">
            <v>44</v>
          </cell>
          <cell r="H439">
            <v>0</v>
          </cell>
          <cell r="I439">
            <v>0</v>
          </cell>
          <cell r="J439">
            <v>44</v>
          </cell>
          <cell r="K439">
            <v>44</v>
          </cell>
          <cell r="L439">
            <v>0</v>
          </cell>
          <cell r="N439">
            <v>0</v>
          </cell>
          <cell r="O439">
            <v>0</v>
          </cell>
        </row>
        <row r="440">
          <cell r="A440" t="str">
            <v>MT-00436</v>
          </cell>
          <cell r="B440" t="str">
            <v>Direct Material</v>
          </cell>
          <cell r="C440" t="str">
            <v>Thread Sunrise 80308</v>
          </cell>
          <cell r="D440" t="str">
            <v>PCS</v>
          </cell>
          <cell r="E440">
            <v>0</v>
          </cell>
          <cell r="F440" t="str">
            <v>USD</v>
          </cell>
          <cell r="G440">
            <v>38</v>
          </cell>
          <cell r="H440">
            <v>0</v>
          </cell>
          <cell r="I440">
            <v>0</v>
          </cell>
          <cell r="J440">
            <v>38</v>
          </cell>
          <cell r="K440">
            <v>38</v>
          </cell>
          <cell r="L440">
            <v>0</v>
          </cell>
          <cell r="N440">
            <v>0</v>
          </cell>
          <cell r="O440">
            <v>0</v>
          </cell>
        </row>
        <row r="441">
          <cell r="A441" t="str">
            <v>MT-00437</v>
          </cell>
          <cell r="B441" t="str">
            <v>Direct Material</v>
          </cell>
          <cell r="C441" t="str">
            <v>Thread Sunrise U 366/ 30401</v>
          </cell>
          <cell r="D441" t="str">
            <v>PCS</v>
          </cell>
          <cell r="E441">
            <v>0</v>
          </cell>
          <cell r="F441" t="str">
            <v>USD</v>
          </cell>
          <cell r="G441">
            <v>31</v>
          </cell>
          <cell r="H441">
            <v>0</v>
          </cell>
          <cell r="I441">
            <v>0</v>
          </cell>
          <cell r="J441">
            <v>31</v>
          </cell>
          <cell r="K441">
            <v>31</v>
          </cell>
          <cell r="L441">
            <v>0</v>
          </cell>
          <cell r="N441">
            <v>0</v>
          </cell>
          <cell r="O441">
            <v>0</v>
          </cell>
        </row>
        <row r="442">
          <cell r="A442" t="str">
            <v>MT-00438</v>
          </cell>
          <cell r="B442" t="str">
            <v>Direct Material</v>
          </cell>
          <cell r="C442" t="str">
            <v>Thread Sunrise 40333</v>
          </cell>
          <cell r="D442" t="str">
            <v>PCS</v>
          </cell>
          <cell r="E442">
            <v>0</v>
          </cell>
          <cell r="F442" t="str">
            <v>USD</v>
          </cell>
          <cell r="G442">
            <v>19</v>
          </cell>
          <cell r="H442">
            <v>0</v>
          </cell>
          <cell r="I442">
            <v>0</v>
          </cell>
          <cell r="J442">
            <v>19</v>
          </cell>
          <cell r="K442">
            <v>19</v>
          </cell>
          <cell r="L442">
            <v>0</v>
          </cell>
          <cell r="N442">
            <v>0</v>
          </cell>
          <cell r="O442">
            <v>0</v>
          </cell>
        </row>
        <row r="443">
          <cell r="A443" t="str">
            <v>MT-00439</v>
          </cell>
          <cell r="B443" t="str">
            <v>Direct Material</v>
          </cell>
          <cell r="C443" t="str">
            <v>Thread Sunrise 7940</v>
          </cell>
          <cell r="D443" t="str">
            <v>PCS</v>
          </cell>
          <cell r="E443">
            <v>0</v>
          </cell>
          <cell r="F443" t="str">
            <v>USD</v>
          </cell>
          <cell r="G443">
            <v>20</v>
          </cell>
          <cell r="H443">
            <v>0</v>
          </cell>
          <cell r="I443">
            <v>0</v>
          </cell>
          <cell r="J443">
            <v>20</v>
          </cell>
          <cell r="K443">
            <v>20</v>
          </cell>
          <cell r="L443">
            <v>0</v>
          </cell>
          <cell r="N443">
            <v>0</v>
          </cell>
          <cell r="O443">
            <v>0</v>
          </cell>
        </row>
        <row r="444">
          <cell r="A444" t="str">
            <v>MT-00440</v>
          </cell>
          <cell r="B444" t="str">
            <v>Direct Material</v>
          </cell>
          <cell r="C444" t="str">
            <v>Thread Sunrise 8196</v>
          </cell>
          <cell r="D444" t="str">
            <v>PCS</v>
          </cell>
          <cell r="E444">
            <v>0</v>
          </cell>
          <cell r="F444" t="str">
            <v>USD</v>
          </cell>
          <cell r="G444">
            <v>2</v>
          </cell>
          <cell r="H444">
            <v>0</v>
          </cell>
          <cell r="I444">
            <v>0</v>
          </cell>
          <cell r="J444">
            <v>2</v>
          </cell>
          <cell r="K444">
            <v>2</v>
          </cell>
          <cell r="L444">
            <v>0</v>
          </cell>
          <cell r="N444">
            <v>0</v>
          </cell>
          <cell r="O444">
            <v>0</v>
          </cell>
        </row>
        <row r="445">
          <cell r="A445" t="str">
            <v>MT-00441</v>
          </cell>
          <cell r="B445" t="str">
            <v>Direct Material</v>
          </cell>
          <cell r="C445" t="str">
            <v>Thread Sunrise 7503</v>
          </cell>
          <cell r="D445" t="str">
            <v>PCS</v>
          </cell>
          <cell r="E445">
            <v>0</v>
          </cell>
          <cell r="F445" t="str">
            <v>USD</v>
          </cell>
          <cell r="G445">
            <v>11</v>
          </cell>
          <cell r="H445">
            <v>0</v>
          </cell>
          <cell r="I445">
            <v>0</v>
          </cell>
          <cell r="J445">
            <v>11</v>
          </cell>
          <cell r="K445">
            <v>11</v>
          </cell>
          <cell r="L445">
            <v>0</v>
          </cell>
          <cell r="N445">
            <v>0</v>
          </cell>
          <cell r="O445">
            <v>0</v>
          </cell>
        </row>
        <row r="446">
          <cell r="A446" t="str">
            <v>MT-00442</v>
          </cell>
          <cell r="B446" t="str">
            <v>Direct Material</v>
          </cell>
          <cell r="C446" t="str">
            <v>Thread Sunrise U 7972</v>
          </cell>
          <cell r="D446" t="str">
            <v>PCS</v>
          </cell>
          <cell r="E446">
            <v>0</v>
          </cell>
          <cell r="F446" t="str">
            <v>USD</v>
          </cell>
          <cell r="G446">
            <v>9</v>
          </cell>
          <cell r="H446">
            <v>0</v>
          </cell>
          <cell r="I446">
            <v>0</v>
          </cell>
          <cell r="J446">
            <v>9</v>
          </cell>
          <cell r="K446">
            <v>9</v>
          </cell>
          <cell r="L446">
            <v>0</v>
          </cell>
          <cell r="N446">
            <v>0</v>
          </cell>
          <cell r="O446">
            <v>0</v>
          </cell>
        </row>
        <row r="447">
          <cell r="A447" t="str">
            <v>MT-00443</v>
          </cell>
          <cell r="B447" t="str">
            <v>Direct Material</v>
          </cell>
          <cell r="C447" t="str">
            <v>Thread Sunrise U 368</v>
          </cell>
          <cell r="D447" t="str">
            <v>PCS</v>
          </cell>
          <cell r="E447">
            <v>0</v>
          </cell>
          <cell r="F447" t="str">
            <v>USD</v>
          </cell>
          <cell r="G447">
            <v>17</v>
          </cell>
          <cell r="H447">
            <v>0</v>
          </cell>
          <cell r="I447">
            <v>0</v>
          </cell>
          <cell r="J447">
            <v>17</v>
          </cell>
          <cell r="K447">
            <v>17</v>
          </cell>
          <cell r="L447">
            <v>0</v>
          </cell>
          <cell r="N447">
            <v>0</v>
          </cell>
          <cell r="O447">
            <v>0</v>
          </cell>
        </row>
        <row r="448">
          <cell r="A448" t="str">
            <v>MT-00444</v>
          </cell>
          <cell r="B448" t="str">
            <v>Direct Material</v>
          </cell>
          <cell r="C448" t="str">
            <v>Thread Sunrise 4047</v>
          </cell>
          <cell r="D448" t="str">
            <v>PCS</v>
          </cell>
          <cell r="E448">
            <v>0</v>
          </cell>
          <cell r="F448" t="str">
            <v>USD</v>
          </cell>
          <cell r="G448">
            <v>25</v>
          </cell>
          <cell r="H448">
            <v>0</v>
          </cell>
          <cell r="I448">
            <v>0</v>
          </cell>
          <cell r="J448">
            <v>25</v>
          </cell>
          <cell r="K448">
            <v>25</v>
          </cell>
          <cell r="L448">
            <v>0</v>
          </cell>
          <cell r="N448">
            <v>0</v>
          </cell>
          <cell r="O448">
            <v>0</v>
          </cell>
        </row>
        <row r="449">
          <cell r="A449" t="str">
            <v>MT-00445</v>
          </cell>
          <cell r="B449" t="str">
            <v>Direct Material</v>
          </cell>
          <cell r="C449" t="str">
            <v>Thread Sunrise 1015</v>
          </cell>
          <cell r="D449" t="str">
            <v>PCS</v>
          </cell>
          <cell r="E449">
            <v>0</v>
          </cell>
          <cell r="F449" t="str">
            <v>USD</v>
          </cell>
          <cell r="G449">
            <v>40</v>
          </cell>
          <cell r="H449">
            <v>0</v>
          </cell>
          <cell r="I449">
            <v>0</v>
          </cell>
          <cell r="J449">
            <v>40</v>
          </cell>
          <cell r="K449">
            <v>40</v>
          </cell>
          <cell r="L449">
            <v>0</v>
          </cell>
          <cell r="N449">
            <v>0</v>
          </cell>
          <cell r="O449">
            <v>0</v>
          </cell>
        </row>
        <row r="450">
          <cell r="A450" t="str">
            <v>MT-00446</v>
          </cell>
          <cell r="B450" t="str">
            <v>Direct Material</v>
          </cell>
          <cell r="C450" t="str">
            <v>Thread Sunrise 30594</v>
          </cell>
          <cell r="D450" t="str">
            <v>PCS</v>
          </cell>
          <cell r="E450">
            <v>0</v>
          </cell>
          <cell r="F450" t="str">
            <v>USD</v>
          </cell>
          <cell r="G450">
            <v>11</v>
          </cell>
          <cell r="H450">
            <v>0</v>
          </cell>
          <cell r="I450">
            <v>0</v>
          </cell>
          <cell r="J450">
            <v>11</v>
          </cell>
          <cell r="K450">
            <v>11</v>
          </cell>
          <cell r="L450">
            <v>0</v>
          </cell>
          <cell r="N450">
            <v>0</v>
          </cell>
          <cell r="O450">
            <v>0</v>
          </cell>
        </row>
        <row r="451">
          <cell r="A451" t="str">
            <v>MT-00447</v>
          </cell>
          <cell r="B451" t="str">
            <v>Direct Material</v>
          </cell>
          <cell r="C451" t="str">
            <v>Thread Sunrise 80379</v>
          </cell>
          <cell r="D451" t="str">
            <v>PCS</v>
          </cell>
          <cell r="E451">
            <v>0</v>
          </cell>
          <cell r="F451" t="str">
            <v>USD</v>
          </cell>
          <cell r="G451">
            <v>156</v>
          </cell>
          <cell r="H451">
            <v>0</v>
          </cell>
          <cell r="I451">
            <v>0</v>
          </cell>
          <cell r="J451">
            <v>156</v>
          </cell>
          <cell r="K451">
            <v>156</v>
          </cell>
          <cell r="L451">
            <v>0</v>
          </cell>
          <cell r="N451">
            <v>0</v>
          </cell>
          <cell r="O451">
            <v>0</v>
          </cell>
        </row>
        <row r="452">
          <cell r="A452" t="str">
            <v>MT-00448</v>
          </cell>
          <cell r="B452" t="str">
            <v>Direct Material</v>
          </cell>
          <cell r="C452" t="str">
            <v>Thread Sunrise 201</v>
          </cell>
          <cell r="D452" t="str">
            <v>PCS</v>
          </cell>
          <cell r="E452">
            <v>0</v>
          </cell>
          <cell r="F452" t="str">
            <v>USD</v>
          </cell>
          <cell r="G452">
            <v>11</v>
          </cell>
          <cell r="H452">
            <v>0</v>
          </cell>
          <cell r="I452">
            <v>0</v>
          </cell>
          <cell r="J452">
            <v>11</v>
          </cell>
          <cell r="K452">
            <v>11</v>
          </cell>
          <cell r="L452">
            <v>0</v>
          </cell>
          <cell r="N452">
            <v>0</v>
          </cell>
          <cell r="O452">
            <v>0</v>
          </cell>
        </row>
        <row r="453">
          <cell r="A453" t="str">
            <v>MT-00449</v>
          </cell>
          <cell r="B453" t="str">
            <v>Direct Material</v>
          </cell>
          <cell r="C453" t="str">
            <v>Thread Sunrise 50427</v>
          </cell>
          <cell r="D453" t="str">
            <v>PCS</v>
          </cell>
          <cell r="E453">
            <v>0</v>
          </cell>
          <cell r="F453" t="str">
            <v>USD</v>
          </cell>
          <cell r="G453">
            <v>4</v>
          </cell>
          <cell r="H453">
            <v>0</v>
          </cell>
          <cell r="I453">
            <v>0</v>
          </cell>
          <cell r="J453">
            <v>4</v>
          </cell>
          <cell r="K453">
            <v>4</v>
          </cell>
          <cell r="L453">
            <v>0</v>
          </cell>
          <cell r="N453">
            <v>0</v>
          </cell>
          <cell r="O453">
            <v>0</v>
          </cell>
        </row>
        <row r="454">
          <cell r="A454" t="str">
            <v>MT-00450</v>
          </cell>
          <cell r="B454" t="str">
            <v>Direct Material</v>
          </cell>
          <cell r="C454" t="str">
            <v>Thread Sunrise 50649</v>
          </cell>
          <cell r="D454" t="str">
            <v>PCS</v>
          </cell>
          <cell r="E454">
            <v>0</v>
          </cell>
          <cell r="F454" t="str">
            <v>USD</v>
          </cell>
          <cell r="G454">
            <v>7</v>
          </cell>
          <cell r="H454">
            <v>0</v>
          </cell>
          <cell r="I454">
            <v>0</v>
          </cell>
          <cell r="J454">
            <v>7</v>
          </cell>
          <cell r="K454">
            <v>7</v>
          </cell>
          <cell r="L454">
            <v>0</v>
          </cell>
          <cell r="N454">
            <v>0</v>
          </cell>
          <cell r="O454">
            <v>0</v>
          </cell>
        </row>
        <row r="455">
          <cell r="A455" t="str">
            <v>MT-00451</v>
          </cell>
          <cell r="B455" t="str">
            <v>Direct Material</v>
          </cell>
          <cell r="C455" t="str">
            <v>Thread Sunrise 3111</v>
          </cell>
          <cell r="D455" t="str">
            <v>PCS</v>
          </cell>
          <cell r="E455">
            <v>0</v>
          </cell>
          <cell r="F455" t="str">
            <v>USD</v>
          </cell>
          <cell r="G455">
            <v>4</v>
          </cell>
          <cell r="H455">
            <v>0</v>
          </cell>
          <cell r="I455">
            <v>0</v>
          </cell>
          <cell r="J455">
            <v>4</v>
          </cell>
          <cell r="K455">
            <v>4</v>
          </cell>
          <cell r="L455">
            <v>0</v>
          </cell>
          <cell r="N455">
            <v>0</v>
          </cell>
          <cell r="O455">
            <v>0</v>
          </cell>
        </row>
        <row r="456">
          <cell r="A456" t="str">
            <v>MT-00452</v>
          </cell>
          <cell r="B456" t="str">
            <v>Direct Material</v>
          </cell>
          <cell r="C456" t="str">
            <v>Thread Sunrise 40047</v>
          </cell>
          <cell r="D456" t="str">
            <v>PCS</v>
          </cell>
          <cell r="E456">
            <v>0</v>
          </cell>
          <cell r="F456" t="str">
            <v>USD</v>
          </cell>
          <cell r="G456">
            <v>6</v>
          </cell>
          <cell r="H456">
            <v>0</v>
          </cell>
          <cell r="I456">
            <v>0</v>
          </cell>
          <cell r="J456">
            <v>6</v>
          </cell>
          <cell r="K456">
            <v>6</v>
          </cell>
          <cell r="L456">
            <v>0</v>
          </cell>
          <cell r="N456">
            <v>0</v>
          </cell>
          <cell r="O456">
            <v>0</v>
          </cell>
        </row>
        <row r="457">
          <cell r="A457" t="str">
            <v>MT-00453</v>
          </cell>
          <cell r="B457" t="str">
            <v>Direct Material</v>
          </cell>
          <cell r="C457" t="str">
            <v>Thread Sunrise 1001</v>
          </cell>
          <cell r="D457" t="str">
            <v>PCS</v>
          </cell>
          <cell r="E457">
            <v>0</v>
          </cell>
          <cell r="F457" t="str">
            <v>USD</v>
          </cell>
          <cell r="G457">
            <v>55</v>
          </cell>
          <cell r="H457">
            <v>0</v>
          </cell>
          <cell r="I457">
            <v>0</v>
          </cell>
          <cell r="J457">
            <v>55</v>
          </cell>
          <cell r="K457">
            <v>55</v>
          </cell>
          <cell r="L457">
            <v>0</v>
          </cell>
          <cell r="N457">
            <v>0</v>
          </cell>
          <cell r="O457">
            <v>0</v>
          </cell>
        </row>
        <row r="458">
          <cell r="A458" t="str">
            <v>MT-00454</v>
          </cell>
          <cell r="B458" t="str">
            <v>Direct Material</v>
          </cell>
          <cell r="C458" t="str">
            <v>Thread Sunrise 9321</v>
          </cell>
          <cell r="D458" t="str">
            <v>PCS</v>
          </cell>
          <cell r="E458">
            <v>0</v>
          </cell>
          <cell r="F458" t="str">
            <v>USD</v>
          </cell>
          <cell r="G458">
            <v>87</v>
          </cell>
          <cell r="H458">
            <v>0</v>
          </cell>
          <cell r="I458">
            <v>0</v>
          </cell>
          <cell r="J458">
            <v>87</v>
          </cell>
          <cell r="K458">
            <v>87</v>
          </cell>
          <cell r="L458">
            <v>0</v>
          </cell>
          <cell r="N458">
            <v>0</v>
          </cell>
          <cell r="O458">
            <v>0</v>
          </cell>
        </row>
        <row r="459">
          <cell r="A459" t="str">
            <v>MT-00455</v>
          </cell>
          <cell r="B459" t="str">
            <v>Direct Material</v>
          </cell>
          <cell r="C459" t="str">
            <v>Thread Sunrise 50100</v>
          </cell>
          <cell r="D459" t="str">
            <v>PCS</v>
          </cell>
          <cell r="E459">
            <v>0</v>
          </cell>
          <cell r="F459" t="str">
            <v>USD</v>
          </cell>
          <cell r="G459">
            <v>54</v>
          </cell>
          <cell r="H459">
            <v>0</v>
          </cell>
          <cell r="I459">
            <v>0</v>
          </cell>
          <cell r="J459">
            <v>54</v>
          </cell>
          <cell r="K459">
            <v>54</v>
          </cell>
          <cell r="L459">
            <v>0</v>
          </cell>
          <cell r="N459">
            <v>0</v>
          </cell>
          <cell r="O459">
            <v>0</v>
          </cell>
        </row>
        <row r="460">
          <cell r="A460" t="str">
            <v>MT-00456</v>
          </cell>
          <cell r="B460" t="str">
            <v>Direct Material</v>
          </cell>
          <cell r="C460" t="str">
            <v>Thread Sunrise 40057</v>
          </cell>
          <cell r="D460" t="str">
            <v>PCS</v>
          </cell>
          <cell r="E460">
            <v>0</v>
          </cell>
          <cell r="F460" t="str">
            <v>USD</v>
          </cell>
          <cell r="G460">
            <v>73</v>
          </cell>
          <cell r="H460">
            <v>0</v>
          </cell>
          <cell r="I460">
            <v>0</v>
          </cell>
          <cell r="J460">
            <v>73</v>
          </cell>
          <cell r="K460">
            <v>73</v>
          </cell>
          <cell r="L460">
            <v>0</v>
          </cell>
          <cell r="N460">
            <v>0</v>
          </cell>
          <cell r="O460">
            <v>0</v>
          </cell>
        </row>
        <row r="461">
          <cell r="A461" t="str">
            <v>MT-00457</v>
          </cell>
          <cell r="B461" t="str">
            <v>Direct Material</v>
          </cell>
          <cell r="C461" t="str">
            <v>Thread Sunrise 9577</v>
          </cell>
          <cell r="D461" t="str">
            <v>PCS</v>
          </cell>
          <cell r="E461">
            <v>0</v>
          </cell>
          <cell r="F461" t="str">
            <v>USD</v>
          </cell>
          <cell r="G461">
            <v>9</v>
          </cell>
          <cell r="H461">
            <v>0</v>
          </cell>
          <cell r="I461">
            <v>0</v>
          </cell>
          <cell r="J461">
            <v>9</v>
          </cell>
          <cell r="K461">
            <v>9</v>
          </cell>
          <cell r="L461">
            <v>0</v>
          </cell>
          <cell r="N461">
            <v>0</v>
          </cell>
          <cell r="O461">
            <v>0</v>
          </cell>
        </row>
        <row r="462">
          <cell r="A462" t="str">
            <v>MT-00458</v>
          </cell>
          <cell r="B462" t="str">
            <v>Direct Material</v>
          </cell>
          <cell r="C462" t="str">
            <v>Thread Sunrise 4074</v>
          </cell>
          <cell r="D462" t="str">
            <v>PCS</v>
          </cell>
          <cell r="E462">
            <v>0</v>
          </cell>
          <cell r="F462" t="str">
            <v>USD</v>
          </cell>
          <cell r="G462">
            <v>48</v>
          </cell>
          <cell r="H462">
            <v>0</v>
          </cell>
          <cell r="I462">
            <v>0</v>
          </cell>
          <cell r="J462">
            <v>48</v>
          </cell>
          <cell r="K462">
            <v>48</v>
          </cell>
          <cell r="L462">
            <v>0</v>
          </cell>
          <cell r="N462">
            <v>0</v>
          </cell>
          <cell r="O462">
            <v>0</v>
          </cell>
        </row>
        <row r="463">
          <cell r="A463" t="str">
            <v>MT-00459</v>
          </cell>
          <cell r="B463" t="str">
            <v>Direct Material</v>
          </cell>
          <cell r="C463" t="str">
            <v>Thread Sunrise 30123</v>
          </cell>
          <cell r="D463" t="str">
            <v>PCS</v>
          </cell>
          <cell r="E463">
            <v>0</v>
          </cell>
          <cell r="F463" t="str">
            <v>USD</v>
          </cell>
          <cell r="G463">
            <v>13</v>
          </cell>
          <cell r="H463">
            <v>0</v>
          </cell>
          <cell r="I463">
            <v>0</v>
          </cell>
          <cell r="J463">
            <v>13</v>
          </cell>
          <cell r="K463">
            <v>13</v>
          </cell>
          <cell r="L463">
            <v>0</v>
          </cell>
          <cell r="N463">
            <v>0</v>
          </cell>
          <cell r="O463">
            <v>0</v>
          </cell>
        </row>
        <row r="464">
          <cell r="A464" t="str">
            <v>MT-00460</v>
          </cell>
          <cell r="B464" t="str">
            <v>Direct Material</v>
          </cell>
          <cell r="C464" t="str">
            <v>Thread Sunrise 3044</v>
          </cell>
          <cell r="D464" t="str">
            <v>PCS</v>
          </cell>
          <cell r="E464">
            <v>0</v>
          </cell>
          <cell r="F464" t="str">
            <v>USD</v>
          </cell>
          <cell r="G464">
            <v>4</v>
          </cell>
          <cell r="H464">
            <v>0</v>
          </cell>
          <cell r="I464">
            <v>0</v>
          </cell>
          <cell r="J464">
            <v>4</v>
          </cell>
          <cell r="K464">
            <v>4</v>
          </cell>
          <cell r="L464">
            <v>0</v>
          </cell>
          <cell r="N464">
            <v>0</v>
          </cell>
          <cell r="O464">
            <v>0</v>
          </cell>
        </row>
        <row r="465">
          <cell r="A465" t="str">
            <v>MT-00461</v>
          </cell>
          <cell r="B465" t="str">
            <v>Direct Material</v>
          </cell>
          <cell r="C465" t="str">
            <v>Thread Sunrise 4055</v>
          </cell>
          <cell r="D465" t="str">
            <v>PCS</v>
          </cell>
          <cell r="E465">
            <v>0</v>
          </cell>
          <cell r="F465" t="str">
            <v>USD</v>
          </cell>
          <cell r="G465">
            <v>5</v>
          </cell>
          <cell r="H465">
            <v>0</v>
          </cell>
          <cell r="I465">
            <v>0</v>
          </cell>
          <cell r="J465">
            <v>5</v>
          </cell>
          <cell r="K465">
            <v>5</v>
          </cell>
          <cell r="L465">
            <v>0</v>
          </cell>
          <cell r="N465">
            <v>0</v>
          </cell>
          <cell r="O465">
            <v>0</v>
          </cell>
        </row>
        <row r="466">
          <cell r="A466" t="str">
            <v>MT-00462</v>
          </cell>
          <cell r="B466" t="str">
            <v>Direct Material</v>
          </cell>
          <cell r="C466" t="str">
            <v>Thread Sunrise 3511</v>
          </cell>
          <cell r="D466" t="str">
            <v>PCS</v>
          </cell>
          <cell r="E466">
            <v>0</v>
          </cell>
          <cell r="F466" t="str">
            <v>USD</v>
          </cell>
          <cell r="G466">
            <v>43</v>
          </cell>
          <cell r="H466">
            <v>0</v>
          </cell>
          <cell r="I466">
            <v>0</v>
          </cell>
          <cell r="J466">
            <v>43</v>
          </cell>
          <cell r="K466">
            <v>43</v>
          </cell>
          <cell r="L466">
            <v>0</v>
          </cell>
          <cell r="N466">
            <v>0</v>
          </cell>
          <cell r="O466">
            <v>0</v>
          </cell>
        </row>
        <row r="467">
          <cell r="A467" t="str">
            <v>MT-00463</v>
          </cell>
          <cell r="B467" t="str">
            <v>Direct Material</v>
          </cell>
          <cell r="C467" t="str">
            <v>Thread Sunrise 30044</v>
          </cell>
          <cell r="D467" t="str">
            <v>PCS</v>
          </cell>
          <cell r="E467">
            <v>0</v>
          </cell>
          <cell r="F467" t="str">
            <v>USD</v>
          </cell>
          <cell r="G467">
            <v>8</v>
          </cell>
          <cell r="H467">
            <v>0</v>
          </cell>
          <cell r="I467">
            <v>0</v>
          </cell>
          <cell r="J467">
            <v>8</v>
          </cell>
          <cell r="K467">
            <v>8</v>
          </cell>
          <cell r="L467">
            <v>0</v>
          </cell>
          <cell r="N467">
            <v>0</v>
          </cell>
          <cell r="O467">
            <v>0</v>
          </cell>
        </row>
        <row r="468">
          <cell r="A468" t="str">
            <v>MT-00464</v>
          </cell>
          <cell r="B468" t="str">
            <v>Direct Material</v>
          </cell>
          <cell r="C468" t="str">
            <v>Thread NE 140</v>
          </cell>
          <cell r="D468" t="str">
            <v>PCS</v>
          </cell>
          <cell r="E468">
            <v>0</v>
          </cell>
          <cell r="F468" t="str">
            <v>USD</v>
          </cell>
          <cell r="G468">
            <v>9</v>
          </cell>
          <cell r="H468">
            <v>0</v>
          </cell>
          <cell r="I468">
            <v>0</v>
          </cell>
          <cell r="J468">
            <v>9</v>
          </cell>
          <cell r="K468">
            <v>9</v>
          </cell>
          <cell r="L468">
            <v>0</v>
          </cell>
          <cell r="N468">
            <v>0</v>
          </cell>
          <cell r="O468">
            <v>0</v>
          </cell>
        </row>
        <row r="469">
          <cell r="A469" t="str">
            <v>MT-00465</v>
          </cell>
          <cell r="B469" t="str">
            <v>Direct Material</v>
          </cell>
          <cell r="C469" t="str">
            <v>Thread 7001</v>
          </cell>
          <cell r="D469" t="str">
            <v>PCS</v>
          </cell>
          <cell r="E469">
            <v>0</v>
          </cell>
          <cell r="F469" t="str">
            <v>USD</v>
          </cell>
          <cell r="G469">
            <v>40</v>
          </cell>
          <cell r="H469">
            <v>0</v>
          </cell>
          <cell r="I469">
            <v>0</v>
          </cell>
          <cell r="J469">
            <v>40</v>
          </cell>
          <cell r="K469">
            <v>40</v>
          </cell>
          <cell r="L469">
            <v>0</v>
          </cell>
          <cell r="N469">
            <v>0</v>
          </cell>
          <cell r="O469">
            <v>0</v>
          </cell>
        </row>
        <row r="470">
          <cell r="A470" t="str">
            <v>MT-00466</v>
          </cell>
          <cell r="B470" t="str">
            <v>Direct Material</v>
          </cell>
          <cell r="C470" t="str">
            <v>Thread 7136</v>
          </cell>
          <cell r="D470" t="str">
            <v>PCS</v>
          </cell>
          <cell r="E470">
            <v>0</v>
          </cell>
          <cell r="F470" t="str">
            <v>USD</v>
          </cell>
          <cell r="G470">
            <v>45</v>
          </cell>
          <cell r="H470">
            <v>0</v>
          </cell>
          <cell r="I470">
            <v>0</v>
          </cell>
          <cell r="J470">
            <v>45</v>
          </cell>
          <cell r="K470">
            <v>45</v>
          </cell>
          <cell r="L470">
            <v>0</v>
          </cell>
          <cell r="N470">
            <v>0</v>
          </cell>
          <cell r="O470">
            <v>0</v>
          </cell>
        </row>
        <row r="471">
          <cell r="A471" t="str">
            <v>MT-00467</v>
          </cell>
          <cell r="B471" t="str">
            <v>Direct Material</v>
          </cell>
          <cell r="C471" t="str">
            <v>Thread 7636</v>
          </cell>
          <cell r="D471" t="str">
            <v>PCS</v>
          </cell>
          <cell r="E471">
            <v>0</v>
          </cell>
          <cell r="F471" t="str">
            <v>USD</v>
          </cell>
          <cell r="G471">
            <v>15</v>
          </cell>
          <cell r="H471">
            <v>0</v>
          </cell>
          <cell r="I471">
            <v>0</v>
          </cell>
          <cell r="J471">
            <v>15</v>
          </cell>
          <cell r="K471">
            <v>15</v>
          </cell>
          <cell r="L471">
            <v>0</v>
          </cell>
          <cell r="N471">
            <v>0</v>
          </cell>
          <cell r="O471">
            <v>0</v>
          </cell>
        </row>
        <row r="472">
          <cell r="A472" t="str">
            <v>MT-00468</v>
          </cell>
          <cell r="B472" t="str">
            <v>Direct Material</v>
          </cell>
          <cell r="C472" t="str">
            <v>Thread sakura 3257</v>
          </cell>
          <cell r="D472" t="str">
            <v>PCS</v>
          </cell>
          <cell r="E472">
            <v>0</v>
          </cell>
          <cell r="F472" t="str">
            <v>USD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N472">
            <v>0</v>
          </cell>
          <cell r="O472">
            <v>0</v>
          </cell>
        </row>
        <row r="473">
          <cell r="A473" t="str">
            <v>MT-00469</v>
          </cell>
          <cell r="B473" t="str">
            <v>Direct Material</v>
          </cell>
          <cell r="C473" t="str">
            <v>Thread sakura 9505</v>
          </cell>
          <cell r="D473" t="str">
            <v>PCS</v>
          </cell>
          <cell r="E473">
            <v>0</v>
          </cell>
          <cell r="F473" t="str">
            <v>USD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N473">
            <v>0</v>
          </cell>
          <cell r="O473">
            <v>0</v>
          </cell>
        </row>
        <row r="474">
          <cell r="A474" t="str">
            <v>MT-00470</v>
          </cell>
          <cell r="B474" t="str">
            <v>Direct Material</v>
          </cell>
          <cell r="C474" t="str">
            <v>Thread sakura 9490</v>
          </cell>
          <cell r="D474" t="str">
            <v>PCS</v>
          </cell>
          <cell r="E474">
            <v>0</v>
          </cell>
          <cell r="F474" t="str">
            <v>USD</v>
          </cell>
          <cell r="G474">
            <v>20</v>
          </cell>
          <cell r="H474">
            <v>0</v>
          </cell>
          <cell r="I474">
            <v>0</v>
          </cell>
          <cell r="J474">
            <v>20</v>
          </cell>
          <cell r="K474">
            <v>20</v>
          </cell>
          <cell r="L474">
            <v>0</v>
          </cell>
          <cell r="N474">
            <v>0</v>
          </cell>
          <cell r="O474">
            <v>0</v>
          </cell>
        </row>
        <row r="475">
          <cell r="A475" t="str">
            <v>MT-00471</v>
          </cell>
          <cell r="B475" t="str">
            <v>Direct Material</v>
          </cell>
          <cell r="C475" t="str">
            <v>Thread GL 1205</v>
          </cell>
          <cell r="D475" t="str">
            <v>PCS</v>
          </cell>
          <cell r="E475">
            <v>0</v>
          </cell>
          <cell r="F475" t="str">
            <v>USD</v>
          </cell>
          <cell r="G475">
            <v>15</v>
          </cell>
          <cell r="H475">
            <v>0</v>
          </cell>
          <cell r="I475">
            <v>0</v>
          </cell>
          <cell r="J475">
            <v>15</v>
          </cell>
          <cell r="K475">
            <v>15</v>
          </cell>
          <cell r="L475">
            <v>0</v>
          </cell>
          <cell r="N475">
            <v>0</v>
          </cell>
          <cell r="O475">
            <v>0</v>
          </cell>
        </row>
        <row r="476">
          <cell r="A476" t="str">
            <v>MT-00472</v>
          </cell>
          <cell r="B476" t="str">
            <v>Direct Material</v>
          </cell>
          <cell r="C476" t="str">
            <v>Thread sakura 8495</v>
          </cell>
          <cell r="D476" t="str">
            <v>PCS</v>
          </cell>
          <cell r="E476">
            <v>0</v>
          </cell>
          <cell r="F476" t="str">
            <v>USD</v>
          </cell>
          <cell r="G476">
            <v>45</v>
          </cell>
          <cell r="H476">
            <v>0</v>
          </cell>
          <cell r="I476">
            <v>0</v>
          </cell>
          <cell r="J476">
            <v>45</v>
          </cell>
          <cell r="K476">
            <v>45</v>
          </cell>
          <cell r="L476">
            <v>0</v>
          </cell>
          <cell r="N476">
            <v>0</v>
          </cell>
          <cell r="O476">
            <v>0</v>
          </cell>
        </row>
        <row r="477">
          <cell r="A477" t="str">
            <v>MT-00473</v>
          </cell>
          <cell r="B477" t="str">
            <v>Direct Material</v>
          </cell>
          <cell r="C477" t="str">
            <v>Thread sakura 9948</v>
          </cell>
          <cell r="D477" t="str">
            <v>PCS</v>
          </cell>
          <cell r="E477">
            <v>0</v>
          </cell>
          <cell r="F477" t="str">
            <v>USD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N477">
            <v>0</v>
          </cell>
          <cell r="O477">
            <v>0</v>
          </cell>
        </row>
        <row r="478">
          <cell r="A478" t="str">
            <v>MT-00474</v>
          </cell>
          <cell r="B478" t="str">
            <v>Direct Material</v>
          </cell>
          <cell r="C478" t="str">
            <v>Thread GL 9852</v>
          </cell>
          <cell r="D478" t="str">
            <v>PCS</v>
          </cell>
          <cell r="E478">
            <v>0</v>
          </cell>
          <cell r="F478" t="str">
            <v>USD</v>
          </cell>
          <cell r="G478">
            <v>25</v>
          </cell>
          <cell r="H478">
            <v>0</v>
          </cell>
          <cell r="I478">
            <v>0</v>
          </cell>
          <cell r="J478">
            <v>25</v>
          </cell>
          <cell r="K478">
            <v>25</v>
          </cell>
          <cell r="L478">
            <v>0</v>
          </cell>
          <cell r="N478">
            <v>0</v>
          </cell>
          <cell r="O478">
            <v>0</v>
          </cell>
        </row>
        <row r="479">
          <cell r="A479" t="str">
            <v>MT-00475</v>
          </cell>
          <cell r="B479" t="str">
            <v>Direct Material</v>
          </cell>
          <cell r="C479" t="str">
            <v>Thread sakura 2421</v>
          </cell>
          <cell r="D479" t="str">
            <v>PCS</v>
          </cell>
          <cell r="E479">
            <v>0</v>
          </cell>
          <cell r="F479" t="str">
            <v>USD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N479">
            <v>0</v>
          </cell>
          <cell r="O479">
            <v>0</v>
          </cell>
        </row>
        <row r="480">
          <cell r="A480" t="str">
            <v>MT-00476</v>
          </cell>
          <cell r="B480" t="str">
            <v>Direct Material</v>
          </cell>
          <cell r="C480" t="str">
            <v>Thread 120 D</v>
          </cell>
          <cell r="D480" t="str">
            <v>PCS</v>
          </cell>
          <cell r="E480">
            <v>0</v>
          </cell>
          <cell r="F480" t="str">
            <v>USD</v>
          </cell>
          <cell r="G480">
            <v>8</v>
          </cell>
          <cell r="H480">
            <v>0</v>
          </cell>
          <cell r="I480">
            <v>0</v>
          </cell>
          <cell r="J480">
            <v>8</v>
          </cell>
          <cell r="K480">
            <v>8</v>
          </cell>
          <cell r="L480">
            <v>0</v>
          </cell>
          <cell r="N480">
            <v>0</v>
          </cell>
          <cell r="O480">
            <v>0</v>
          </cell>
        </row>
        <row r="481">
          <cell r="A481" t="str">
            <v>MT-00477</v>
          </cell>
          <cell r="B481" t="str">
            <v>Direct Material</v>
          </cell>
          <cell r="C481" t="str">
            <v>Thread sakura 8343</v>
          </cell>
          <cell r="D481" t="str">
            <v>PCS</v>
          </cell>
          <cell r="E481">
            <v>0</v>
          </cell>
          <cell r="F481" t="str">
            <v>USD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N481">
            <v>0</v>
          </cell>
          <cell r="O481">
            <v>0</v>
          </cell>
        </row>
        <row r="482">
          <cell r="A482" t="str">
            <v>MT-00478</v>
          </cell>
          <cell r="B482" t="str">
            <v>Direct Material</v>
          </cell>
          <cell r="C482" t="str">
            <v>Thread sakura 2385</v>
          </cell>
          <cell r="D482" t="str">
            <v>PCS</v>
          </cell>
          <cell r="E482">
            <v>0</v>
          </cell>
          <cell r="F482" t="str">
            <v>USD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N482">
            <v>0</v>
          </cell>
          <cell r="O482">
            <v>0</v>
          </cell>
        </row>
        <row r="483">
          <cell r="A483" t="str">
            <v>MT-00479</v>
          </cell>
          <cell r="B483" t="str">
            <v>Direct Material</v>
          </cell>
          <cell r="C483" t="str">
            <v>Thread C 437</v>
          </cell>
          <cell r="D483" t="str">
            <v>PCS</v>
          </cell>
          <cell r="E483">
            <v>0</v>
          </cell>
          <cell r="F483" t="str">
            <v>USD</v>
          </cell>
          <cell r="G483">
            <v>3</v>
          </cell>
          <cell r="H483">
            <v>0</v>
          </cell>
          <cell r="I483">
            <v>0</v>
          </cell>
          <cell r="J483">
            <v>3</v>
          </cell>
          <cell r="K483">
            <v>3</v>
          </cell>
          <cell r="L483">
            <v>0</v>
          </cell>
          <cell r="N483">
            <v>0</v>
          </cell>
          <cell r="O483">
            <v>0</v>
          </cell>
        </row>
        <row r="484">
          <cell r="A484" t="str">
            <v>MT-00480</v>
          </cell>
          <cell r="B484" t="str">
            <v>Direct Material</v>
          </cell>
          <cell r="C484" t="str">
            <v>Thread sakura 2264</v>
          </cell>
          <cell r="D484" t="str">
            <v>PCS</v>
          </cell>
          <cell r="E484">
            <v>0</v>
          </cell>
          <cell r="F484" t="str">
            <v>USD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N484">
            <v>0</v>
          </cell>
          <cell r="O484">
            <v>0</v>
          </cell>
        </row>
        <row r="485">
          <cell r="A485" t="str">
            <v>MT-00481</v>
          </cell>
          <cell r="B485" t="str">
            <v>Direct Material</v>
          </cell>
          <cell r="C485" t="str">
            <v>Thread 2180</v>
          </cell>
          <cell r="D485" t="str">
            <v>PCS</v>
          </cell>
          <cell r="E485">
            <v>0</v>
          </cell>
          <cell r="F485" t="str">
            <v>USD</v>
          </cell>
          <cell r="G485">
            <v>14</v>
          </cell>
          <cell r="H485">
            <v>0</v>
          </cell>
          <cell r="I485">
            <v>0</v>
          </cell>
          <cell r="J485">
            <v>14</v>
          </cell>
          <cell r="K485">
            <v>14</v>
          </cell>
          <cell r="L485">
            <v>0</v>
          </cell>
          <cell r="N485">
            <v>0</v>
          </cell>
          <cell r="O485">
            <v>0</v>
          </cell>
        </row>
        <row r="486">
          <cell r="A486" t="str">
            <v>MT-00482</v>
          </cell>
          <cell r="B486" t="str">
            <v>Direct Material</v>
          </cell>
          <cell r="C486" t="str">
            <v>Thread A 3186 B</v>
          </cell>
          <cell r="D486" t="str">
            <v>PCS</v>
          </cell>
          <cell r="E486">
            <v>0</v>
          </cell>
          <cell r="F486" t="str">
            <v>USD</v>
          </cell>
          <cell r="G486">
            <v>54</v>
          </cell>
          <cell r="H486">
            <v>0</v>
          </cell>
          <cell r="I486">
            <v>0</v>
          </cell>
          <cell r="J486">
            <v>54</v>
          </cell>
          <cell r="K486">
            <v>54</v>
          </cell>
          <cell r="L486">
            <v>0</v>
          </cell>
          <cell r="N486">
            <v>0</v>
          </cell>
          <cell r="O486">
            <v>0</v>
          </cell>
        </row>
        <row r="487">
          <cell r="A487" t="str">
            <v>MT-00483</v>
          </cell>
          <cell r="B487" t="str">
            <v>Direct Material</v>
          </cell>
          <cell r="C487" t="str">
            <v>Thread Sunrise</v>
          </cell>
          <cell r="D487" t="str">
            <v>PCS</v>
          </cell>
          <cell r="E487">
            <v>0</v>
          </cell>
          <cell r="F487" t="str">
            <v>USD</v>
          </cell>
          <cell r="G487">
            <v>8</v>
          </cell>
          <cell r="H487">
            <v>0</v>
          </cell>
          <cell r="I487">
            <v>0</v>
          </cell>
          <cell r="J487">
            <v>8</v>
          </cell>
          <cell r="K487">
            <v>8</v>
          </cell>
          <cell r="L487">
            <v>0</v>
          </cell>
          <cell r="N487">
            <v>0</v>
          </cell>
          <cell r="O487">
            <v>0</v>
          </cell>
        </row>
        <row r="488">
          <cell r="A488" t="str">
            <v>MT-00484</v>
          </cell>
          <cell r="B488" t="str">
            <v>Direct Material</v>
          </cell>
          <cell r="C488" t="str">
            <v>Thread Sunrise 30272</v>
          </cell>
          <cell r="D488" t="str">
            <v>PCS</v>
          </cell>
          <cell r="E488">
            <v>0</v>
          </cell>
          <cell r="F488" t="str">
            <v>USD</v>
          </cell>
          <cell r="G488">
            <v>138</v>
          </cell>
          <cell r="H488">
            <v>0</v>
          </cell>
          <cell r="I488">
            <v>0</v>
          </cell>
          <cell r="J488">
            <v>138</v>
          </cell>
          <cell r="K488">
            <v>138</v>
          </cell>
          <cell r="L488">
            <v>0</v>
          </cell>
          <cell r="N488">
            <v>0</v>
          </cell>
          <cell r="O488">
            <v>0</v>
          </cell>
        </row>
        <row r="489">
          <cell r="A489" t="str">
            <v>MT-00485</v>
          </cell>
          <cell r="B489" t="str">
            <v>Direct Material</v>
          </cell>
          <cell r="C489" t="str">
            <v>Thread Sunrise 80202</v>
          </cell>
          <cell r="D489" t="str">
            <v>PCS</v>
          </cell>
          <cell r="E489">
            <v>0</v>
          </cell>
          <cell r="F489" t="str">
            <v>USD</v>
          </cell>
          <cell r="G489">
            <v>95</v>
          </cell>
          <cell r="H489">
            <v>0</v>
          </cell>
          <cell r="I489">
            <v>0</v>
          </cell>
          <cell r="J489">
            <v>95</v>
          </cell>
          <cell r="K489">
            <v>95</v>
          </cell>
          <cell r="L489">
            <v>0</v>
          </cell>
          <cell r="N489">
            <v>0</v>
          </cell>
          <cell r="O489">
            <v>0</v>
          </cell>
        </row>
        <row r="490">
          <cell r="A490" t="str">
            <v>MT-00486</v>
          </cell>
          <cell r="B490" t="str">
            <v>Direct Material</v>
          </cell>
          <cell r="C490" t="str">
            <v>Thread Sunrise 094</v>
          </cell>
          <cell r="D490" t="str">
            <v>PCS</v>
          </cell>
          <cell r="E490">
            <v>0</v>
          </cell>
          <cell r="F490" t="str">
            <v>USD</v>
          </cell>
          <cell r="G490">
            <v>158</v>
          </cell>
          <cell r="H490">
            <v>0</v>
          </cell>
          <cell r="I490">
            <v>0</v>
          </cell>
          <cell r="J490">
            <v>158</v>
          </cell>
          <cell r="K490">
            <v>158</v>
          </cell>
          <cell r="L490">
            <v>0</v>
          </cell>
          <cell r="N490">
            <v>0</v>
          </cell>
          <cell r="O490">
            <v>0</v>
          </cell>
        </row>
        <row r="491">
          <cell r="A491" t="str">
            <v>MT-00487</v>
          </cell>
          <cell r="B491" t="str">
            <v>Direct Material</v>
          </cell>
          <cell r="C491" t="str">
            <v>Thread Sunrise 1812</v>
          </cell>
          <cell r="D491" t="str">
            <v>PCS</v>
          </cell>
          <cell r="E491">
            <v>0</v>
          </cell>
          <cell r="F491" t="str">
            <v>USD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N491">
            <v>0</v>
          </cell>
          <cell r="O491">
            <v>0</v>
          </cell>
        </row>
        <row r="492">
          <cell r="A492" t="str">
            <v>MT-00488</v>
          </cell>
          <cell r="B492" t="str">
            <v>Direct Material</v>
          </cell>
          <cell r="C492" t="str">
            <v>Thread Sunrise EM 30138</v>
          </cell>
          <cell r="D492" t="str">
            <v>PCS</v>
          </cell>
          <cell r="E492">
            <v>0</v>
          </cell>
          <cell r="F492" t="str">
            <v>USD</v>
          </cell>
          <cell r="G492">
            <v>21</v>
          </cell>
          <cell r="H492">
            <v>0</v>
          </cell>
          <cell r="I492">
            <v>0</v>
          </cell>
          <cell r="J492">
            <v>21</v>
          </cell>
          <cell r="K492">
            <v>21</v>
          </cell>
          <cell r="L492">
            <v>0</v>
          </cell>
          <cell r="N492">
            <v>0</v>
          </cell>
          <cell r="O492">
            <v>0</v>
          </cell>
        </row>
        <row r="493">
          <cell r="A493" t="str">
            <v>MT-00489</v>
          </cell>
          <cell r="B493" t="str">
            <v>Direct Material</v>
          </cell>
          <cell r="C493" t="str">
            <v>Thread Sunrise EM 3084</v>
          </cell>
          <cell r="D493" t="str">
            <v>PCS</v>
          </cell>
          <cell r="E493">
            <v>0</v>
          </cell>
          <cell r="F493" t="str">
            <v>USD</v>
          </cell>
          <cell r="G493">
            <v>39</v>
          </cell>
          <cell r="H493">
            <v>0</v>
          </cell>
          <cell r="I493">
            <v>0</v>
          </cell>
          <cell r="J493">
            <v>39</v>
          </cell>
          <cell r="K493">
            <v>39</v>
          </cell>
          <cell r="L493">
            <v>0</v>
          </cell>
          <cell r="N493">
            <v>0</v>
          </cell>
          <cell r="O493">
            <v>0</v>
          </cell>
        </row>
        <row r="494">
          <cell r="A494" t="str">
            <v>MT-00490</v>
          </cell>
          <cell r="B494" t="str">
            <v>Direct Material</v>
          </cell>
          <cell r="C494" t="str">
            <v>Thread Sunrise 7382</v>
          </cell>
          <cell r="D494" t="str">
            <v>PCS</v>
          </cell>
          <cell r="E494">
            <v>0</v>
          </cell>
          <cell r="F494" t="str">
            <v>USD</v>
          </cell>
          <cell r="G494">
            <v>173</v>
          </cell>
          <cell r="H494">
            <v>0</v>
          </cell>
          <cell r="I494">
            <v>0</v>
          </cell>
          <cell r="J494">
            <v>173</v>
          </cell>
          <cell r="K494">
            <v>173</v>
          </cell>
          <cell r="L494">
            <v>0</v>
          </cell>
          <cell r="N494">
            <v>0</v>
          </cell>
          <cell r="O494">
            <v>0</v>
          </cell>
        </row>
        <row r="495">
          <cell r="A495" t="str">
            <v>MT-00491</v>
          </cell>
          <cell r="B495" t="str">
            <v>Direct Material</v>
          </cell>
          <cell r="C495" t="str">
            <v>Thread Sunrise 5759</v>
          </cell>
          <cell r="D495" t="str">
            <v>PCS</v>
          </cell>
          <cell r="E495">
            <v>0</v>
          </cell>
          <cell r="F495" t="str">
            <v>USD</v>
          </cell>
          <cell r="G495">
            <v>100</v>
          </cell>
          <cell r="H495">
            <v>0</v>
          </cell>
          <cell r="I495">
            <v>0</v>
          </cell>
          <cell r="J495">
            <v>100</v>
          </cell>
          <cell r="K495">
            <v>100</v>
          </cell>
          <cell r="L495">
            <v>0</v>
          </cell>
          <cell r="N495">
            <v>0</v>
          </cell>
          <cell r="O495">
            <v>0</v>
          </cell>
        </row>
        <row r="496">
          <cell r="A496" t="str">
            <v>MT-00492</v>
          </cell>
          <cell r="B496" t="str">
            <v>Direct Material</v>
          </cell>
          <cell r="C496" t="str">
            <v>Thread Sunrise 50813</v>
          </cell>
          <cell r="D496" t="str">
            <v>PCS</v>
          </cell>
          <cell r="E496">
            <v>0</v>
          </cell>
          <cell r="F496" t="str">
            <v>USD</v>
          </cell>
          <cell r="G496">
            <v>74</v>
          </cell>
          <cell r="H496">
            <v>0</v>
          </cell>
          <cell r="I496">
            <v>0</v>
          </cell>
          <cell r="J496">
            <v>74</v>
          </cell>
          <cell r="K496">
            <v>74</v>
          </cell>
          <cell r="L496">
            <v>0</v>
          </cell>
          <cell r="N496">
            <v>0</v>
          </cell>
          <cell r="O496">
            <v>0</v>
          </cell>
        </row>
        <row r="497">
          <cell r="A497" t="str">
            <v>MT-00493</v>
          </cell>
          <cell r="B497" t="str">
            <v>Direct Material</v>
          </cell>
          <cell r="C497" t="str">
            <v>Thread Sunrise 30558</v>
          </cell>
          <cell r="D497" t="str">
            <v>PCS</v>
          </cell>
          <cell r="E497">
            <v>0</v>
          </cell>
          <cell r="F497" t="str">
            <v>USD</v>
          </cell>
          <cell r="G497">
            <v>4</v>
          </cell>
          <cell r="H497">
            <v>0</v>
          </cell>
          <cell r="I497">
            <v>0</v>
          </cell>
          <cell r="J497">
            <v>4</v>
          </cell>
          <cell r="K497">
            <v>4</v>
          </cell>
          <cell r="L497">
            <v>0</v>
          </cell>
          <cell r="N497">
            <v>0</v>
          </cell>
          <cell r="O497">
            <v>0</v>
          </cell>
        </row>
        <row r="498">
          <cell r="A498" t="str">
            <v>MT-00494</v>
          </cell>
          <cell r="B498" t="str">
            <v>Direct Material</v>
          </cell>
          <cell r="C498" t="str">
            <v>Thread Sunrise 70078</v>
          </cell>
          <cell r="D498" t="str">
            <v>PCS</v>
          </cell>
          <cell r="E498">
            <v>0</v>
          </cell>
          <cell r="F498" t="str">
            <v>USD</v>
          </cell>
          <cell r="G498">
            <v>4</v>
          </cell>
          <cell r="H498">
            <v>0</v>
          </cell>
          <cell r="I498">
            <v>0</v>
          </cell>
          <cell r="J498">
            <v>4</v>
          </cell>
          <cell r="K498">
            <v>4</v>
          </cell>
          <cell r="L498">
            <v>0</v>
          </cell>
          <cell r="N498">
            <v>0</v>
          </cell>
          <cell r="O498">
            <v>0</v>
          </cell>
        </row>
        <row r="499">
          <cell r="A499" t="str">
            <v>MT-00495</v>
          </cell>
          <cell r="B499" t="str">
            <v>Direct Material</v>
          </cell>
          <cell r="C499" t="str">
            <v>Thread Sunrise 80369</v>
          </cell>
          <cell r="D499" t="str">
            <v>PCS</v>
          </cell>
          <cell r="E499">
            <v>0</v>
          </cell>
          <cell r="F499" t="str">
            <v>USD</v>
          </cell>
          <cell r="G499">
            <v>28</v>
          </cell>
          <cell r="H499">
            <v>0</v>
          </cell>
          <cell r="I499">
            <v>0</v>
          </cell>
          <cell r="J499">
            <v>28</v>
          </cell>
          <cell r="K499">
            <v>28</v>
          </cell>
          <cell r="L499">
            <v>0</v>
          </cell>
          <cell r="N499">
            <v>0</v>
          </cell>
          <cell r="O499">
            <v>0</v>
          </cell>
        </row>
        <row r="500">
          <cell r="A500" t="str">
            <v>MT-00496</v>
          </cell>
          <cell r="B500" t="str">
            <v>Direct Material</v>
          </cell>
          <cell r="C500" t="str">
            <v>Thread Sunrise 60085</v>
          </cell>
          <cell r="D500" t="str">
            <v>PCS</v>
          </cell>
          <cell r="E500">
            <v>0</v>
          </cell>
          <cell r="F500" t="str">
            <v>USD</v>
          </cell>
          <cell r="G500">
            <v>26</v>
          </cell>
          <cell r="H500">
            <v>0</v>
          </cell>
          <cell r="I500">
            <v>0</v>
          </cell>
          <cell r="J500">
            <v>26</v>
          </cell>
          <cell r="K500">
            <v>26</v>
          </cell>
          <cell r="L500">
            <v>0</v>
          </cell>
          <cell r="N500">
            <v>0</v>
          </cell>
          <cell r="O500">
            <v>0</v>
          </cell>
        </row>
        <row r="501">
          <cell r="A501" t="str">
            <v>MT-00497</v>
          </cell>
          <cell r="B501" t="str">
            <v>Direct Material</v>
          </cell>
          <cell r="C501" t="str">
            <v>Thread Sunrise 1936</v>
          </cell>
          <cell r="D501" t="str">
            <v>PCS</v>
          </cell>
          <cell r="E501">
            <v>0</v>
          </cell>
          <cell r="F501" t="str">
            <v>USD</v>
          </cell>
          <cell r="G501">
            <v>9</v>
          </cell>
          <cell r="H501">
            <v>0</v>
          </cell>
          <cell r="I501">
            <v>0</v>
          </cell>
          <cell r="J501">
            <v>9</v>
          </cell>
          <cell r="K501">
            <v>9</v>
          </cell>
          <cell r="L501">
            <v>0</v>
          </cell>
          <cell r="N501">
            <v>0</v>
          </cell>
          <cell r="O501">
            <v>0</v>
          </cell>
        </row>
        <row r="502">
          <cell r="A502" t="str">
            <v>MT-00498</v>
          </cell>
          <cell r="B502" t="str">
            <v>Direct Material</v>
          </cell>
          <cell r="C502" t="str">
            <v>Thread Sunrise 8393</v>
          </cell>
          <cell r="D502" t="str">
            <v>PCS</v>
          </cell>
          <cell r="E502">
            <v>0</v>
          </cell>
          <cell r="F502" t="str">
            <v>USD</v>
          </cell>
          <cell r="G502">
            <v>5</v>
          </cell>
          <cell r="H502">
            <v>0</v>
          </cell>
          <cell r="I502">
            <v>0</v>
          </cell>
          <cell r="J502">
            <v>5</v>
          </cell>
          <cell r="K502">
            <v>5</v>
          </cell>
          <cell r="L502">
            <v>0</v>
          </cell>
          <cell r="N502">
            <v>0</v>
          </cell>
          <cell r="O502">
            <v>0</v>
          </cell>
        </row>
        <row r="503">
          <cell r="A503" t="str">
            <v>MT-00499</v>
          </cell>
          <cell r="B503" t="str">
            <v>Direct Material</v>
          </cell>
          <cell r="C503" t="str">
            <v>Thread Sunrise 70063</v>
          </cell>
          <cell r="D503" t="str">
            <v>PCS</v>
          </cell>
          <cell r="E503">
            <v>0</v>
          </cell>
          <cell r="F503" t="str">
            <v>USD</v>
          </cell>
          <cell r="G503">
            <v>8</v>
          </cell>
          <cell r="H503">
            <v>0</v>
          </cell>
          <cell r="I503">
            <v>0</v>
          </cell>
          <cell r="J503">
            <v>8</v>
          </cell>
          <cell r="K503">
            <v>8</v>
          </cell>
          <cell r="L503">
            <v>0</v>
          </cell>
          <cell r="N503">
            <v>0</v>
          </cell>
          <cell r="O503">
            <v>0</v>
          </cell>
        </row>
        <row r="504">
          <cell r="A504" t="str">
            <v>MT-00500</v>
          </cell>
          <cell r="B504" t="str">
            <v>Direct Material</v>
          </cell>
          <cell r="C504" t="str">
            <v>Thread Sunrise 80569</v>
          </cell>
          <cell r="D504" t="str">
            <v>PCS</v>
          </cell>
          <cell r="E504">
            <v>0</v>
          </cell>
          <cell r="F504" t="str">
            <v>USD</v>
          </cell>
          <cell r="G504">
            <v>6</v>
          </cell>
          <cell r="H504">
            <v>0</v>
          </cell>
          <cell r="I504">
            <v>0</v>
          </cell>
          <cell r="J504">
            <v>6</v>
          </cell>
          <cell r="K504">
            <v>6</v>
          </cell>
          <cell r="L504">
            <v>0</v>
          </cell>
          <cell r="N504">
            <v>0</v>
          </cell>
          <cell r="O504">
            <v>0</v>
          </cell>
        </row>
        <row r="505">
          <cell r="A505" t="str">
            <v>MT-00501</v>
          </cell>
          <cell r="B505" t="str">
            <v>Direct Material</v>
          </cell>
          <cell r="C505" t="str">
            <v>Thread Sunrise 1011</v>
          </cell>
          <cell r="D505" t="str">
            <v>PCS</v>
          </cell>
          <cell r="E505">
            <v>0</v>
          </cell>
          <cell r="F505" t="str">
            <v>USD</v>
          </cell>
          <cell r="G505">
            <v>11</v>
          </cell>
          <cell r="H505">
            <v>0</v>
          </cell>
          <cell r="I505">
            <v>0</v>
          </cell>
          <cell r="J505">
            <v>11</v>
          </cell>
          <cell r="K505">
            <v>11</v>
          </cell>
          <cell r="L505">
            <v>0</v>
          </cell>
          <cell r="N505">
            <v>0</v>
          </cell>
          <cell r="O505">
            <v>0</v>
          </cell>
        </row>
        <row r="506">
          <cell r="A506" t="str">
            <v>MT-00502</v>
          </cell>
          <cell r="B506" t="str">
            <v>Direct Material</v>
          </cell>
          <cell r="C506" t="str">
            <v>Thread Sunrise 4568</v>
          </cell>
          <cell r="D506" t="str">
            <v>PCS</v>
          </cell>
          <cell r="E506">
            <v>0</v>
          </cell>
          <cell r="F506" t="str">
            <v>USD</v>
          </cell>
          <cell r="G506">
            <v>4</v>
          </cell>
          <cell r="H506">
            <v>0</v>
          </cell>
          <cell r="I506">
            <v>0</v>
          </cell>
          <cell r="J506">
            <v>4</v>
          </cell>
          <cell r="K506">
            <v>4</v>
          </cell>
          <cell r="L506">
            <v>0</v>
          </cell>
          <cell r="N506">
            <v>0</v>
          </cell>
          <cell r="O506">
            <v>0</v>
          </cell>
        </row>
        <row r="507">
          <cell r="A507" t="str">
            <v>MT-00503</v>
          </cell>
          <cell r="B507" t="str">
            <v>Direct Material</v>
          </cell>
          <cell r="C507" t="str">
            <v>Thread Sunrise 90223</v>
          </cell>
          <cell r="D507" t="str">
            <v>PCS</v>
          </cell>
          <cell r="E507">
            <v>0</v>
          </cell>
          <cell r="F507" t="str">
            <v>USD</v>
          </cell>
          <cell r="G507">
            <v>21</v>
          </cell>
          <cell r="H507">
            <v>0</v>
          </cell>
          <cell r="I507">
            <v>0</v>
          </cell>
          <cell r="J507">
            <v>21</v>
          </cell>
          <cell r="K507">
            <v>21</v>
          </cell>
          <cell r="L507">
            <v>0</v>
          </cell>
          <cell r="N507">
            <v>0</v>
          </cell>
          <cell r="O507">
            <v>0</v>
          </cell>
        </row>
        <row r="508">
          <cell r="A508" t="str">
            <v>MT-00504</v>
          </cell>
          <cell r="B508" t="str">
            <v>Direct Material</v>
          </cell>
          <cell r="C508" t="str">
            <v>Thread Marathon 1008</v>
          </cell>
          <cell r="D508" t="str">
            <v>PCS</v>
          </cell>
          <cell r="E508">
            <v>0</v>
          </cell>
          <cell r="F508" t="str">
            <v>USD</v>
          </cell>
          <cell r="G508">
            <v>27</v>
          </cell>
          <cell r="H508">
            <v>0</v>
          </cell>
          <cell r="I508">
            <v>0</v>
          </cell>
          <cell r="J508">
            <v>27</v>
          </cell>
          <cell r="K508">
            <v>27</v>
          </cell>
          <cell r="L508">
            <v>0</v>
          </cell>
          <cell r="N508">
            <v>0</v>
          </cell>
          <cell r="O508">
            <v>0</v>
          </cell>
        </row>
        <row r="509">
          <cell r="A509" t="str">
            <v>MT-00505</v>
          </cell>
          <cell r="B509" t="str">
            <v>Direct Material</v>
          </cell>
          <cell r="C509" t="str">
            <v>Thread Marathon 1423</v>
          </cell>
          <cell r="D509" t="str">
            <v>PCS</v>
          </cell>
          <cell r="E509">
            <v>0</v>
          </cell>
          <cell r="F509" t="str">
            <v>USD</v>
          </cell>
          <cell r="G509">
            <v>14</v>
          </cell>
          <cell r="H509">
            <v>0</v>
          </cell>
          <cell r="I509">
            <v>0</v>
          </cell>
          <cell r="J509">
            <v>14</v>
          </cell>
          <cell r="K509">
            <v>14</v>
          </cell>
          <cell r="L509">
            <v>0</v>
          </cell>
          <cell r="N509">
            <v>0</v>
          </cell>
          <cell r="O509">
            <v>0</v>
          </cell>
        </row>
        <row r="510">
          <cell r="A510" t="str">
            <v>MT-00506</v>
          </cell>
          <cell r="B510" t="str">
            <v>Direct Material</v>
          </cell>
          <cell r="C510" t="str">
            <v>Thread Marathon 1275</v>
          </cell>
          <cell r="D510" t="str">
            <v>PCS</v>
          </cell>
          <cell r="E510">
            <v>0</v>
          </cell>
          <cell r="F510" t="str">
            <v>USD</v>
          </cell>
          <cell r="G510">
            <v>10</v>
          </cell>
          <cell r="H510">
            <v>0</v>
          </cell>
          <cell r="I510">
            <v>0</v>
          </cell>
          <cell r="J510">
            <v>10</v>
          </cell>
          <cell r="K510">
            <v>10</v>
          </cell>
          <cell r="L510">
            <v>0</v>
          </cell>
          <cell r="N510">
            <v>0</v>
          </cell>
          <cell r="O510">
            <v>0</v>
          </cell>
        </row>
        <row r="511">
          <cell r="A511" t="str">
            <v>MT-00507</v>
          </cell>
          <cell r="B511" t="str">
            <v>Direct Material</v>
          </cell>
          <cell r="C511" t="str">
            <v>Thread Marathon 1028</v>
          </cell>
          <cell r="D511" t="str">
            <v>PCS</v>
          </cell>
          <cell r="E511">
            <v>0</v>
          </cell>
          <cell r="F511" t="str">
            <v>USD</v>
          </cell>
          <cell r="G511">
            <v>5</v>
          </cell>
          <cell r="H511">
            <v>0</v>
          </cell>
          <cell r="I511">
            <v>0</v>
          </cell>
          <cell r="J511">
            <v>5</v>
          </cell>
          <cell r="K511">
            <v>5</v>
          </cell>
          <cell r="L511">
            <v>0</v>
          </cell>
          <cell r="N511">
            <v>0</v>
          </cell>
          <cell r="O511">
            <v>0</v>
          </cell>
        </row>
        <row r="512">
          <cell r="A512" t="str">
            <v>MT-00508</v>
          </cell>
          <cell r="B512" t="str">
            <v>Direct Material</v>
          </cell>
          <cell r="C512" t="str">
            <v>Thread Marathon 1408</v>
          </cell>
          <cell r="D512" t="str">
            <v>PCS</v>
          </cell>
          <cell r="E512">
            <v>0</v>
          </cell>
          <cell r="F512" t="str">
            <v>USD</v>
          </cell>
          <cell r="G512">
            <v>23</v>
          </cell>
          <cell r="H512">
            <v>0</v>
          </cell>
          <cell r="I512">
            <v>0</v>
          </cell>
          <cell r="J512">
            <v>23</v>
          </cell>
          <cell r="K512">
            <v>23</v>
          </cell>
          <cell r="L512">
            <v>0</v>
          </cell>
          <cell r="N512">
            <v>0</v>
          </cell>
          <cell r="O512">
            <v>0</v>
          </cell>
        </row>
        <row r="513">
          <cell r="A513" t="str">
            <v>MT-00509</v>
          </cell>
          <cell r="B513" t="str">
            <v>Direct Material</v>
          </cell>
          <cell r="C513" t="str">
            <v>Thread Marathon 1099</v>
          </cell>
          <cell r="D513" t="str">
            <v>PCS</v>
          </cell>
          <cell r="E513">
            <v>0</v>
          </cell>
          <cell r="F513" t="str">
            <v>USD</v>
          </cell>
          <cell r="G513">
            <v>11</v>
          </cell>
          <cell r="H513">
            <v>0</v>
          </cell>
          <cell r="I513">
            <v>0</v>
          </cell>
          <cell r="J513">
            <v>11</v>
          </cell>
          <cell r="K513">
            <v>11</v>
          </cell>
          <cell r="L513">
            <v>0</v>
          </cell>
          <cell r="N513">
            <v>0</v>
          </cell>
          <cell r="O513">
            <v>0</v>
          </cell>
        </row>
        <row r="514">
          <cell r="A514" t="str">
            <v>MT-00510</v>
          </cell>
          <cell r="B514" t="str">
            <v>Direct Material</v>
          </cell>
          <cell r="C514" t="str">
            <v>Thread Marathon 1232</v>
          </cell>
          <cell r="D514" t="str">
            <v>PCS</v>
          </cell>
          <cell r="E514">
            <v>0</v>
          </cell>
          <cell r="F514" t="str">
            <v>USD</v>
          </cell>
          <cell r="G514">
            <v>45</v>
          </cell>
          <cell r="H514">
            <v>0</v>
          </cell>
          <cell r="I514">
            <v>0</v>
          </cell>
          <cell r="J514">
            <v>45</v>
          </cell>
          <cell r="K514">
            <v>45</v>
          </cell>
          <cell r="L514">
            <v>0</v>
          </cell>
          <cell r="N514">
            <v>0</v>
          </cell>
          <cell r="O514">
            <v>0</v>
          </cell>
        </row>
        <row r="515">
          <cell r="A515" t="str">
            <v>MT-00511</v>
          </cell>
          <cell r="B515" t="str">
            <v>Direct Material</v>
          </cell>
          <cell r="C515" t="str">
            <v>Thread Marathon 1255</v>
          </cell>
          <cell r="D515" t="str">
            <v>PCS</v>
          </cell>
          <cell r="E515">
            <v>0</v>
          </cell>
          <cell r="F515" t="str">
            <v>USD</v>
          </cell>
          <cell r="G515">
            <v>50</v>
          </cell>
          <cell r="H515">
            <v>0</v>
          </cell>
          <cell r="I515">
            <v>0</v>
          </cell>
          <cell r="J515">
            <v>50</v>
          </cell>
          <cell r="K515">
            <v>50</v>
          </cell>
          <cell r="L515">
            <v>0</v>
          </cell>
          <cell r="N515">
            <v>0</v>
          </cell>
          <cell r="O515">
            <v>0</v>
          </cell>
        </row>
        <row r="516">
          <cell r="A516" t="str">
            <v>MT-00512</v>
          </cell>
          <cell r="B516" t="str">
            <v>Direct Material</v>
          </cell>
          <cell r="C516" t="str">
            <v>Thread Marathon 1310</v>
          </cell>
          <cell r="D516" t="str">
            <v>PCS</v>
          </cell>
          <cell r="E516">
            <v>0</v>
          </cell>
          <cell r="F516" t="str">
            <v>USD</v>
          </cell>
          <cell r="G516">
            <v>12</v>
          </cell>
          <cell r="H516">
            <v>0</v>
          </cell>
          <cell r="I516">
            <v>0</v>
          </cell>
          <cell r="J516">
            <v>12</v>
          </cell>
          <cell r="K516">
            <v>12</v>
          </cell>
          <cell r="L516">
            <v>0</v>
          </cell>
          <cell r="N516">
            <v>0</v>
          </cell>
          <cell r="O516">
            <v>0</v>
          </cell>
        </row>
        <row r="517">
          <cell r="A517" t="str">
            <v>MT-00513</v>
          </cell>
          <cell r="B517" t="str">
            <v>Direct Material</v>
          </cell>
          <cell r="C517" t="str">
            <v>Thread Marathon 1290</v>
          </cell>
          <cell r="D517" t="str">
            <v>PCS</v>
          </cell>
          <cell r="E517">
            <v>0</v>
          </cell>
          <cell r="F517" t="str">
            <v>USD</v>
          </cell>
          <cell r="G517">
            <v>23</v>
          </cell>
          <cell r="H517">
            <v>0</v>
          </cell>
          <cell r="I517">
            <v>0</v>
          </cell>
          <cell r="J517">
            <v>23</v>
          </cell>
          <cell r="K517">
            <v>23</v>
          </cell>
          <cell r="L517">
            <v>0</v>
          </cell>
          <cell r="N517">
            <v>0</v>
          </cell>
          <cell r="O517">
            <v>0</v>
          </cell>
        </row>
        <row r="518">
          <cell r="A518" t="str">
            <v>MT-00514</v>
          </cell>
          <cell r="B518" t="str">
            <v>Direct Material</v>
          </cell>
          <cell r="C518" t="str">
            <v>Thread Marathon 1435</v>
          </cell>
          <cell r="D518" t="str">
            <v>PCS</v>
          </cell>
          <cell r="E518">
            <v>0</v>
          </cell>
          <cell r="F518" t="str">
            <v>USD</v>
          </cell>
          <cell r="G518">
            <v>4</v>
          </cell>
          <cell r="H518">
            <v>0</v>
          </cell>
          <cell r="I518">
            <v>0</v>
          </cell>
          <cell r="J518">
            <v>4</v>
          </cell>
          <cell r="K518">
            <v>4</v>
          </cell>
          <cell r="L518">
            <v>0</v>
          </cell>
          <cell r="N518">
            <v>0</v>
          </cell>
          <cell r="O518">
            <v>0</v>
          </cell>
        </row>
        <row r="519">
          <cell r="A519" t="str">
            <v>MT-00515</v>
          </cell>
          <cell r="B519" t="str">
            <v>Direct Material</v>
          </cell>
          <cell r="C519" t="str">
            <v>Thread Marathon 1088</v>
          </cell>
          <cell r="D519" t="str">
            <v>PCS</v>
          </cell>
          <cell r="E519">
            <v>0</v>
          </cell>
          <cell r="F519" t="str">
            <v>USD</v>
          </cell>
          <cell r="G519">
            <v>11</v>
          </cell>
          <cell r="H519">
            <v>0</v>
          </cell>
          <cell r="I519">
            <v>0</v>
          </cell>
          <cell r="J519">
            <v>11</v>
          </cell>
          <cell r="K519">
            <v>11</v>
          </cell>
          <cell r="L519">
            <v>0</v>
          </cell>
          <cell r="N519">
            <v>0</v>
          </cell>
          <cell r="O519">
            <v>0</v>
          </cell>
        </row>
        <row r="520">
          <cell r="A520" t="str">
            <v>MT-00516</v>
          </cell>
          <cell r="B520" t="str">
            <v>Direct Material</v>
          </cell>
          <cell r="C520" t="str">
            <v>Thread Marathon 1335</v>
          </cell>
          <cell r="D520" t="str">
            <v>PCS</v>
          </cell>
          <cell r="E520">
            <v>0</v>
          </cell>
          <cell r="F520" t="str">
            <v>USD</v>
          </cell>
          <cell r="G520">
            <v>10</v>
          </cell>
          <cell r="H520">
            <v>0</v>
          </cell>
          <cell r="I520">
            <v>0</v>
          </cell>
          <cell r="J520">
            <v>10</v>
          </cell>
          <cell r="K520">
            <v>10</v>
          </cell>
          <cell r="L520">
            <v>0</v>
          </cell>
          <cell r="N520">
            <v>0</v>
          </cell>
          <cell r="O520">
            <v>0</v>
          </cell>
        </row>
        <row r="521">
          <cell r="A521" t="str">
            <v>MT-00517</v>
          </cell>
          <cell r="B521" t="str">
            <v>Direct Material</v>
          </cell>
          <cell r="C521" t="str">
            <v>Thread Marathon 1052</v>
          </cell>
          <cell r="D521" t="str">
            <v>PCS</v>
          </cell>
          <cell r="E521">
            <v>0</v>
          </cell>
          <cell r="F521" t="str">
            <v>USD</v>
          </cell>
          <cell r="G521">
            <v>8</v>
          </cell>
          <cell r="H521">
            <v>0</v>
          </cell>
          <cell r="I521">
            <v>0</v>
          </cell>
          <cell r="J521">
            <v>8</v>
          </cell>
          <cell r="K521">
            <v>8</v>
          </cell>
          <cell r="L521">
            <v>0</v>
          </cell>
          <cell r="N521">
            <v>0</v>
          </cell>
          <cell r="O521">
            <v>0</v>
          </cell>
        </row>
        <row r="522">
          <cell r="A522" t="str">
            <v>MT-00518</v>
          </cell>
          <cell r="B522" t="str">
            <v>Direct Material</v>
          </cell>
          <cell r="C522" t="str">
            <v>Thread Marathon 1179</v>
          </cell>
          <cell r="D522" t="str">
            <v>PCS</v>
          </cell>
          <cell r="E522">
            <v>0</v>
          </cell>
          <cell r="F522" t="str">
            <v>USD</v>
          </cell>
          <cell r="G522">
            <v>23</v>
          </cell>
          <cell r="H522">
            <v>0</v>
          </cell>
          <cell r="I522">
            <v>0</v>
          </cell>
          <cell r="J522">
            <v>23</v>
          </cell>
          <cell r="K522">
            <v>23</v>
          </cell>
          <cell r="L522">
            <v>0</v>
          </cell>
          <cell r="N522">
            <v>0</v>
          </cell>
          <cell r="O522">
            <v>0</v>
          </cell>
        </row>
        <row r="523">
          <cell r="A523" t="str">
            <v>MT-00519</v>
          </cell>
          <cell r="B523" t="str">
            <v>Direct Material</v>
          </cell>
          <cell r="C523" t="str">
            <v>Thread Marathon 1103</v>
          </cell>
          <cell r="D523" t="str">
            <v>PCS</v>
          </cell>
          <cell r="E523">
            <v>0</v>
          </cell>
          <cell r="F523" t="str">
            <v>USD</v>
          </cell>
          <cell r="G523">
            <v>14</v>
          </cell>
          <cell r="H523">
            <v>0</v>
          </cell>
          <cell r="I523">
            <v>0</v>
          </cell>
          <cell r="J523">
            <v>14</v>
          </cell>
          <cell r="K523">
            <v>14</v>
          </cell>
          <cell r="L523">
            <v>0</v>
          </cell>
          <cell r="N523">
            <v>0</v>
          </cell>
          <cell r="O523">
            <v>0</v>
          </cell>
        </row>
        <row r="524">
          <cell r="A524" t="str">
            <v>MT-00520</v>
          </cell>
          <cell r="B524" t="str">
            <v>Direct Material</v>
          </cell>
          <cell r="C524" t="str">
            <v>Thread Marathon 1118</v>
          </cell>
          <cell r="D524" t="str">
            <v>PCS</v>
          </cell>
          <cell r="E524">
            <v>0</v>
          </cell>
          <cell r="F524" t="str">
            <v>USD</v>
          </cell>
          <cell r="G524">
            <v>11</v>
          </cell>
          <cell r="H524">
            <v>0</v>
          </cell>
          <cell r="I524">
            <v>0</v>
          </cell>
          <cell r="J524">
            <v>11</v>
          </cell>
          <cell r="K524">
            <v>11</v>
          </cell>
          <cell r="L524">
            <v>0</v>
          </cell>
          <cell r="N524">
            <v>0</v>
          </cell>
          <cell r="O524">
            <v>0</v>
          </cell>
        </row>
        <row r="525">
          <cell r="A525" t="str">
            <v>MT-00521</v>
          </cell>
          <cell r="B525" t="str">
            <v>Direct Material</v>
          </cell>
          <cell r="C525" t="str">
            <v>Thread Isacord 0015</v>
          </cell>
          <cell r="D525" t="str">
            <v>PCS</v>
          </cell>
          <cell r="E525">
            <v>0</v>
          </cell>
          <cell r="F525" t="str">
            <v>USD</v>
          </cell>
          <cell r="G525">
            <v>217</v>
          </cell>
          <cell r="H525">
            <v>0</v>
          </cell>
          <cell r="I525">
            <v>0</v>
          </cell>
          <cell r="J525">
            <v>217</v>
          </cell>
          <cell r="K525">
            <v>217</v>
          </cell>
          <cell r="L525">
            <v>0</v>
          </cell>
          <cell r="N525">
            <v>0</v>
          </cell>
          <cell r="O525">
            <v>0</v>
          </cell>
        </row>
        <row r="526">
          <cell r="A526" t="str">
            <v>MT-00522</v>
          </cell>
          <cell r="B526" t="str">
            <v>Direct Material</v>
          </cell>
          <cell r="C526" t="str">
            <v>Thread Isacord 3114</v>
          </cell>
          <cell r="D526" t="str">
            <v>PCS</v>
          </cell>
          <cell r="E526">
            <v>0</v>
          </cell>
          <cell r="F526" t="str">
            <v>USD</v>
          </cell>
          <cell r="G526">
            <v>20</v>
          </cell>
          <cell r="H526">
            <v>0</v>
          </cell>
          <cell r="I526">
            <v>0</v>
          </cell>
          <cell r="J526">
            <v>20</v>
          </cell>
          <cell r="K526">
            <v>20</v>
          </cell>
          <cell r="L526">
            <v>0</v>
          </cell>
          <cell r="N526">
            <v>0</v>
          </cell>
          <cell r="O526">
            <v>0</v>
          </cell>
        </row>
        <row r="527">
          <cell r="A527" t="str">
            <v>MT-00523</v>
          </cell>
          <cell r="B527" t="str">
            <v>Direct Material</v>
          </cell>
          <cell r="C527" t="str">
            <v>Thread Isacord 4531</v>
          </cell>
          <cell r="D527" t="str">
            <v>PCS</v>
          </cell>
          <cell r="E527">
            <v>0</v>
          </cell>
          <cell r="F527" t="str">
            <v>USD</v>
          </cell>
          <cell r="G527">
            <v>15</v>
          </cell>
          <cell r="H527">
            <v>0</v>
          </cell>
          <cell r="I527">
            <v>0</v>
          </cell>
          <cell r="J527">
            <v>15</v>
          </cell>
          <cell r="K527">
            <v>15</v>
          </cell>
          <cell r="L527">
            <v>0</v>
          </cell>
          <cell r="N527">
            <v>0</v>
          </cell>
          <cell r="O527">
            <v>0</v>
          </cell>
        </row>
        <row r="528">
          <cell r="A528" t="str">
            <v>MT-00524</v>
          </cell>
          <cell r="B528" t="str">
            <v>Direct Material</v>
          </cell>
          <cell r="C528" t="str">
            <v>Thread Isacord 0800</v>
          </cell>
          <cell r="D528" t="str">
            <v>PCS</v>
          </cell>
          <cell r="E528">
            <v>0</v>
          </cell>
          <cell r="F528" t="str">
            <v>USD</v>
          </cell>
          <cell r="G528">
            <v>25</v>
          </cell>
          <cell r="H528">
            <v>0</v>
          </cell>
          <cell r="I528">
            <v>0</v>
          </cell>
          <cell r="J528">
            <v>25</v>
          </cell>
          <cell r="K528">
            <v>25</v>
          </cell>
          <cell r="L528">
            <v>0</v>
          </cell>
          <cell r="N528">
            <v>0</v>
          </cell>
          <cell r="O528">
            <v>0</v>
          </cell>
        </row>
        <row r="529">
          <cell r="A529" t="str">
            <v>MT-00525</v>
          </cell>
          <cell r="B529" t="str">
            <v>Direct Material</v>
          </cell>
          <cell r="C529" t="str">
            <v>Thread Isacord 2220</v>
          </cell>
          <cell r="D529" t="str">
            <v>PCS</v>
          </cell>
          <cell r="E529">
            <v>0</v>
          </cell>
          <cell r="F529" t="str">
            <v>USD</v>
          </cell>
          <cell r="G529">
            <v>6</v>
          </cell>
          <cell r="H529">
            <v>0</v>
          </cell>
          <cell r="I529">
            <v>0</v>
          </cell>
          <cell r="J529">
            <v>6</v>
          </cell>
          <cell r="K529">
            <v>6</v>
          </cell>
          <cell r="L529">
            <v>0</v>
          </cell>
          <cell r="N529">
            <v>0</v>
          </cell>
          <cell r="O529">
            <v>0</v>
          </cell>
        </row>
        <row r="530">
          <cell r="A530" t="str">
            <v>MT-00526</v>
          </cell>
          <cell r="B530" t="str">
            <v>Direct Material</v>
          </cell>
          <cell r="C530" t="str">
            <v>Thread Isacord 2655</v>
          </cell>
          <cell r="D530" t="str">
            <v>PCS</v>
          </cell>
          <cell r="E530">
            <v>0</v>
          </cell>
          <cell r="F530" t="str">
            <v>USD</v>
          </cell>
          <cell r="G530">
            <v>13</v>
          </cell>
          <cell r="H530">
            <v>0</v>
          </cell>
          <cell r="I530">
            <v>0</v>
          </cell>
          <cell r="J530">
            <v>13</v>
          </cell>
          <cell r="K530">
            <v>13</v>
          </cell>
          <cell r="L530">
            <v>0</v>
          </cell>
          <cell r="N530">
            <v>0</v>
          </cell>
          <cell r="O530">
            <v>0</v>
          </cell>
        </row>
        <row r="531">
          <cell r="A531" t="str">
            <v>MT-00527</v>
          </cell>
          <cell r="B531" t="str">
            <v>Direct Material</v>
          </cell>
          <cell r="C531" t="str">
            <v>Thread Isacord 0145</v>
          </cell>
          <cell r="D531" t="str">
            <v>PCS</v>
          </cell>
          <cell r="E531">
            <v>0</v>
          </cell>
          <cell r="F531" t="str">
            <v>USD</v>
          </cell>
          <cell r="G531">
            <v>15</v>
          </cell>
          <cell r="H531">
            <v>0</v>
          </cell>
          <cell r="I531">
            <v>0</v>
          </cell>
          <cell r="J531">
            <v>15</v>
          </cell>
          <cell r="K531">
            <v>15</v>
          </cell>
          <cell r="L531">
            <v>0</v>
          </cell>
          <cell r="N531">
            <v>0</v>
          </cell>
          <cell r="O531">
            <v>0</v>
          </cell>
        </row>
        <row r="532">
          <cell r="A532" t="str">
            <v>MT-00528</v>
          </cell>
          <cell r="B532" t="str">
            <v>Direct Material</v>
          </cell>
          <cell r="C532" t="str">
            <v>Thread Isacord 3951</v>
          </cell>
          <cell r="D532" t="str">
            <v>PCS</v>
          </cell>
          <cell r="E532">
            <v>0</v>
          </cell>
          <cell r="F532" t="str">
            <v>USD</v>
          </cell>
          <cell r="G532">
            <v>25</v>
          </cell>
          <cell r="H532">
            <v>0</v>
          </cell>
          <cell r="I532">
            <v>0</v>
          </cell>
          <cell r="J532">
            <v>25</v>
          </cell>
          <cell r="K532">
            <v>25</v>
          </cell>
          <cell r="L532">
            <v>0</v>
          </cell>
          <cell r="N532">
            <v>0</v>
          </cell>
          <cell r="O532">
            <v>0</v>
          </cell>
        </row>
        <row r="533">
          <cell r="A533" t="str">
            <v>MT-00529</v>
          </cell>
          <cell r="B533" t="str">
            <v>Direct Material</v>
          </cell>
          <cell r="C533" t="str">
            <v>Thread Isacord 4103</v>
          </cell>
          <cell r="D533" t="str">
            <v>PCS</v>
          </cell>
          <cell r="E533">
            <v>0</v>
          </cell>
          <cell r="F533" t="str">
            <v>USD</v>
          </cell>
          <cell r="G533">
            <v>20</v>
          </cell>
          <cell r="H533">
            <v>0</v>
          </cell>
          <cell r="I533">
            <v>0</v>
          </cell>
          <cell r="J533">
            <v>20</v>
          </cell>
          <cell r="K533">
            <v>20</v>
          </cell>
          <cell r="L533">
            <v>0</v>
          </cell>
          <cell r="N533">
            <v>0</v>
          </cell>
          <cell r="O533">
            <v>0</v>
          </cell>
        </row>
        <row r="534">
          <cell r="A534" t="str">
            <v>MT-00530</v>
          </cell>
          <cell r="B534" t="str">
            <v>Direct Material</v>
          </cell>
          <cell r="C534" t="str">
            <v>Thread Isacord 5055</v>
          </cell>
          <cell r="D534" t="str">
            <v>PCS</v>
          </cell>
          <cell r="E534">
            <v>0</v>
          </cell>
          <cell r="F534" t="str">
            <v>USD</v>
          </cell>
          <cell r="G534">
            <v>15</v>
          </cell>
          <cell r="H534">
            <v>0</v>
          </cell>
          <cell r="I534">
            <v>0</v>
          </cell>
          <cell r="J534">
            <v>15</v>
          </cell>
          <cell r="K534">
            <v>15</v>
          </cell>
          <cell r="L534">
            <v>0</v>
          </cell>
          <cell r="N534">
            <v>0</v>
          </cell>
          <cell r="O534">
            <v>0</v>
          </cell>
        </row>
        <row r="535">
          <cell r="A535" t="str">
            <v>MT-00531</v>
          </cell>
          <cell r="B535" t="str">
            <v>Direct Material</v>
          </cell>
          <cell r="C535" t="str">
            <v>Thread Paris 99 - 1587</v>
          </cell>
          <cell r="D535" t="str">
            <v>PCS</v>
          </cell>
          <cell r="E535">
            <v>0</v>
          </cell>
          <cell r="F535" t="str">
            <v>USD</v>
          </cell>
          <cell r="G535">
            <v>193</v>
          </cell>
          <cell r="H535">
            <v>0</v>
          </cell>
          <cell r="I535">
            <v>173</v>
          </cell>
          <cell r="J535">
            <v>20</v>
          </cell>
          <cell r="K535">
            <v>20</v>
          </cell>
          <cell r="L535">
            <v>0</v>
          </cell>
          <cell r="N535">
            <v>0</v>
          </cell>
          <cell r="O535">
            <v>0</v>
          </cell>
        </row>
        <row r="536">
          <cell r="A536" t="str">
            <v>MT-00532</v>
          </cell>
          <cell r="B536" t="str">
            <v>Direct Material</v>
          </cell>
          <cell r="C536" t="str">
            <v>Thread Paris 99 - 1908</v>
          </cell>
          <cell r="D536" t="str">
            <v>PCS</v>
          </cell>
          <cell r="E536">
            <v>0</v>
          </cell>
          <cell r="F536" t="str">
            <v>USD</v>
          </cell>
          <cell r="G536">
            <v>86</v>
          </cell>
          <cell r="H536">
            <v>0</v>
          </cell>
          <cell r="I536">
            <v>46</v>
          </cell>
          <cell r="J536">
            <v>40</v>
          </cell>
          <cell r="K536">
            <v>40</v>
          </cell>
          <cell r="L536">
            <v>0</v>
          </cell>
          <cell r="N536">
            <v>0</v>
          </cell>
          <cell r="O536">
            <v>0</v>
          </cell>
        </row>
        <row r="537">
          <cell r="A537" t="str">
            <v>MT-00533</v>
          </cell>
          <cell r="B537" t="str">
            <v>Direct Material</v>
          </cell>
          <cell r="C537" t="str">
            <v>Thread Paris 99 - 2345</v>
          </cell>
          <cell r="D537" t="str">
            <v>PCS</v>
          </cell>
          <cell r="E537">
            <v>0</v>
          </cell>
          <cell r="F537" t="str">
            <v>USD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N537">
            <v>0</v>
          </cell>
          <cell r="O537">
            <v>0</v>
          </cell>
        </row>
        <row r="538">
          <cell r="A538" t="str">
            <v>MT-00534</v>
          </cell>
          <cell r="B538" t="str">
            <v>Direct Material</v>
          </cell>
          <cell r="C538" t="str">
            <v>Thread Paris 99 - 2018</v>
          </cell>
          <cell r="D538" t="str">
            <v>PCS</v>
          </cell>
          <cell r="E538">
            <v>0</v>
          </cell>
          <cell r="F538" t="str">
            <v>USD</v>
          </cell>
          <cell r="G538">
            <v>4</v>
          </cell>
          <cell r="H538">
            <v>0</v>
          </cell>
          <cell r="I538">
            <v>0</v>
          </cell>
          <cell r="J538">
            <v>4</v>
          </cell>
          <cell r="K538">
            <v>4</v>
          </cell>
          <cell r="L538">
            <v>0</v>
          </cell>
          <cell r="N538">
            <v>0</v>
          </cell>
          <cell r="O538">
            <v>0</v>
          </cell>
        </row>
        <row r="539">
          <cell r="A539" t="str">
            <v>MT-00535</v>
          </cell>
          <cell r="B539" t="str">
            <v>Direct Material</v>
          </cell>
          <cell r="C539" t="str">
            <v>Thread Paris 99 - 771</v>
          </cell>
          <cell r="D539" t="str">
            <v>PCS</v>
          </cell>
          <cell r="E539">
            <v>0</v>
          </cell>
          <cell r="F539" t="str">
            <v>USD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N539">
            <v>0</v>
          </cell>
          <cell r="O539">
            <v>0</v>
          </cell>
        </row>
        <row r="540">
          <cell r="A540" t="str">
            <v>MT-00536</v>
          </cell>
          <cell r="B540" t="str">
            <v>Direct Material</v>
          </cell>
          <cell r="C540" t="str">
            <v>Thread Paris 99 - 179</v>
          </cell>
          <cell r="D540" t="str">
            <v>PCS</v>
          </cell>
          <cell r="E540">
            <v>0</v>
          </cell>
          <cell r="F540" t="str">
            <v>USD</v>
          </cell>
          <cell r="G540">
            <v>21</v>
          </cell>
          <cell r="H540">
            <v>0</v>
          </cell>
          <cell r="I540">
            <v>0</v>
          </cell>
          <cell r="J540">
            <v>21</v>
          </cell>
          <cell r="K540">
            <v>21</v>
          </cell>
          <cell r="L540">
            <v>0</v>
          </cell>
          <cell r="N540">
            <v>0</v>
          </cell>
          <cell r="O540">
            <v>0</v>
          </cell>
        </row>
        <row r="541">
          <cell r="A541" t="str">
            <v>MT-00537</v>
          </cell>
          <cell r="B541" t="str">
            <v>Direct Material</v>
          </cell>
          <cell r="C541" t="str">
            <v>Thread Paris 99 - 2251</v>
          </cell>
          <cell r="D541" t="str">
            <v>PCS</v>
          </cell>
          <cell r="E541">
            <v>0</v>
          </cell>
          <cell r="F541" t="str">
            <v>USD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N541">
            <v>0</v>
          </cell>
          <cell r="O541">
            <v>0</v>
          </cell>
        </row>
        <row r="542">
          <cell r="A542" t="str">
            <v>MT-00538</v>
          </cell>
          <cell r="B542" t="str">
            <v>Direct Material</v>
          </cell>
          <cell r="C542" t="str">
            <v>Thread Paris 99 - 265</v>
          </cell>
          <cell r="D542" t="str">
            <v>PCS</v>
          </cell>
          <cell r="E542">
            <v>0</v>
          </cell>
          <cell r="F542" t="str">
            <v>USD</v>
          </cell>
          <cell r="G542">
            <v>80</v>
          </cell>
          <cell r="H542">
            <v>0</v>
          </cell>
          <cell r="I542">
            <v>35</v>
          </cell>
          <cell r="J542">
            <v>45</v>
          </cell>
          <cell r="K542">
            <v>45</v>
          </cell>
          <cell r="L542">
            <v>0</v>
          </cell>
          <cell r="N542">
            <v>0</v>
          </cell>
          <cell r="O542">
            <v>0</v>
          </cell>
        </row>
        <row r="543">
          <cell r="A543" t="str">
            <v>MT-00539</v>
          </cell>
          <cell r="B543" t="str">
            <v>Direct Material</v>
          </cell>
          <cell r="C543" t="str">
            <v>Thread Paris 99 - 1588</v>
          </cell>
          <cell r="D543" t="str">
            <v>PCS</v>
          </cell>
          <cell r="E543">
            <v>0</v>
          </cell>
          <cell r="F543" t="str">
            <v>USD</v>
          </cell>
          <cell r="G543">
            <v>0</v>
          </cell>
          <cell r="H543">
            <v>0</v>
          </cell>
          <cell r="I543">
            <v>-5</v>
          </cell>
          <cell r="J543">
            <v>5</v>
          </cell>
          <cell r="K543">
            <v>5</v>
          </cell>
          <cell r="L543">
            <v>0</v>
          </cell>
          <cell r="N543">
            <v>0</v>
          </cell>
          <cell r="O543">
            <v>0</v>
          </cell>
        </row>
        <row r="544">
          <cell r="A544" t="str">
            <v>MT-00540</v>
          </cell>
          <cell r="B544" t="str">
            <v>Direct Material</v>
          </cell>
          <cell r="C544" t="str">
            <v>Thread Paris 99 - 134</v>
          </cell>
          <cell r="D544" t="str">
            <v>PCS</v>
          </cell>
          <cell r="E544">
            <v>0</v>
          </cell>
          <cell r="F544" t="str">
            <v>USD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N544">
            <v>0</v>
          </cell>
          <cell r="O544">
            <v>0</v>
          </cell>
        </row>
        <row r="545">
          <cell r="A545" t="str">
            <v>MT-00541</v>
          </cell>
          <cell r="B545" t="str">
            <v>Direct Material</v>
          </cell>
          <cell r="C545" t="str">
            <v>Thread Paris 99 - 2038</v>
          </cell>
          <cell r="D545" t="str">
            <v>PCS</v>
          </cell>
          <cell r="E545">
            <v>0</v>
          </cell>
          <cell r="F545" t="str">
            <v>USD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N545">
            <v>0</v>
          </cell>
          <cell r="O545">
            <v>0</v>
          </cell>
        </row>
        <row r="546">
          <cell r="A546" t="str">
            <v>MT-00542</v>
          </cell>
          <cell r="B546" t="str">
            <v>Direct Material</v>
          </cell>
          <cell r="C546" t="str">
            <v>AE Thread W 455857</v>
          </cell>
          <cell r="D546" t="str">
            <v>PCS</v>
          </cell>
          <cell r="E546">
            <v>0</v>
          </cell>
          <cell r="F546" t="str">
            <v>USD</v>
          </cell>
          <cell r="G546">
            <v>14</v>
          </cell>
          <cell r="H546">
            <v>0</v>
          </cell>
          <cell r="I546">
            <v>0</v>
          </cell>
          <cell r="J546">
            <v>14</v>
          </cell>
          <cell r="K546">
            <v>14</v>
          </cell>
          <cell r="L546">
            <v>0</v>
          </cell>
          <cell r="N546">
            <v>0</v>
          </cell>
          <cell r="O546">
            <v>0</v>
          </cell>
        </row>
        <row r="547">
          <cell r="A547" t="str">
            <v>MT-00543</v>
          </cell>
          <cell r="B547" t="str">
            <v>Direct Material</v>
          </cell>
          <cell r="C547" t="str">
            <v>AE Thread W 45699</v>
          </cell>
          <cell r="D547" t="str">
            <v>PCS</v>
          </cell>
          <cell r="E547">
            <v>0</v>
          </cell>
          <cell r="F547" t="str">
            <v>USD</v>
          </cell>
          <cell r="G547">
            <v>12</v>
          </cell>
          <cell r="H547">
            <v>0</v>
          </cell>
          <cell r="I547">
            <v>0</v>
          </cell>
          <cell r="J547">
            <v>12</v>
          </cell>
          <cell r="K547">
            <v>12</v>
          </cell>
          <cell r="L547">
            <v>0</v>
          </cell>
          <cell r="N547">
            <v>0</v>
          </cell>
          <cell r="O547">
            <v>0</v>
          </cell>
        </row>
        <row r="548">
          <cell r="A548" t="str">
            <v>MT-00544</v>
          </cell>
          <cell r="B548" t="str">
            <v>Direct Material</v>
          </cell>
          <cell r="C548" t="str">
            <v>AE Thread W 43282</v>
          </cell>
          <cell r="D548" t="str">
            <v>PCS</v>
          </cell>
          <cell r="E548">
            <v>0</v>
          </cell>
          <cell r="F548" t="str">
            <v>USD</v>
          </cell>
          <cell r="G548">
            <v>14</v>
          </cell>
          <cell r="H548">
            <v>0</v>
          </cell>
          <cell r="I548">
            <v>0</v>
          </cell>
          <cell r="J548">
            <v>14</v>
          </cell>
          <cell r="K548">
            <v>14</v>
          </cell>
          <cell r="L548">
            <v>0</v>
          </cell>
          <cell r="N548">
            <v>0</v>
          </cell>
          <cell r="O548">
            <v>0</v>
          </cell>
        </row>
        <row r="549">
          <cell r="A549" t="str">
            <v>MT-00545</v>
          </cell>
          <cell r="B549" t="str">
            <v>Direct Material</v>
          </cell>
          <cell r="C549" t="str">
            <v>Thread Paris 99 - 574</v>
          </cell>
          <cell r="D549" t="str">
            <v>PCS</v>
          </cell>
          <cell r="E549">
            <v>0</v>
          </cell>
          <cell r="F549" t="str">
            <v>USD</v>
          </cell>
          <cell r="G549">
            <v>32</v>
          </cell>
          <cell r="H549">
            <v>0</v>
          </cell>
          <cell r="I549">
            <v>0</v>
          </cell>
          <cell r="J549">
            <v>32</v>
          </cell>
          <cell r="K549">
            <v>32</v>
          </cell>
          <cell r="L549">
            <v>0</v>
          </cell>
          <cell r="N549">
            <v>0</v>
          </cell>
          <cell r="O549">
            <v>0</v>
          </cell>
        </row>
        <row r="550">
          <cell r="A550" t="str">
            <v>MT-00546</v>
          </cell>
          <cell r="B550" t="str">
            <v>Direct Material</v>
          </cell>
          <cell r="C550" t="str">
            <v>Thread Paris 99 - 810</v>
          </cell>
          <cell r="D550" t="str">
            <v>PCS</v>
          </cell>
          <cell r="E550">
            <v>2.5299999999999998</v>
          </cell>
          <cell r="F550" t="str">
            <v>USD</v>
          </cell>
          <cell r="G550">
            <v>18</v>
          </cell>
          <cell r="H550">
            <v>15</v>
          </cell>
          <cell r="I550">
            <v>9</v>
          </cell>
          <cell r="J550">
            <v>24</v>
          </cell>
          <cell r="K550">
            <v>24</v>
          </cell>
          <cell r="L550">
            <v>0</v>
          </cell>
          <cell r="N550">
            <v>45.54</v>
          </cell>
          <cell r="O550">
            <v>60.72</v>
          </cell>
        </row>
        <row r="551">
          <cell r="A551" t="str">
            <v>MT-00547</v>
          </cell>
          <cell r="B551" t="str">
            <v>Direct Material</v>
          </cell>
          <cell r="C551" t="str">
            <v>Thread Paris 99 - 1281</v>
          </cell>
          <cell r="D551" t="str">
            <v>PCS</v>
          </cell>
          <cell r="E551">
            <v>0</v>
          </cell>
          <cell r="F551" t="str">
            <v>USD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N551">
            <v>0</v>
          </cell>
          <cell r="O551">
            <v>0</v>
          </cell>
        </row>
        <row r="552">
          <cell r="A552" t="str">
            <v>MT-00548</v>
          </cell>
          <cell r="B552" t="str">
            <v>Direct Material</v>
          </cell>
          <cell r="C552" t="str">
            <v>Thread Paris 99 - 2278</v>
          </cell>
          <cell r="D552" t="str">
            <v>PCS</v>
          </cell>
          <cell r="E552">
            <v>0</v>
          </cell>
          <cell r="F552" t="str">
            <v>USD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N552">
            <v>0</v>
          </cell>
          <cell r="O552">
            <v>0</v>
          </cell>
        </row>
        <row r="553">
          <cell r="A553" t="str">
            <v>MT-00549</v>
          </cell>
          <cell r="B553" t="str">
            <v>Direct Material</v>
          </cell>
          <cell r="C553" t="str">
            <v>Thread Paris 99 - 2339</v>
          </cell>
          <cell r="D553" t="str">
            <v>PCS</v>
          </cell>
          <cell r="E553">
            <v>0</v>
          </cell>
          <cell r="F553" t="str">
            <v>USD</v>
          </cell>
          <cell r="G553">
            <v>5</v>
          </cell>
          <cell r="H553">
            <v>0</v>
          </cell>
          <cell r="I553">
            <v>0</v>
          </cell>
          <cell r="J553">
            <v>5</v>
          </cell>
          <cell r="K553">
            <v>5</v>
          </cell>
          <cell r="L553">
            <v>0</v>
          </cell>
          <cell r="N553">
            <v>0</v>
          </cell>
          <cell r="O553">
            <v>0</v>
          </cell>
        </row>
        <row r="554">
          <cell r="A554" t="str">
            <v>MT-00550</v>
          </cell>
          <cell r="B554" t="str">
            <v>Direct Material</v>
          </cell>
          <cell r="C554" t="str">
            <v>Thread Sunrise 40104</v>
          </cell>
          <cell r="D554" t="str">
            <v>PCS</v>
          </cell>
          <cell r="E554">
            <v>0</v>
          </cell>
          <cell r="F554" t="str">
            <v>USD</v>
          </cell>
          <cell r="G554">
            <v>30</v>
          </cell>
          <cell r="H554">
            <v>0</v>
          </cell>
          <cell r="I554">
            <v>0</v>
          </cell>
          <cell r="J554">
            <v>30</v>
          </cell>
          <cell r="K554">
            <v>30</v>
          </cell>
          <cell r="L554">
            <v>0</v>
          </cell>
          <cell r="N554">
            <v>0</v>
          </cell>
          <cell r="O554">
            <v>0</v>
          </cell>
        </row>
        <row r="555">
          <cell r="A555" t="str">
            <v>MT-00551</v>
          </cell>
          <cell r="B555" t="str">
            <v>Direct Material</v>
          </cell>
          <cell r="C555" t="str">
            <v>Thread Sunrise 327</v>
          </cell>
          <cell r="D555" t="str">
            <v>PCS</v>
          </cell>
          <cell r="E555">
            <v>0</v>
          </cell>
          <cell r="F555" t="str">
            <v>USD</v>
          </cell>
          <cell r="G555">
            <v>13</v>
          </cell>
          <cell r="H555">
            <v>0</v>
          </cell>
          <cell r="I555">
            <v>0</v>
          </cell>
          <cell r="J555">
            <v>13</v>
          </cell>
          <cell r="K555">
            <v>13</v>
          </cell>
          <cell r="L555">
            <v>0</v>
          </cell>
          <cell r="N555">
            <v>0</v>
          </cell>
          <cell r="O555">
            <v>0</v>
          </cell>
        </row>
        <row r="556">
          <cell r="A556" t="str">
            <v>MT-00552</v>
          </cell>
          <cell r="B556" t="str">
            <v>Direct Material</v>
          </cell>
          <cell r="C556" t="str">
            <v>Thread Sunrise 20184</v>
          </cell>
          <cell r="D556" t="str">
            <v>PCS</v>
          </cell>
          <cell r="E556">
            <v>0</v>
          </cell>
          <cell r="F556" t="str">
            <v>USD</v>
          </cell>
          <cell r="G556">
            <v>2</v>
          </cell>
          <cell r="H556">
            <v>0</v>
          </cell>
          <cell r="I556">
            <v>0</v>
          </cell>
          <cell r="J556">
            <v>2</v>
          </cell>
          <cell r="K556">
            <v>2</v>
          </cell>
          <cell r="L556">
            <v>0</v>
          </cell>
          <cell r="N556">
            <v>0</v>
          </cell>
          <cell r="O556">
            <v>0</v>
          </cell>
        </row>
        <row r="557">
          <cell r="A557" t="str">
            <v>MT-00553</v>
          </cell>
          <cell r="B557" t="str">
            <v>Direct Material</v>
          </cell>
          <cell r="C557" t="str">
            <v>Thread Sunrise 480</v>
          </cell>
          <cell r="D557" t="str">
            <v>PCS</v>
          </cell>
          <cell r="E557">
            <v>0</v>
          </cell>
          <cell r="F557" t="str">
            <v>USD</v>
          </cell>
          <cell r="G557">
            <v>12</v>
          </cell>
          <cell r="H557">
            <v>0</v>
          </cell>
          <cell r="I557">
            <v>0</v>
          </cell>
          <cell r="J557">
            <v>12</v>
          </cell>
          <cell r="K557">
            <v>12</v>
          </cell>
          <cell r="L557">
            <v>0</v>
          </cell>
          <cell r="N557">
            <v>0</v>
          </cell>
          <cell r="O557">
            <v>0</v>
          </cell>
        </row>
        <row r="558">
          <cell r="A558" t="str">
            <v>MT-00554</v>
          </cell>
          <cell r="B558" t="str">
            <v>Direct Material</v>
          </cell>
          <cell r="C558" t="str">
            <v>Thread Sunrise 7485</v>
          </cell>
          <cell r="D558" t="str">
            <v>PCS</v>
          </cell>
          <cell r="E558">
            <v>0</v>
          </cell>
          <cell r="F558" t="str">
            <v>USD</v>
          </cell>
          <cell r="G558">
            <v>10</v>
          </cell>
          <cell r="H558">
            <v>0</v>
          </cell>
          <cell r="I558">
            <v>0</v>
          </cell>
          <cell r="J558">
            <v>10</v>
          </cell>
          <cell r="K558">
            <v>10</v>
          </cell>
          <cell r="L558">
            <v>0</v>
          </cell>
          <cell r="N558">
            <v>0</v>
          </cell>
          <cell r="O558">
            <v>0</v>
          </cell>
        </row>
        <row r="559">
          <cell r="A559" t="str">
            <v>MT-00555</v>
          </cell>
          <cell r="B559" t="str">
            <v>Direct Material</v>
          </cell>
          <cell r="C559" t="str">
            <v>Thread Sunrise 263</v>
          </cell>
          <cell r="D559" t="str">
            <v>PCS</v>
          </cell>
          <cell r="E559">
            <v>0</v>
          </cell>
          <cell r="F559" t="str">
            <v>USD</v>
          </cell>
          <cell r="G559">
            <v>10</v>
          </cell>
          <cell r="H559">
            <v>0</v>
          </cell>
          <cell r="I559">
            <v>0</v>
          </cell>
          <cell r="J559">
            <v>10</v>
          </cell>
          <cell r="K559">
            <v>10</v>
          </cell>
          <cell r="L559">
            <v>0</v>
          </cell>
          <cell r="N559">
            <v>0</v>
          </cell>
          <cell r="O559">
            <v>0</v>
          </cell>
        </row>
        <row r="560">
          <cell r="A560" t="str">
            <v>MT-00556</v>
          </cell>
          <cell r="B560" t="str">
            <v>Direct Material</v>
          </cell>
          <cell r="C560" t="str">
            <v>Thread Sunrise 412</v>
          </cell>
          <cell r="D560" t="str">
            <v>PCS</v>
          </cell>
          <cell r="E560">
            <v>0</v>
          </cell>
          <cell r="F560" t="str">
            <v>USD</v>
          </cell>
          <cell r="G560">
            <v>6</v>
          </cell>
          <cell r="H560">
            <v>0</v>
          </cell>
          <cell r="I560">
            <v>0</v>
          </cell>
          <cell r="J560">
            <v>6</v>
          </cell>
          <cell r="K560">
            <v>6</v>
          </cell>
          <cell r="L560">
            <v>0</v>
          </cell>
          <cell r="N560">
            <v>0</v>
          </cell>
          <cell r="O560">
            <v>0</v>
          </cell>
        </row>
        <row r="561">
          <cell r="A561" t="str">
            <v>MT-00557</v>
          </cell>
          <cell r="B561" t="str">
            <v>Direct Material</v>
          </cell>
          <cell r="C561" t="str">
            <v>Thread Sunrise 7250</v>
          </cell>
          <cell r="D561" t="str">
            <v>PCS</v>
          </cell>
          <cell r="E561">
            <v>0</v>
          </cell>
          <cell r="F561" t="str">
            <v>USD</v>
          </cell>
          <cell r="G561">
            <v>14</v>
          </cell>
          <cell r="H561">
            <v>0</v>
          </cell>
          <cell r="I561">
            <v>0</v>
          </cell>
          <cell r="J561">
            <v>14</v>
          </cell>
          <cell r="K561">
            <v>14</v>
          </cell>
          <cell r="L561">
            <v>0</v>
          </cell>
          <cell r="N561">
            <v>0</v>
          </cell>
          <cell r="O561">
            <v>0</v>
          </cell>
        </row>
        <row r="562">
          <cell r="A562" t="str">
            <v>MT-00558</v>
          </cell>
          <cell r="B562" t="str">
            <v>Direct Material</v>
          </cell>
          <cell r="C562" t="str">
            <v>Thread Sunrise 377</v>
          </cell>
          <cell r="D562" t="str">
            <v>PCS</v>
          </cell>
          <cell r="E562">
            <v>0</v>
          </cell>
          <cell r="F562" t="str">
            <v>USD</v>
          </cell>
          <cell r="G562">
            <v>14</v>
          </cell>
          <cell r="H562">
            <v>0</v>
          </cell>
          <cell r="I562">
            <v>0</v>
          </cell>
          <cell r="J562">
            <v>14</v>
          </cell>
          <cell r="K562">
            <v>14</v>
          </cell>
          <cell r="L562">
            <v>0</v>
          </cell>
          <cell r="N562">
            <v>0</v>
          </cell>
          <cell r="O562">
            <v>0</v>
          </cell>
        </row>
        <row r="563">
          <cell r="A563" t="str">
            <v>MT-00559</v>
          </cell>
          <cell r="B563" t="str">
            <v>Direct Material</v>
          </cell>
          <cell r="C563" t="str">
            <v>Thread Sunrise 80302</v>
          </cell>
          <cell r="D563" t="str">
            <v>PCS</v>
          </cell>
          <cell r="E563">
            <v>0</v>
          </cell>
          <cell r="F563" t="str">
            <v>USD</v>
          </cell>
          <cell r="G563">
            <v>8</v>
          </cell>
          <cell r="H563">
            <v>0</v>
          </cell>
          <cell r="I563">
            <v>0</v>
          </cell>
          <cell r="J563">
            <v>8</v>
          </cell>
          <cell r="K563">
            <v>8</v>
          </cell>
          <cell r="L563">
            <v>0</v>
          </cell>
          <cell r="N563">
            <v>0</v>
          </cell>
          <cell r="O563">
            <v>0</v>
          </cell>
        </row>
        <row r="564">
          <cell r="A564" t="str">
            <v>MT-00560</v>
          </cell>
          <cell r="B564" t="str">
            <v>Direct Material</v>
          </cell>
          <cell r="C564" t="str">
            <v>Thread Sunrise 2764</v>
          </cell>
          <cell r="D564" t="str">
            <v>PCS</v>
          </cell>
          <cell r="E564">
            <v>0</v>
          </cell>
          <cell r="F564" t="str">
            <v>USD</v>
          </cell>
          <cell r="G564">
            <v>14</v>
          </cell>
          <cell r="H564">
            <v>0</v>
          </cell>
          <cell r="I564">
            <v>0</v>
          </cell>
          <cell r="J564">
            <v>14</v>
          </cell>
          <cell r="K564">
            <v>14</v>
          </cell>
          <cell r="L564">
            <v>0</v>
          </cell>
          <cell r="N564">
            <v>0</v>
          </cell>
          <cell r="O564">
            <v>0</v>
          </cell>
        </row>
        <row r="565">
          <cell r="A565" t="str">
            <v>MT-00561</v>
          </cell>
          <cell r="B565" t="str">
            <v>Direct Material</v>
          </cell>
          <cell r="C565" t="str">
            <v>Thread Sunrise 20072</v>
          </cell>
          <cell r="D565" t="str">
            <v>PCS</v>
          </cell>
          <cell r="E565">
            <v>0</v>
          </cell>
          <cell r="F565" t="str">
            <v>USD</v>
          </cell>
          <cell r="G565">
            <v>3</v>
          </cell>
          <cell r="H565">
            <v>0</v>
          </cell>
          <cell r="I565">
            <v>0</v>
          </cell>
          <cell r="J565">
            <v>3</v>
          </cell>
          <cell r="K565">
            <v>3</v>
          </cell>
          <cell r="L565">
            <v>0</v>
          </cell>
          <cell r="N565">
            <v>0</v>
          </cell>
          <cell r="O565">
            <v>0</v>
          </cell>
        </row>
        <row r="566">
          <cell r="A566" t="str">
            <v>MT-00562</v>
          </cell>
          <cell r="B566" t="str">
            <v>Direct Material</v>
          </cell>
          <cell r="C566" t="str">
            <v>Thread Sunrise 30185</v>
          </cell>
          <cell r="D566" t="str">
            <v>PCS</v>
          </cell>
          <cell r="E566">
            <v>0</v>
          </cell>
          <cell r="F566" t="str">
            <v>USD</v>
          </cell>
          <cell r="G566">
            <v>5</v>
          </cell>
          <cell r="H566">
            <v>0</v>
          </cell>
          <cell r="I566">
            <v>0</v>
          </cell>
          <cell r="J566">
            <v>5</v>
          </cell>
          <cell r="K566">
            <v>5</v>
          </cell>
          <cell r="L566">
            <v>0</v>
          </cell>
          <cell r="N566">
            <v>0</v>
          </cell>
          <cell r="O566">
            <v>0</v>
          </cell>
        </row>
        <row r="567">
          <cell r="A567" t="str">
            <v>MT-00563</v>
          </cell>
          <cell r="B567" t="str">
            <v>Direct Material</v>
          </cell>
          <cell r="C567" t="str">
            <v>Thread Sunrise 054</v>
          </cell>
          <cell r="D567" t="str">
            <v>PCS</v>
          </cell>
          <cell r="E567">
            <v>0</v>
          </cell>
          <cell r="F567" t="str">
            <v>USD</v>
          </cell>
          <cell r="G567">
            <v>20</v>
          </cell>
          <cell r="H567">
            <v>0</v>
          </cell>
          <cell r="I567">
            <v>0</v>
          </cell>
          <cell r="J567">
            <v>20</v>
          </cell>
          <cell r="K567">
            <v>20</v>
          </cell>
          <cell r="L567">
            <v>0</v>
          </cell>
          <cell r="N567">
            <v>0</v>
          </cell>
          <cell r="O567">
            <v>0</v>
          </cell>
        </row>
        <row r="568">
          <cell r="A568" t="str">
            <v>MT-00564</v>
          </cell>
          <cell r="B568" t="str">
            <v>Direct Material</v>
          </cell>
          <cell r="C568" t="str">
            <v>Thread Sunrise 30143</v>
          </cell>
          <cell r="D568" t="str">
            <v>PCS</v>
          </cell>
          <cell r="E568">
            <v>0</v>
          </cell>
          <cell r="F568" t="str">
            <v>USD</v>
          </cell>
          <cell r="G568">
            <v>40</v>
          </cell>
          <cell r="H568">
            <v>0</v>
          </cell>
          <cell r="I568">
            <v>0</v>
          </cell>
          <cell r="J568">
            <v>40</v>
          </cell>
          <cell r="K568">
            <v>40</v>
          </cell>
          <cell r="L568">
            <v>0</v>
          </cell>
          <cell r="N568">
            <v>0</v>
          </cell>
          <cell r="O568">
            <v>0</v>
          </cell>
        </row>
        <row r="569">
          <cell r="A569" t="str">
            <v>MT-00565</v>
          </cell>
          <cell r="B569" t="str">
            <v>Direct Material</v>
          </cell>
          <cell r="C569" t="str">
            <v>Thread Sunrise 10079</v>
          </cell>
          <cell r="D569" t="str">
            <v>PCS</v>
          </cell>
          <cell r="E569">
            <v>0</v>
          </cell>
          <cell r="F569" t="str">
            <v>USD</v>
          </cell>
          <cell r="G569">
            <v>9</v>
          </cell>
          <cell r="H569">
            <v>0</v>
          </cell>
          <cell r="I569">
            <v>0</v>
          </cell>
          <cell r="J569">
            <v>9</v>
          </cell>
          <cell r="K569">
            <v>9</v>
          </cell>
          <cell r="L569">
            <v>0</v>
          </cell>
          <cell r="N569">
            <v>0</v>
          </cell>
          <cell r="O569">
            <v>0</v>
          </cell>
        </row>
        <row r="570">
          <cell r="A570" t="str">
            <v>MT-00566</v>
          </cell>
          <cell r="B570" t="str">
            <v>Direct Material</v>
          </cell>
          <cell r="C570" t="str">
            <v>Thread Sunrise 80567</v>
          </cell>
          <cell r="D570" t="str">
            <v>PCS</v>
          </cell>
          <cell r="E570">
            <v>0</v>
          </cell>
          <cell r="F570" t="str">
            <v>USD</v>
          </cell>
          <cell r="G570">
            <v>28</v>
          </cell>
          <cell r="H570">
            <v>0</v>
          </cell>
          <cell r="I570">
            <v>0</v>
          </cell>
          <cell r="J570">
            <v>28</v>
          </cell>
          <cell r="K570">
            <v>28</v>
          </cell>
          <cell r="L570">
            <v>0</v>
          </cell>
          <cell r="N570">
            <v>0</v>
          </cell>
          <cell r="O570">
            <v>0</v>
          </cell>
        </row>
        <row r="571">
          <cell r="A571" t="str">
            <v>MT-00567</v>
          </cell>
          <cell r="B571" t="str">
            <v>Direct Material</v>
          </cell>
          <cell r="C571" t="str">
            <v>Thread Sunrise 9920</v>
          </cell>
          <cell r="D571" t="str">
            <v>PCS</v>
          </cell>
          <cell r="E571">
            <v>0</v>
          </cell>
          <cell r="F571" t="str">
            <v>USD</v>
          </cell>
          <cell r="G571">
            <v>7</v>
          </cell>
          <cell r="H571">
            <v>0</v>
          </cell>
          <cell r="I571">
            <v>0</v>
          </cell>
          <cell r="J571">
            <v>7</v>
          </cell>
          <cell r="K571">
            <v>7</v>
          </cell>
          <cell r="L571">
            <v>0</v>
          </cell>
          <cell r="N571">
            <v>0</v>
          </cell>
          <cell r="O571">
            <v>0</v>
          </cell>
        </row>
        <row r="572">
          <cell r="A572" t="str">
            <v>MT-00568</v>
          </cell>
          <cell r="B572" t="str">
            <v>Direct Material</v>
          </cell>
          <cell r="C572" t="str">
            <v>Thread Sunrise 4372</v>
          </cell>
          <cell r="D572" t="str">
            <v>PCS</v>
          </cell>
          <cell r="E572">
            <v>0</v>
          </cell>
          <cell r="F572" t="str">
            <v>USD</v>
          </cell>
          <cell r="G572">
            <v>8</v>
          </cell>
          <cell r="H572">
            <v>0</v>
          </cell>
          <cell r="I572">
            <v>0</v>
          </cell>
          <cell r="J572">
            <v>8</v>
          </cell>
          <cell r="K572">
            <v>8</v>
          </cell>
          <cell r="L572">
            <v>0</v>
          </cell>
          <cell r="N572">
            <v>0</v>
          </cell>
          <cell r="O572">
            <v>0</v>
          </cell>
        </row>
        <row r="573">
          <cell r="A573" t="str">
            <v>MT-00569</v>
          </cell>
          <cell r="B573" t="str">
            <v>Direct Material</v>
          </cell>
          <cell r="C573" t="str">
            <v>Thread Sunrise 7561</v>
          </cell>
          <cell r="D573" t="str">
            <v>PCS</v>
          </cell>
          <cell r="E573">
            <v>0</v>
          </cell>
          <cell r="F573" t="str">
            <v>USD</v>
          </cell>
          <cell r="G573">
            <v>7</v>
          </cell>
          <cell r="H573">
            <v>0</v>
          </cell>
          <cell r="I573">
            <v>0</v>
          </cell>
          <cell r="J573">
            <v>7</v>
          </cell>
          <cell r="K573">
            <v>7</v>
          </cell>
          <cell r="L573">
            <v>0</v>
          </cell>
          <cell r="N573">
            <v>0</v>
          </cell>
          <cell r="O573">
            <v>0</v>
          </cell>
        </row>
        <row r="574">
          <cell r="A574" t="str">
            <v>MT-00570</v>
          </cell>
          <cell r="B574" t="str">
            <v>Direct Material</v>
          </cell>
          <cell r="C574" t="str">
            <v>Thread Sunrise 50298</v>
          </cell>
          <cell r="D574" t="str">
            <v>PCS</v>
          </cell>
          <cell r="E574">
            <v>0</v>
          </cell>
          <cell r="F574" t="str">
            <v>USD</v>
          </cell>
          <cell r="G574">
            <v>6</v>
          </cell>
          <cell r="H574">
            <v>0</v>
          </cell>
          <cell r="I574">
            <v>0</v>
          </cell>
          <cell r="J574">
            <v>6</v>
          </cell>
          <cell r="K574">
            <v>6</v>
          </cell>
          <cell r="L574">
            <v>0</v>
          </cell>
          <cell r="N574">
            <v>0</v>
          </cell>
          <cell r="O574">
            <v>0</v>
          </cell>
        </row>
        <row r="575">
          <cell r="A575" t="str">
            <v>MT-00571</v>
          </cell>
          <cell r="B575" t="str">
            <v>Direct Material</v>
          </cell>
          <cell r="C575" t="str">
            <v>Thread Sunrise U 2784</v>
          </cell>
          <cell r="D575" t="str">
            <v>PCS</v>
          </cell>
          <cell r="E575">
            <v>0</v>
          </cell>
          <cell r="F575" t="str">
            <v>USD</v>
          </cell>
          <cell r="G575">
            <v>10</v>
          </cell>
          <cell r="H575">
            <v>0</v>
          </cell>
          <cell r="I575">
            <v>0</v>
          </cell>
          <cell r="J575">
            <v>10</v>
          </cell>
          <cell r="K575">
            <v>10</v>
          </cell>
          <cell r="L575">
            <v>0</v>
          </cell>
          <cell r="N575">
            <v>0</v>
          </cell>
          <cell r="O575">
            <v>0</v>
          </cell>
        </row>
        <row r="576">
          <cell r="A576" t="str">
            <v>MT-00572</v>
          </cell>
          <cell r="B576" t="str">
            <v>Direct Material</v>
          </cell>
          <cell r="C576" t="str">
            <v>Thread Sunrise 80065</v>
          </cell>
          <cell r="D576" t="str">
            <v>PCS</v>
          </cell>
          <cell r="E576">
            <v>0</v>
          </cell>
          <cell r="F576" t="str">
            <v>USD</v>
          </cell>
          <cell r="G576">
            <v>70</v>
          </cell>
          <cell r="H576">
            <v>0</v>
          </cell>
          <cell r="I576">
            <v>0</v>
          </cell>
          <cell r="J576">
            <v>70</v>
          </cell>
          <cell r="K576">
            <v>70</v>
          </cell>
          <cell r="L576">
            <v>0</v>
          </cell>
          <cell r="N576">
            <v>0</v>
          </cell>
          <cell r="O576">
            <v>0</v>
          </cell>
        </row>
        <row r="577">
          <cell r="A577" t="str">
            <v>MT-00573</v>
          </cell>
          <cell r="B577" t="str">
            <v>Direct Material</v>
          </cell>
          <cell r="C577" t="str">
            <v>Thread Sunrise EM - 3011</v>
          </cell>
          <cell r="D577" t="str">
            <v>PCS</v>
          </cell>
          <cell r="E577">
            <v>0</v>
          </cell>
          <cell r="F577" t="str">
            <v>USD</v>
          </cell>
          <cell r="G577">
            <v>54</v>
          </cell>
          <cell r="H577">
            <v>0</v>
          </cell>
          <cell r="I577">
            <v>0</v>
          </cell>
          <cell r="J577">
            <v>54</v>
          </cell>
          <cell r="K577">
            <v>54</v>
          </cell>
          <cell r="L577">
            <v>0</v>
          </cell>
          <cell r="N577">
            <v>0</v>
          </cell>
          <cell r="O577">
            <v>0</v>
          </cell>
        </row>
        <row r="578">
          <cell r="A578" t="str">
            <v>MT-00574</v>
          </cell>
          <cell r="B578" t="str">
            <v>Direct Material</v>
          </cell>
          <cell r="C578" t="str">
            <v>Thread Sunrise 8120</v>
          </cell>
          <cell r="D578" t="str">
            <v>PCS</v>
          </cell>
          <cell r="E578">
            <v>0</v>
          </cell>
          <cell r="F578" t="str">
            <v>USD</v>
          </cell>
          <cell r="G578">
            <v>8</v>
          </cell>
          <cell r="H578">
            <v>0</v>
          </cell>
          <cell r="I578">
            <v>0</v>
          </cell>
          <cell r="J578">
            <v>8</v>
          </cell>
          <cell r="K578">
            <v>8</v>
          </cell>
          <cell r="L578">
            <v>0</v>
          </cell>
          <cell r="N578">
            <v>0</v>
          </cell>
          <cell r="O578">
            <v>0</v>
          </cell>
        </row>
        <row r="579">
          <cell r="A579" t="str">
            <v>MT-00575</v>
          </cell>
          <cell r="B579" t="str">
            <v>Direct Material</v>
          </cell>
          <cell r="C579" t="str">
            <v>Thread Sunrise 90315</v>
          </cell>
          <cell r="D579" t="str">
            <v>PCS</v>
          </cell>
          <cell r="E579">
            <v>0</v>
          </cell>
          <cell r="F579" t="str">
            <v>USD</v>
          </cell>
          <cell r="G579">
            <v>7</v>
          </cell>
          <cell r="H579">
            <v>0</v>
          </cell>
          <cell r="I579">
            <v>0</v>
          </cell>
          <cell r="J579">
            <v>7</v>
          </cell>
          <cell r="K579">
            <v>7</v>
          </cell>
          <cell r="L579">
            <v>0</v>
          </cell>
          <cell r="N579">
            <v>0</v>
          </cell>
          <cell r="O579">
            <v>0</v>
          </cell>
        </row>
        <row r="580">
          <cell r="A580" t="str">
            <v>MT-00576</v>
          </cell>
          <cell r="B580" t="str">
            <v>Direct Material</v>
          </cell>
          <cell r="C580" t="str">
            <v>Thread Sunrise 70198</v>
          </cell>
          <cell r="D580" t="str">
            <v>PCS</v>
          </cell>
          <cell r="E580">
            <v>0</v>
          </cell>
          <cell r="F580" t="str">
            <v>USD</v>
          </cell>
          <cell r="G580">
            <v>8</v>
          </cell>
          <cell r="H580">
            <v>0</v>
          </cell>
          <cell r="I580">
            <v>0</v>
          </cell>
          <cell r="J580">
            <v>8</v>
          </cell>
          <cell r="K580">
            <v>8</v>
          </cell>
          <cell r="L580">
            <v>0</v>
          </cell>
          <cell r="N580">
            <v>0</v>
          </cell>
          <cell r="O580">
            <v>0</v>
          </cell>
        </row>
        <row r="581">
          <cell r="A581" t="str">
            <v>MT-00577</v>
          </cell>
          <cell r="B581" t="str">
            <v>Direct Material</v>
          </cell>
          <cell r="C581" t="str">
            <v>Thread Sunrise 80108 / 80102</v>
          </cell>
          <cell r="D581" t="str">
            <v>PCS</v>
          </cell>
          <cell r="E581">
            <v>0</v>
          </cell>
          <cell r="F581" t="str">
            <v>USD</v>
          </cell>
          <cell r="G581">
            <v>22</v>
          </cell>
          <cell r="H581">
            <v>0</v>
          </cell>
          <cell r="I581">
            <v>0</v>
          </cell>
          <cell r="J581">
            <v>22</v>
          </cell>
          <cell r="K581">
            <v>22</v>
          </cell>
          <cell r="L581">
            <v>0</v>
          </cell>
          <cell r="N581">
            <v>0</v>
          </cell>
          <cell r="O581">
            <v>0</v>
          </cell>
        </row>
        <row r="582">
          <cell r="A582" t="str">
            <v>MT-00578</v>
          </cell>
          <cell r="B582" t="str">
            <v>Direct Material</v>
          </cell>
          <cell r="C582" t="str">
            <v>Thread Sunrise 8246</v>
          </cell>
          <cell r="D582" t="str">
            <v>PCS</v>
          </cell>
          <cell r="E582">
            <v>0</v>
          </cell>
          <cell r="F582" t="str">
            <v>USD</v>
          </cell>
          <cell r="G582">
            <v>8</v>
          </cell>
          <cell r="H582">
            <v>0</v>
          </cell>
          <cell r="I582">
            <v>0</v>
          </cell>
          <cell r="J582">
            <v>8</v>
          </cell>
          <cell r="K582">
            <v>8</v>
          </cell>
          <cell r="L582">
            <v>0</v>
          </cell>
          <cell r="N582">
            <v>0</v>
          </cell>
          <cell r="O582">
            <v>0</v>
          </cell>
        </row>
        <row r="583">
          <cell r="A583" t="str">
            <v>MT-00579</v>
          </cell>
          <cell r="B583" t="str">
            <v>Direct Material</v>
          </cell>
          <cell r="C583" t="str">
            <v>Thread Sunrise 50580</v>
          </cell>
          <cell r="D583" t="str">
            <v>PCS</v>
          </cell>
          <cell r="E583">
            <v>0</v>
          </cell>
          <cell r="F583" t="str">
            <v>USD</v>
          </cell>
          <cell r="G583">
            <v>10</v>
          </cell>
          <cell r="H583">
            <v>0</v>
          </cell>
          <cell r="I583">
            <v>0</v>
          </cell>
          <cell r="J583">
            <v>10</v>
          </cell>
          <cell r="K583">
            <v>10</v>
          </cell>
          <cell r="L583">
            <v>0</v>
          </cell>
          <cell r="N583">
            <v>0</v>
          </cell>
          <cell r="O583">
            <v>0</v>
          </cell>
        </row>
        <row r="584">
          <cell r="A584" t="str">
            <v>MT-00580</v>
          </cell>
          <cell r="B584" t="str">
            <v>Direct Material</v>
          </cell>
          <cell r="C584" t="str">
            <v>Thread Sunrise 8859</v>
          </cell>
          <cell r="D584" t="str">
            <v>PCS</v>
          </cell>
          <cell r="E584">
            <v>0</v>
          </cell>
          <cell r="F584" t="str">
            <v>USD</v>
          </cell>
          <cell r="G584">
            <v>10</v>
          </cell>
          <cell r="H584">
            <v>0</v>
          </cell>
          <cell r="I584">
            <v>0</v>
          </cell>
          <cell r="J584">
            <v>10</v>
          </cell>
          <cell r="K584">
            <v>10</v>
          </cell>
          <cell r="L584">
            <v>0</v>
          </cell>
          <cell r="N584">
            <v>0</v>
          </cell>
          <cell r="O584">
            <v>0</v>
          </cell>
        </row>
        <row r="585">
          <cell r="A585" t="str">
            <v>MT-00581</v>
          </cell>
          <cell r="B585" t="str">
            <v>Direct Material</v>
          </cell>
          <cell r="C585" t="str">
            <v>Thread Sunrise 7589</v>
          </cell>
          <cell r="D585" t="str">
            <v>PCS</v>
          </cell>
          <cell r="E585">
            <v>0</v>
          </cell>
          <cell r="F585" t="str">
            <v>USD</v>
          </cell>
          <cell r="G585">
            <v>3</v>
          </cell>
          <cell r="H585">
            <v>0</v>
          </cell>
          <cell r="I585">
            <v>0</v>
          </cell>
          <cell r="J585">
            <v>3</v>
          </cell>
          <cell r="K585">
            <v>3</v>
          </cell>
          <cell r="L585">
            <v>0</v>
          </cell>
          <cell r="N585">
            <v>0</v>
          </cell>
          <cell r="O585">
            <v>0</v>
          </cell>
        </row>
        <row r="586">
          <cell r="A586" t="str">
            <v>MT-00582</v>
          </cell>
          <cell r="B586" t="str">
            <v>Direct Material</v>
          </cell>
          <cell r="C586" t="str">
            <v>Thread Sunrise 2715</v>
          </cell>
          <cell r="D586" t="str">
            <v>PCS</v>
          </cell>
          <cell r="E586">
            <v>0</v>
          </cell>
          <cell r="F586" t="str">
            <v>USD</v>
          </cell>
          <cell r="G586">
            <v>9</v>
          </cell>
          <cell r="H586">
            <v>0</v>
          </cell>
          <cell r="I586">
            <v>0</v>
          </cell>
          <cell r="J586">
            <v>9</v>
          </cell>
          <cell r="K586">
            <v>9</v>
          </cell>
          <cell r="L586">
            <v>0</v>
          </cell>
          <cell r="N586">
            <v>0</v>
          </cell>
          <cell r="O586">
            <v>0</v>
          </cell>
        </row>
        <row r="587">
          <cell r="A587" t="str">
            <v>MT-00583</v>
          </cell>
          <cell r="B587" t="str">
            <v>Direct Material</v>
          </cell>
          <cell r="C587" t="str">
            <v>Thread Sunrise 4078</v>
          </cell>
          <cell r="D587" t="str">
            <v>PCS</v>
          </cell>
          <cell r="E587">
            <v>0</v>
          </cell>
          <cell r="F587" t="str">
            <v>USD</v>
          </cell>
          <cell r="G587">
            <v>10</v>
          </cell>
          <cell r="H587">
            <v>0</v>
          </cell>
          <cell r="I587">
            <v>0</v>
          </cell>
          <cell r="J587">
            <v>10</v>
          </cell>
          <cell r="K587">
            <v>10</v>
          </cell>
          <cell r="L587">
            <v>0</v>
          </cell>
          <cell r="N587">
            <v>0</v>
          </cell>
          <cell r="O587">
            <v>0</v>
          </cell>
        </row>
        <row r="588">
          <cell r="A588" t="str">
            <v>MT-00584</v>
          </cell>
          <cell r="B588" t="str">
            <v>Direct Material</v>
          </cell>
          <cell r="C588" t="str">
            <v>Thread Sunrise U 3461</v>
          </cell>
          <cell r="D588" t="str">
            <v>PCS</v>
          </cell>
          <cell r="E588">
            <v>0</v>
          </cell>
          <cell r="F588" t="str">
            <v>USD</v>
          </cell>
          <cell r="G588">
            <v>10</v>
          </cell>
          <cell r="H588">
            <v>0</v>
          </cell>
          <cell r="I588">
            <v>0</v>
          </cell>
          <cell r="J588">
            <v>10</v>
          </cell>
          <cell r="K588">
            <v>10</v>
          </cell>
          <cell r="L588">
            <v>0</v>
          </cell>
          <cell r="N588">
            <v>0</v>
          </cell>
          <cell r="O588">
            <v>0</v>
          </cell>
        </row>
        <row r="589">
          <cell r="A589" t="str">
            <v>MT-00585</v>
          </cell>
          <cell r="B589" t="str">
            <v>Direct Material</v>
          </cell>
          <cell r="C589" t="str">
            <v>Thread SL - 52</v>
          </cell>
          <cell r="D589" t="str">
            <v>PCS</v>
          </cell>
          <cell r="E589">
            <v>9.3000000000000007</v>
          </cell>
          <cell r="F589" t="str">
            <v>USD</v>
          </cell>
          <cell r="G589">
            <v>3077</v>
          </cell>
          <cell r="H589">
            <v>400</v>
          </cell>
          <cell r="I589">
            <v>1948</v>
          </cell>
          <cell r="J589">
            <v>1529</v>
          </cell>
          <cell r="K589">
            <v>1529</v>
          </cell>
          <cell r="L589">
            <v>0</v>
          </cell>
          <cell r="N589">
            <v>28616.100000000002</v>
          </cell>
          <cell r="O589">
            <v>14219.7</v>
          </cell>
        </row>
        <row r="590">
          <cell r="A590" t="str">
            <v>MT-00587</v>
          </cell>
          <cell r="B590" t="str">
            <v>Direct Material</v>
          </cell>
          <cell r="C590" t="str">
            <v>P.P.Oil 168</v>
          </cell>
          <cell r="D590" t="str">
            <v>PCS</v>
          </cell>
          <cell r="E590">
            <v>42</v>
          </cell>
          <cell r="F590" t="str">
            <v>SGD</v>
          </cell>
          <cell r="G590">
            <v>111</v>
          </cell>
          <cell r="H590">
            <v>0</v>
          </cell>
          <cell r="I590">
            <v>18</v>
          </cell>
          <cell r="J590">
            <v>93</v>
          </cell>
          <cell r="K590">
            <v>93</v>
          </cell>
          <cell r="L590">
            <v>0</v>
          </cell>
          <cell r="N590">
            <v>0</v>
          </cell>
          <cell r="O590">
            <v>0</v>
          </cell>
        </row>
        <row r="591">
          <cell r="A591" t="str">
            <v>MT-00588</v>
          </cell>
          <cell r="B591" t="str">
            <v>Direct Material</v>
          </cell>
          <cell r="C591" t="str">
            <v xml:space="preserve">Abrasiue belts </v>
          </cell>
          <cell r="D591" t="str">
            <v>PCS</v>
          </cell>
          <cell r="E591">
            <v>0</v>
          </cell>
          <cell r="F591" t="str">
            <v>USD</v>
          </cell>
          <cell r="G591">
            <v>50</v>
          </cell>
          <cell r="H591">
            <v>0</v>
          </cell>
          <cell r="I591">
            <v>0</v>
          </cell>
          <cell r="J591">
            <v>50</v>
          </cell>
          <cell r="K591">
            <v>50</v>
          </cell>
          <cell r="L591">
            <v>0</v>
          </cell>
          <cell r="N591">
            <v>0</v>
          </cell>
          <cell r="O591">
            <v>0</v>
          </cell>
        </row>
        <row r="592">
          <cell r="A592" t="str">
            <v>MT-00590</v>
          </cell>
          <cell r="B592" t="str">
            <v>Direct Material</v>
          </cell>
          <cell r="C592" t="str">
            <v>Thread 7360 - 99</v>
          </cell>
          <cell r="D592" t="str">
            <v>PCS</v>
          </cell>
          <cell r="E592">
            <v>0</v>
          </cell>
          <cell r="F592" t="str">
            <v>USD</v>
          </cell>
          <cell r="G592">
            <v>60</v>
          </cell>
          <cell r="H592">
            <v>0</v>
          </cell>
          <cell r="I592">
            <v>0</v>
          </cell>
          <cell r="J592">
            <v>60</v>
          </cell>
          <cell r="K592">
            <v>60</v>
          </cell>
          <cell r="L592">
            <v>0</v>
          </cell>
          <cell r="N592">
            <v>0</v>
          </cell>
          <cell r="O592">
            <v>0</v>
          </cell>
        </row>
        <row r="593">
          <cell r="A593" t="str">
            <v>MT-00591</v>
          </cell>
          <cell r="B593" t="str">
            <v>Direct Material</v>
          </cell>
          <cell r="C593" t="str">
            <v>Thread 7020 - 64</v>
          </cell>
          <cell r="D593" t="str">
            <v>PCS</v>
          </cell>
          <cell r="E593">
            <v>0</v>
          </cell>
          <cell r="F593" t="str">
            <v>USD</v>
          </cell>
          <cell r="G593">
            <v>30</v>
          </cell>
          <cell r="H593">
            <v>0</v>
          </cell>
          <cell r="I593">
            <v>0</v>
          </cell>
          <cell r="J593">
            <v>30</v>
          </cell>
          <cell r="K593">
            <v>30</v>
          </cell>
          <cell r="L593">
            <v>0</v>
          </cell>
          <cell r="N593">
            <v>0</v>
          </cell>
          <cell r="O593">
            <v>0</v>
          </cell>
        </row>
        <row r="594">
          <cell r="A594" t="str">
            <v>MT-00592</v>
          </cell>
          <cell r="B594" t="str">
            <v>Direct Material</v>
          </cell>
          <cell r="C594" t="str">
            <v>Thread 6957 - 28</v>
          </cell>
          <cell r="D594" t="str">
            <v>PCS</v>
          </cell>
          <cell r="E594">
            <v>0</v>
          </cell>
          <cell r="F594" t="str">
            <v>USD</v>
          </cell>
          <cell r="G594">
            <v>180</v>
          </cell>
          <cell r="H594">
            <v>0</v>
          </cell>
          <cell r="I594">
            <v>0</v>
          </cell>
          <cell r="J594">
            <v>180</v>
          </cell>
          <cell r="K594">
            <v>180</v>
          </cell>
          <cell r="L594">
            <v>0</v>
          </cell>
          <cell r="N594">
            <v>0</v>
          </cell>
          <cell r="O594">
            <v>0</v>
          </cell>
        </row>
        <row r="595">
          <cell r="A595" t="str">
            <v>MT-00593</v>
          </cell>
          <cell r="B595" t="str">
            <v>Direct Material</v>
          </cell>
          <cell r="C595" t="str">
            <v>Thread 7949 - 17</v>
          </cell>
          <cell r="D595" t="str">
            <v>PCS</v>
          </cell>
          <cell r="E595">
            <v>0</v>
          </cell>
          <cell r="F595" t="str">
            <v>USD</v>
          </cell>
          <cell r="G595">
            <v>80</v>
          </cell>
          <cell r="H595">
            <v>0</v>
          </cell>
          <cell r="I595">
            <v>0</v>
          </cell>
          <cell r="J595">
            <v>80</v>
          </cell>
          <cell r="K595">
            <v>80</v>
          </cell>
          <cell r="L595">
            <v>0</v>
          </cell>
          <cell r="N595">
            <v>0</v>
          </cell>
          <cell r="O595">
            <v>0</v>
          </cell>
        </row>
        <row r="596">
          <cell r="A596" t="str">
            <v>MT-00594</v>
          </cell>
          <cell r="B596" t="str">
            <v>Direct Material</v>
          </cell>
          <cell r="C596" t="str">
            <v>Thread 8430</v>
          </cell>
          <cell r="D596" t="str">
            <v>PCS</v>
          </cell>
          <cell r="E596">
            <v>0</v>
          </cell>
          <cell r="F596" t="str">
            <v>USD</v>
          </cell>
          <cell r="G596">
            <v>33</v>
          </cell>
          <cell r="H596">
            <v>0</v>
          </cell>
          <cell r="I596">
            <v>0</v>
          </cell>
          <cell r="J596">
            <v>33</v>
          </cell>
          <cell r="K596">
            <v>33</v>
          </cell>
          <cell r="L596">
            <v>0</v>
          </cell>
          <cell r="N596">
            <v>0</v>
          </cell>
          <cell r="O596">
            <v>0</v>
          </cell>
        </row>
        <row r="597">
          <cell r="A597" t="str">
            <v>MT-00595</v>
          </cell>
          <cell r="B597" t="str">
            <v>Direct Material</v>
          </cell>
          <cell r="C597" t="str">
            <v>Thread 1348</v>
          </cell>
          <cell r="D597" t="str">
            <v>PCS</v>
          </cell>
          <cell r="E597">
            <v>0</v>
          </cell>
          <cell r="F597" t="str">
            <v>USD</v>
          </cell>
          <cell r="G597">
            <v>25</v>
          </cell>
          <cell r="H597">
            <v>0</v>
          </cell>
          <cell r="I597">
            <v>0</v>
          </cell>
          <cell r="J597">
            <v>25</v>
          </cell>
          <cell r="K597">
            <v>25</v>
          </cell>
          <cell r="L597">
            <v>0</v>
          </cell>
          <cell r="N597">
            <v>0</v>
          </cell>
          <cell r="O597">
            <v>0</v>
          </cell>
        </row>
        <row r="598">
          <cell r="A598" t="str">
            <v>MT-00596</v>
          </cell>
          <cell r="B598" t="str">
            <v>Direct Material</v>
          </cell>
          <cell r="C598" t="str">
            <v>Thread 7614 - 67</v>
          </cell>
          <cell r="D598" t="str">
            <v>PCS</v>
          </cell>
          <cell r="E598">
            <v>0</v>
          </cell>
          <cell r="F598" t="str">
            <v>USD</v>
          </cell>
          <cell r="G598">
            <v>15</v>
          </cell>
          <cell r="H598">
            <v>0</v>
          </cell>
          <cell r="I598">
            <v>0</v>
          </cell>
          <cell r="J598">
            <v>15</v>
          </cell>
          <cell r="K598">
            <v>15</v>
          </cell>
          <cell r="L598">
            <v>0</v>
          </cell>
          <cell r="N598">
            <v>0</v>
          </cell>
          <cell r="O598">
            <v>0</v>
          </cell>
        </row>
        <row r="599">
          <cell r="A599" t="str">
            <v>MT-00597</v>
          </cell>
          <cell r="B599" t="str">
            <v>Direct Material</v>
          </cell>
          <cell r="C599" t="str">
            <v>Thread</v>
          </cell>
          <cell r="D599" t="str">
            <v>PCS</v>
          </cell>
          <cell r="E599">
            <v>0</v>
          </cell>
          <cell r="F599" t="str">
            <v>USD</v>
          </cell>
          <cell r="G599">
            <v>200</v>
          </cell>
          <cell r="H599">
            <v>0</v>
          </cell>
          <cell r="I599">
            <v>0</v>
          </cell>
          <cell r="J599">
            <v>200</v>
          </cell>
          <cell r="K599">
            <v>200</v>
          </cell>
          <cell r="L599">
            <v>0</v>
          </cell>
          <cell r="N599">
            <v>0</v>
          </cell>
          <cell r="O599">
            <v>0</v>
          </cell>
        </row>
        <row r="600">
          <cell r="A600" t="str">
            <v>MT-00598</v>
          </cell>
          <cell r="B600" t="str">
            <v>Direct Material</v>
          </cell>
          <cell r="C600" t="str">
            <v>Kyototex KSR - 150 ( Lama )</v>
          </cell>
          <cell r="D600" t="str">
            <v>PCS</v>
          </cell>
          <cell r="E600">
            <v>0</v>
          </cell>
          <cell r="F600" t="str">
            <v>USD</v>
          </cell>
          <cell r="G600">
            <v>276</v>
          </cell>
          <cell r="H600">
            <v>0</v>
          </cell>
          <cell r="I600">
            <v>1</v>
          </cell>
          <cell r="J600">
            <v>275</v>
          </cell>
          <cell r="K600">
            <v>275</v>
          </cell>
          <cell r="L600">
            <v>0</v>
          </cell>
          <cell r="N600">
            <v>0</v>
          </cell>
          <cell r="O600">
            <v>0</v>
          </cell>
        </row>
        <row r="601">
          <cell r="A601" t="str">
            <v>MT-00599</v>
          </cell>
          <cell r="B601" t="str">
            <v>Direct Material</v>
          </cell>
          <cell r="C601" t="str">
            <v>SL 50</v>
          </cell>
          <cell r="D601" t="str">
            <v>PCS</v>
          </cell>
          <cell r="E601">
            <v>0</v>
          </cell>
          <cell r="F601" t="str">
            <v>USD</v>
          </cell>
          <cell r="G601">
            <v>70</v>
          </cell>
          <cell r="H601">
            <v>0</v>
          </cell>
          <cell r="I601">
            <v>0</v>
          </cell>
          <cell r="J601">
            <v>70</v>
          </cell>
          <cell r="K601">
            <v>70</v>
          </cell>
          <cell r="L601">
            <v>0</v>
          </cell>
          <cell r="N601">
            <v>0</v>
          </cell>
          <cell r="O601">
            <v>0</v>
          </cell>
        </row>
        <row r="602">
          <cell r="A602" t="str">
            <v>MT-00602</v>
          </cell>
          <cell r="B602" t="str">
            <v>Direct Material</v>
          </cell>
          <cell r="C602" t="str">
            <v>Thread gold ( lama )</v>
          </cell>
          <cell r="D602" t="str">
            <v>PCS</v>
          </cell>
          <cell r="E602">
            <v>0</v>
          </cell>
          <cell r="F602" t="str">
            <v>USD</v>
          </cell>
          <cell r="G602">
            <v>30</v>
          </cell>
          <cell r="H602">
            <v>0</v>
          </cell>
          <cell r="I602">
            <v>8</v>
          </cell>
          <cell r="J602">
            <v>22</v>
          </cell>
          <cell r="K602">
            <v>22</v>
          </cell>
          <cell r="L602">
            <v>0</v>
          </cell>
          <cell r="N602">
            <v>0</v>
          </cell>
          <cell r="O602">
            <v>0</v>
          </cell>
        </row>
        <row r="603">
          <cell r="A603" t="str">
            <v>MT-00603</v>
          </cell>
          <cell r="B603" t="str">
            <v>Direct Material</v>
          </cell>
          <cell r="C603" t="str">
            <v>Thread paris 99 - 9630</v>
          </cell>
          <cell r="D603" t="str">
            <v>PCS</v>
          </cell>
          <cell r="E603">
            <v>0</v>
          </cell>
          <cell r="F603" t="str">
            <v>USD</v>
          </cell>
          <cell r="G603">
            <v>6</v>
          </cell>
          <cell r="H603">
            <v>0</v>
          </cell>
          <cell r="I603">
            <v>4</v>
          </cell>
          <cell r="J603">
            <v>2</v>
          </cell>
          <cell r="K603">
            <v>2</v>
          </cell>
          <cell r="L603">
            <v>0</v>
          </cell>
          <cell r="N603">
            <v>0</v>
          </cell>
          <cell r="O603">
            <v>0</v>
          </cell>
        </row>
        <row r="604">
          <cell r="A604" t="str">
            <v>MT-00604</v>
          </cell>
          <cell r="B604" t="str">
            <v>Direct Material</v>
          </cell>
          <cell r="C604" t="str">
            <v>Thread paris 99 - 8433</v>
          </cell>
          <cell r="D604" t="str">
            <v>PCS</v>
          </cell>
          <cell r="E604">
            <v>0</v>
          </cell>
          <cell r="F604" t="str">
            <v>USD</v>
          </cell>
          <cell r="G604">
            <v>4</v>
          </cell>
          <cell r="H604">
            <v>0</v>
          </cell>
          <cell r="I604">
            <v>4</v>
          </cell>
          <cell r="J604">
            <v>0</v>
          </cell>
          <cell r="K604">
            <v>0</v>
          </cell>
          <cell r="L604">
            <v>0</v>
          </cell>
          <cell r="N604">
            <v>0</v>
          </cell>
          <cell r="O604">
            <v>0</v>
          </cell>
        </row>
        <row r="605">
          <cell r="A605" t="str">
            <v>MT-00605</v>
          </cell>
          <cell r="B605" t="str">
            <v>Direct Material</v>
          </cell>
          <cell r="C605" t="str">
            <v>Paris 99 - 1679</v>
          </cell>
          <cell r="D605" t="str">
            <v>PCS</v>
          </cell>
          <cell r="E605">
            <v>2.86</v>
          </cell>
          <cell r="F605" t="str">
            <v>USD</v>
          </cell>
          <cell r="G605">
            <v>2</v>
          </cell>
          <cell r="H605">
            <v>8</v>
          </cell>
          <cell r="I605">
            <v>8</v>
          </cell>
          <cell r="J605">
            <v>2</v>
          </cell>
          <cell r="K605">
            <v>2</v>
          </cell>
          <cell r="L605">
            <v>0</v>
          </cell>
          <cell r="N605">
            <v>5.72</v>
          </cell>
          <cell r="O605">
            <v>5.72</v>
          </cell>
        </row>
        <row r="606">
          <cell r="A606" t="str">
            <v>MT-00606</v>
          </cell>
          <cell r="B606" t="str">
            <v>Direct Material</v>
          </cell>
          <cell r="C606" t="str">
            <v>Paris 99 - 1407</v>
          </cell>
          <cell r="D606" t="str">
            <v>PCS</v>
          </cell>
          <cell r="E606">
            <v>2.86</v>
          </cell>
          <cell r="F606" t="str">
            <v>USD</v>
          </cell>
          <cell r="G606">
            <v>0</v>
          </cell>
          <cell r="H606">
            <v>6</v>
          </cell>
          <cell r="I606">
            <v>6</v>
          </cell>
          <cell r="J606">
            <v>0</v>
          </cell>
          <cell r="K606">
            <v>0</v>
          </cell>
          <cell r="L606">
            <v>0</v>
          </cell>
          <cell r="N606">
            <v>0</v>
          </cell>
          <cell r="O606">
            <v>0</v>
          </cell>
        </row>
        <row r="607">
          <cell r="A607" t="str">
            <v>MT-00607</v>
          </cell>
          <cell r="B607" t="str">
            <v>Direct Material</v>
          </cell>
          <cell r="C607" t="str">
            <v>Paris 99 - 469</v>
          </cell>
          <cell r="D607" t="str">
            <v>PCS</v>
          </cell>
          <cell r="E607">
            <v>2.86</v>
          </cell>
          <cell r="F607" t="str">
            <v>USD</v>
          </cell>
          <cell r="G607">
            <v>0</v>
          </cell>
          <cell r="H607">
            <v>10</v>
          </cell>
          <cell r="I607">
            <v>10</v>
          </cell>
          <cell r="J607">
            <v>0</v>
          </cell>
          <cell r="K607">
            <v>0</v>
          </cell>
          <cell r="L607">
            <v>0</v>
          </cell>
          <cell r="N607">
            <v>0</v>
          </cell>
          <cell r="O607">
            <v>0</v>
          </cell>
        </row>
        <row r="608">
          <cell r="A608" t="str">
            <v>MT-00610</v>
          </cell>
          <cell r="B608" t="str">
            <v>Direct Material</v>
          </cell>
          <cell r="C608" t="str">
            <v>Thread paris 99 - 9629</v>
          </cell>
          <cell r="D608" t="str">
            <v>PCS</v>
          </cell>
          <cell r="E608">
            <v>0</v>
          </cell>
          <cell r="F608" t="str">
            <v>USD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N608">
            <v>0</v>
          </cell>
          <cell r="O608">
            <v>0</v>
          </cell>
        </row>
        <row r="609">
          <cell r="A609" t="str">
            <v>MT-00611</v>
          </cell>
          <cell r="B609" t="str">
            <v>Direct Material</v>
          </cell>
          <cell r="C609" t="str">
            <v>Thread paris 99 - 9537</v>
          </cell>
          <cell r="D609" t="str">
            <v>PCS</v>
          </cell>
          <cell r="E609">
            <v>0</v>
          </cell>
          <cell r="F609" t="str">
            <v>USD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N609">
            <v>0</v>
          </cell>
          <cell r="O609">
            <v>0</v>
          </cell>
        </row>
        <row r="610">
          <cell r="A610" t="str">
            <v>MT-00612</v>
          </cell>
          <cell r="B610" t="str">
            <v>Direct Material</v>
          </cell>
          <cell r="C610" t="str">
            <v>Aplic A ( A.E.R.O ) Lama</v>
          </cell>
          <cell r="D610" t="str">
            <v>PCS</v>
          </cell>
          <cell r="E610">
            <v>0.05</v>
          </cell>
          <cell r="F610" t="str">
            <v>USD</v>
          </cell>
          <cell r="G610">
            <v>273600</v>
          </cell>
          <cell r="H610">
            <v>70500</v>
          </cell>
          <cell r="I610">
            <v>116400</v>
          </cell>
          <cell r="J610">
            <v>227700</v>
          </cell>
          <cell r="K610">
            <v>227700</v>
          </cell>
          <cell r="L610">
            <v>0</v>
          </cell>
          <cell r="N610">
            <v>13680</v>
          </cell>
          <cell r="O610">
            <v>11385</v>
          </cell>
        </row>
        <row r="611">
          <cell r="A611" t="str">
            <v>MT-00613</v>
          </cell>
          <cell r="B611" t="str">
            <v>Direct Material</v>
          </cell>
          <cell r="C611" t="str">
            <v>Aplic E ( A.E.R.O ) Lama</v>
          </cell>
          <cell r="D611" t="str">
            <v>PCS</v>
          </cell>
          <cell r="E611">
            <v>0.05</v>
          </cell>
          <cell r="F611" t="str">
            <v>USD</v>
          </cell>
          <cell r="G611">
            <v>275600</v>
          </cell>
          <cell r="H611">
            <v>70500</v>
          </cell>
          <cell r="I611">
            <v>109500</v>
          </cell>
          <cell r="J611">
            <v>236600</v>
          </cell>
          <cell r="K611">
            <v>236600</v>
          </cell>
          <cell r="L611">
            <v>0</v>
          </cell>
          <cell r="N611">
            <v>13780</v>
          </cell>
          <cell r="O611">
            <v>11830</v>
          </cell>
        </row>
        <row r="612">
          <cell r="A612" t="str">
            <v>MT-00614</v>
          </cell>
          <cell r="B612" t="str">
            <v>Direct Material</v>
          </cell>
          <cell r="C612" t="str">
            <v>Aplic R ( A.E.R.O ) Lama</v>
          </cell>
          <cell r="D612" t="str">
            <v>PCS</v>
          </cell>
          <cell r="E612">
            <v>0.05</v>
          </cell>
          <cell r="F612" t="str">
            <v>USD</v>
          </cell>
          <cell r="G612">
            <v>255560</v>
          </cell>
          <cell r="H612">
            <v>70500</v>
          </cell>
          <cell r="I612">
            <v>111200</v>
          </cell>
          <cell r="J612">
            <v>214860</v>
          </cell>
          <cell r="K612">
            <v>214860</v>
          </cell>
          <cell r="L612">
            <v>0</v>
          </cell>
          <cell r="N612">
            <v>12778</v>
          </cell>
          <cell r="O612">
            <v>10743</v>
          </cell>
        </row>
        <row r="613">
          <cell r="A613" t="str">
            <v>MT-00615</v>
          </cell>
          <cell r="B613" t="str">
            <v>Direct Material</v>
          </cell>
          <cell r="C613" t="str">
            <v>Aplic O ( A.E.R.O ) Lama</v>
          </cell>
          <cell r="D613" t="str">
            <v>PCS</v>
          </cell>
          <cell r="E613">
            <v>0.05</v>
          </cell>
          <cell r="F613" t="str">
            <v>USD</v>
          </cell>
          <cell r="G613">
            <v>258500</v>
          </cell>
          <cell r="H613">
            <v>70500</v>
          </cell>
          <cell r="I613">
            <v>113300</v>
          </cell>
          <cell r="J613">
            <v>215700</v>
          </cell>
          <cell r="K613">
            <v>215700</v>
          </cell>
          <cell r="L613">
            <v>0</v>
          </cell>
          <cell r="N613">
            <v>12925</v>
          </cell>
          <cell r="O613">
            <v>10785</v>
          </cell>
        </row>
        <row r="614">
          <cell r="A614" t="str">
            <v>MT-99999</v>
          </cell>
          <cell r="B614" t="str">
            <v>Direct Material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N614">
            <v>0</v>
          </cell>
          <cell r="O614">
            <v>0</v>
          </cell>
        </row>
        <row r="615">
          <cell r="A615" t="str">
            <v>ZI-00001</v>
          </cell>
          <cell r="B615" t="str">
            <v>Indirect Material</v>
          </cell>
          <cell r="C615" t="str">
            <v>Interlining 1050HF</v>
          </cell>
          <cell r="D615" t="str">
            <v>PCS</v>
          </cell>
          <cell r="E615">
            <v>14.29</v>
          </cell>
          <cell r="F615" t="str">
            <v>USD</v>
          </cell>
          <cell r="G615">
            <v>172</v>
          </cell>
          <cell r="H615">
            <v>0</v>
          </cell>
          <cell r="I615">
            <v>0</v>
          </cell>
          <cell r="J615">
            <v>172</v>
          </cell>
          <cell r="K615">
            <v>172</v>
          </cell>
          <cell r="L615">
            <v>0</v>
          </cell>
          <cell r="N615">
            <v>2457.8799999999997</v>
          </cell>
          <cell r="O615">
            <v>2457.8799999999997</v>
          </cell>
        </row>
        <row r="616">
          <cell r="A616" t="str">
            <v>ZI-00002</v>
          </cell>
          <cell r="B616" t="str">
            <v>Indirect Material</v>
          </cell>
          <cell r="C616" t="str">
            <v>Interlining 2016</v>
          </cell>
          <cell r="D616" t="str">
            <v>PCS</v>
          </cell>
          <cell r="E616">
            <v>27.3</v>
          </cell>
          <cell r="F616" t="str">
            <v>SGD</v>
          </cell>
          <cell r="G616">
            <v>36</v>
          </cell>
          <cell r="H616">
            <v>0</v>
          </cell>
          <cell r="I616">
            <v>0</v>
          </cell>
          <cell r="J616">
            <v>36</v>
          </cell>
          <cell r="K616">
            <v>36</v>
          </cell>
          <cell r="L616">
            <v>0</v>
          </cell>
          <cell r="N616">
            <v>0</v>
          </cell>
          <cell r="O616">
            <v>0</v>
          </cell>
        </row>
        <row r="617">
          <cell r="A617" t="str">
            <v>ZI-00003</v>
          </cell>
          <cell r="B617" t="str">
            <v>Indirect Material</v>
          </cell>
          <cell r="C617" t="str">
            <v>Interlining ( Chan shi ciau )</v>
          </cell>
          <cell r="D617" t="str">
            <v>YARD</v>
          </cell>
          <cell r="E617">
            <v>0.36</v>
          </cell>
          <cell r="F617" t="str">
            <v>USD</v>
          </cell>
          <cell r="G617">
            <v>100</v>
          </cell>
          <cell r="H617">
            <v>0</v>
          </cell>
          <cell r="I617">
            <v>0</v>
          </cell>
          <cell r="J617">
            <v>100</v>
          </cell>
          <cell r="K617">
            <v>100</v>
          </cell>
          <cell r="L617">
            <v>0</v>
          </cell>
          <cell r="N617">
            <v>36</v>
          </cell>
          <cell r="O617">
            <v>36</v>
          </cell>
        </row>
        <row r="618">
          <cell r="A618" t="str">
            <v>ZI-00004</v>
          </cell>
          <cell r="B618" t="str">
            <v>Indirect Material</v>
          </cell>
          <cell r="C618" t="str">
            <v>Interlining ( Re long cian )</v>
          </cell>
          <cell r="D618" t="str">
            <v>PCS</v>
          </cell>
          <cell r="E618">
            <v>57.15</v>
          </cell>
          <cell r="F618" t="str">
            <v>USD</v>
          </cell>
          <cell r="G618">
            <v>7</v>
          </cell>
          <cell r="H618">
            <v>0</v>
          </cell>
          <cell r="I618">
            <v>0</v>
          </cell>
          <cell r="J618">
            <v>7</v>
          </cell>
          <cell r="K618">
            <v>7</v>
          </cell>
          <cell r="L618">
            <v>0</v>
          </cell>
          <cell r="N618">
            <v>400.05</v>
          </cell>
          <cell r="O618">
            <v>400.05</v>
          </cell>
        </row>
        <row r="619">
          <cell r="A619" t="str">
            <v>ZI-00005</v>
          </cell>
          <cell r="B619" t="str">
            <v>Indirect Material</v>
          </cell>
          <cell r="C619" t="str">
            <v xml:space="preserve">Interlining ( Re sui long pu ) </v>
          </cell>
          <cell r="D619" t="str">
            <v>PCS</v>
          </cell>
          <cell r="E619">
            <v>0</v>
          </cell>
          <cell r="F619" t="str">
            <v>USD</v>
          </cell>
          <cell r="G619">
            <v>2</v>
          </cell>
          <cell r="H619">
            <v>0</v>
          </cell>
          <cell r="I619">
            <v>0</v>
          </cell>
          <cell r="J619">
            <v>2</v>
          </cell>
          <cell r="K619">
            <v>2</v>
          </cell>
          <cell r="L619">
            <v>0</v>
          </cell>
          <cell r="N619">
            <v>0</v>
          </cell>
          <cell r="O619">
            <v>0</v>
          </cell>
        </row>
        <row r="620">
          <cell r="A620" t="str">
            <v>ZI-00006</v>
          </cell>
          <cell r="B620" t="str">
            <v>Indirect Material</v>
          </cell>
          <cell r="C620" t="str">
            <v xml:space="preserve">Interlining ( Xha pu ) </v>
          </cell>
          <cell r="D620" t="str">
            <v>PCS</v>
          </cell>
          <cell r="E620">
            <v>50</v>
          </cell>
          <cell r="F620" t="str">
            <v>USD</v>
          </cell>
          <cell r="G620">
            <v>64</v>
          </cell>
          <cell r="H620">
            <v>0</v>
          </cell>
          <cell r="I620">
            <v>0</v>
          </cell>
          <cell r="J620">
            <v>64</v>
          </cell>
          <cell r="K620">
            <v>64</v>
          </cell>
          <cell r="L620">
            <v>0</v>
          </cell>
          <cell r="N620">
            <v>3200</v>
          </cell>
          <cell r="O620">
            <v>3200</v>
          </cell>
        </row>
        <row r="621">
          <cell r="A621" t="str">
            <v>ZI-00007</v>
          </cell>
          <cell r="B621" t="str">
            <v>Indirect Material</v>
          </cell>
          <cell r="C621" t="str">
            <v xml:space="preserve">Interlining ( Che pu ) 10061 x 64 Roll </v>
          </cell>
          <cell r="D621" t="str">
            <v>PCS</v>
          </cell>
          <cell r="E621">
            <v>9.5</v>
          </cell>
          <cell r="F621" t="str">
            <v>USD</v>
          </cell>
          <cell r="G621">
            <v>626</v>
          </cell>
          <cell r="H621">
            <v>0</v>
          </cell>
          <cell r="I621">
            <v>0</v>
          </cell>
          <cell r="J621">
            <v>626</v>
          </cell>
          <cell r="K621">
            <v>626</v>
          </cell>
          <cell r="L621">
            <v>0</v>
          </cell>
          <cell r="N621">
            <v>5947</v>
          </cell>
          <cell r="O621">
            <v>5947</v>
          </cell>
        </row>
        <row r="622">
          <cell r="A622" t="str">
            <v>ZI-00009</v>
          </cell>
          <cell r="B622" t="str">
            <v>Indirect Material</v>
          </cell>
          <cell r="C622" t="str">
            <v>Interlining ( Che pu ) 3561 x 100y</v>
          </cell>
          <cell r="D622" t="str">
            <v>PCS</v>
          </cell>
          <cell r="E622">
            <v>5.72</v>
          </cell>
          <cell r="F622" t="str">
            <v>USD</v>
          </cell>
          <cell r="G622">
            <v>496</v>
          </cell>
          <cell r="H622">
            <v>0</v>
          </cell>
          <cell r="I622">
            <v>0</v>
          </cell>
          <cell r="J622">
            <v>496</v>
          </cell>
          <cell r="K622">
            <v>496</v>
          </cell>
          <cell r="L622">
            <v>0</v>
          </cell>
          <cell r="N622">
            <v>2837.12</v>
          </cell>
          <cell r="O622">
            <v>2837.12</v>
          </cell>
        </row>
        <row r="623">
          <cell r="A623" t="str">
            <v>ZI-00010</v>
          </cell>
          <cell r="B623" t="str">
            <v>Indirect Material</v>
          </cell>
          <cell r="C623" t="str">
            <v>Interlining ( Che pu ) 1080H</v>
          </cell>
          <cell r="D623" t="str">
            <v>PCS</v>
          </cell>
          <cell r="E623">
            <v>10</v>
          </cell>
          <cell r="F623" t="str">
            <v>USD</v>
          </cell>
          <cell r="G623">
            <v>477</v>
          </cell>
          <cell r="H623">
            <v>0</v>
          </cell>
          <cell r="I623">
            <v>0</v>
          </cell>
          <cell r="J623">
            <v>477</v>
          </cell>
          <cell r="K623">
            <v>477</v>
          </cell>
          <cell r="L623">
            <v>0</v>
          </cell>
          <cell r="N623">
            <v>4770</v>
          </cell>
          <cell r="O623">
            <v>4770</v>
          </cell>
        </row>
        <row r="624">
          <cell r="A624" t="str">
            <v>ZI-00011</v>
          </cell>
          <cell r="B624" t="str">
            <v>Indirect Material</v>
          </cell>
          <cell r="C624" t="str">
            <v>Interlining ( She mian dan pu )  ( white ) 15X100Y</v>
          </cell>
          <cell r="D624" t="str">
            <v>YARD</v>
          </cell>
          <cell r="E624">
            <v>0.7</v>
          </cell>
          <cell r="F624" t="str">
            <v>USD</v>
          </cell>
          <cell r="G624">
            <v>1500</v>
          </cell>
          <cell r="H624">
            <v>0</v>
          </cell>
          <cell r="I624">
            <v>0</v>
          </cell>
          <cell r="J624">
            <v>1500</v>
          </cell>
          <cell r="K624">
            <v>1500</v>
          </cell>
          <cell r="L624">
            <v>0</v>
          </cell>
          <cell r="N624">
            <v>1050</v>
          </cell>
          <cell r="O624">
            <v>1050</v>
          </cell>
        </row>
        <row r="625">
          <cell r="A625" t="str">
            <v>ZI-00012</v>
          </cell>
          <cell r="B625" t="str">
            <v>Indirect Material</v>
          </cell>
          <cell r="C625" t="str">
            <v>Interlining ( She mian dan pu )  ( Black ) 7X100Y</v>
          </cell>
          <cell r="D625" t="str">
            <v>YARD</v>
          </cell>
          <cell r="E625">
            <v>0.7</v>
          </cell>
          <cell r="F625" t="str">
            <v>USD</v>
          </cell>
          <cell r="G625">
            <v>700</v>
          </cell>
          <cell r="H625">
            <v>0</v>
          </cell>
          <cell r="I625">
            <v>0</v>
          </cell>
          <cell r="J625">
            <v>700</v>
          </cell>
          <cell r="K625">
            <v>700</v>
          </cell>
          <cell r="L625">
            <v>0</v>
          </cell>
          <cell r="N625">
            <v>489.99999999999994</v>
          </cell>
          <cell r="O625">
            <v>489.99999999999994</v>
          </cell>
        </row>
        <row r="626">
          <cell r="A626" t="str">
            <v>ZI-00013</v>
          </cell>
          <cell r="B626" t="str">
            <v>Indirect Material</v>
          </cell>
          <cell r="C626" t="str">
            <v xml:space="preserve">Interlining ( Che pu ) ( Black ) </v>
          </cell>
          <cell r="D626" t="str">
            <v>PCS</v>
          </cell>
          <cell r="E626">
            <v>5.72</v>
          </cell>
          <cell r="F626" t="str">
            <v>USD</v>
          </cell>
          <cell r="G626">
            <v>98</v>
          </cell>
          <cell r="H626">
            <v>0</v>
          </cell>
          <cell r="I626">
            <v>0</v>
          </cell>
          <cell r="J626">
            <v>98</v>
          </cell>
          <cell r="K626">
            <v>98</v>
          </cell>
          <cell r="L626">
            <v>0</v>
          </cell>
          <cell r="N626">
            <v>560.55999999999995</v>
          </cell>
          <cell r="O626">
            <v>560.55999999999995</v>
          </cell>
        </row>
        <row r="627">
          <cell r="A627" t="str">
            <v>ZI-00014</v>
          </cell>
          <cell r="B627" t="str">
            <v>Indirect Material</v>
          </cell>
          <cell r="C627" t="str">
            <v>Interlining ( Che pu ) 3080 H</v>
          </cell>
          <cell r="D627" t="str">
            <v>PCS</v>
          </cell>
          <cell r="E627">
            <v>20</v>
          </cell>
          <cell r="F627" t="str">
            <v>USD</v>
          </cell>
          <cell r="G627">
            <v>193</v>
          </cell>
          <cell r="H627">
            <v>0</v>
          </cell>
          <cell r="I627">
            <v>0</v>
          </cell>
          <cell r="J627">
            <v>193</v>
          </cell>
          <cell r="K627">
            <v>193</v>
          </cell>
          <cell r="L627">
            <v>0</v>
          </cell>
          <cell r="N627">
            <v>3860</v>
          </cell>
          <cell r="O627">
            <v>3860</v>
          </cell>
        </row>
        <row r="628">
          <cell r="A628" t="str">
            <v>ZI-00015</v>
          </cell>
          <cell r="B628" t="str">
            <v>Indirect Material</v>
          </cell>
          <cell r="C628" t="str">
            <v xml:space="preserve">Interlining ( Pei ciau ) 47 CM - 18 x 4 </v>
          </cell>
          <cell r="D628" t="str">
            <v>PCS</v>
          </cell>
          <cell r="E628">
            <v>100</v>
          </cell>
          <cell r="F628" t="str">
            <v>USD</v>
          </cell>
          <cell r="G628">
            <v>4</v>
          </cell>
          <cell r="H628">
            <v>0</v>
          </cell>
          <cell r="I628">
            <v>1</v>
          </cell>
          <cell r="J628">
            <v>3</v>
          </cell>
          <cell r="K628">
            <v>3</v>
          </cell>
          <cell r="L628">
            <v>0</v>
          </cell>
          <cell r="N628">
            <v>400</v>
          </cell>
          <cell r="O628">
            <v>300</v>
          </cell>
        </row>
        <row r="629">
          <cell r="A629" t="str">
            <v>ZP-00001</v>
          </cell>
          <cell r="B629" t="str">
            <v>Indirect Material</v>
          </cell>
          <cell r="C629" t="str">
            <v>Poly bag Kecil</v>
          </cell>
          <cell r="D629" t="str">
            <v>PCS</v>
          </cell>
          <cell r="E629">
            <v>0</v>
          </cell>
          <cell r="F629" t="str">
            <v>USD</v>
          </cell>
          <cell r="G629">
            <v>4300</v>
          </cell>
          <cell r="H629">
            <v>0</v>
          </cell>
          <cell r="I629">
            <v>3136</v>
          </cell>
          <cell r="J629">
            <v>1164</v>
          </cell>
          <cell r="K629">
            <v>1143</v>
          </cell>
          <cell r="L629">
            <v>21</v>
          </cell>
          <cell r="N629">
            <v>0</v>
          </cell>
          <cell r="O629">
            <v>0</v>
          </cell>
        </row>
        <row r="630">
          <cell r="A630" t="str">
            <v>ZP-00002</v>
          </cell>
          <cell r="B630" t="str">
            <v>Indirect Material</v>
          </cell>
          <cell r="C630" t="str">
            <v>Poly Bag Besar 80 x 120</v>
          </cell>
          <cell r="D630" t="str">
            <v>PCS</v>
          </cell>
          <cell r="E630">
            <v>0</v>
          </cell>
          <cell r="F630" t="str">
            <v>USD</v>
          </cell>
          <cell r="G630">
            <v>5650</v>
          </cell>
          <cell r="H630">
            <v>0</v>
          </cell>
          <cell r="I630">
            <v>1492</v>
          </cell>
          <cell r="J630">
            <v>4158</v>
          </cell>
          <cell r="K630">
            <v>4150</v>
          </cell>
          <cell r="L630">
            <v>8</v>
          </cell>
          <cell r="N630">
            <v>0</v>
          </cell>
          <cell r="O630">
            <v>0</v>
          </cell>
        </row>
        <row r="631">
          <cell r="A631" t="str">
            <v>ZP-00003</v>
          </cell>
          <cell r="B631" t="str">
            <v>Indirect Material</v>
          </cell>
          <cell r="C631" t="str">
            <v>Packing tape</v>
          </cell>
          <cell r="D631" t="str">
            <v>PCS</v>
          </cell>
          <cell r="E631">
            <v>0</v>
          </cell>
          <cell r="F631" t="str">
            <v>USD</v>
          </cell>
          <cell r="G631">
            <v>30</v>
          </cell>
          <cell r="H631">
            <v>0</v>
          </cell>
          <cell r="I631">
            <v>30</v>
          </cell>
          <cell r="J631">
            <v>0</v>
          </cell>
          <cell r="K631">
            <v>0</v>
          </cell>
          <cell r="L631">
            <v>0</v>
          </cell>
          <cell r="N631">
            <v>0</v>
          </cell>
          <cell r="O631">
            <v>0</v>
          </cell>
        </row>
        <row r="632">
          <cell r="A632" t="str">
            <v>ZP-00003-1</v>
          </cell>
          <cell r="B632" t="str">
            <v>Indirect Material</v>
          </cell>
          <cell r="C632" t="str">
            <v>Packing tape-1</v>
          </cell>
          <cell r="D632" t="str">
            <v>PCS</v>
          </cell>
          <cell r="E632">
            <v>6500</v>
          </cell>
          <cell r="F632" t="str">
            <v>Rp</v>
          </cell>
          <cell r="G632">
            <v>0</v>
          </cell>
          <cell r="H632">
            <v>480</v>
          </cell>
          <cell r="I632">
            <v>83</v>
          </cell>
          <cell r="J632">
            <v>397</v>
          </cell>
          <cell r="K632">
            <v>397</v>
          </cell>
          <cell r="L632">
            <v>0</v>
          </cell>
          <cell r="N632">
            <v>0</v>
          </cell>
          <cell r="O632">
            <v>0</v>
          </cell>
        </row>
        <row r="633">
          <cell r="A633" t="str">
            <v>ZP-00004</v>
          </cell>
          <cell r="B633" t="str">
            <v>Indirect Material</v>
          </cell>
          <cell r="C633" t="str">
            <v>Double Side Tape 30Mx15MM</v>
          </cell>
          <cell r="D633" t="str">
            <v>PCS</v>
          </cell>
          <cell r="E633">
            <v>4.2</v>
          </cell>
          <cell r="F633" t="str">
            <v>RM</v>
          </cell>
          <cell r="G633">
            <v>0</v>
          </cell>
          <cell r="H633">
            <v>2000</v>
          </cell>
          <cell r="I633">
            <v>2000</v>
          </cell>
          <cell r="J633">
            <v>0</v>
          </cell>
          <cell r="K633">
            <v>0</v>
          </cell>
          <cell r="L633">
            <v>0</v>
          </cell>
          <cell r="N633">
            <v>0</v>
          </cell>
          <cell r="O633">
            <v>0</v>
          </cell>
        </row>
        <row r="634">
          <cell r="A634" t="str">
            <v>ZP-00004-1</v>
          </cell>
          <cell r="B634" t="str">
            <v>Indirect Material</v>
          </cell>
          <cell r="C634" t="str">
            <v>Double Side Tape</v>
          </cell>
          <cell r="D634" t="str">
            <v>PCS</v>
          </cell>
          <cell r="E634">
            <v>0.43</v>
          </cell>
          <cell r="F634" t="str">
            <v>USD</v>
          </cell>
          <cell r="G634">
            <v>0</v>
          </cell>
          <cell r="H634">
            <v>66000</v>
          </cell>
          <cell r="I634">
            <v>3158</v>
          </cell>
          <cell r="J634">
            <v>62842</v>
          </cell>
          <cell r="K634">
            <v>62842</v>
          </cell>
          <cell r="L634">
            <v>0</v>
          </cell>
          <cell r="N634">
            <v>0</v>
          </cell>
          <cell r="O634">
            <v>27022.06</v>
          </cell>
        </row>
        <row r="635">
          <cell r="A635" t="str">
            <v>ZP-00005</v>
          </cell>
          <cell r="B635" t="str">
            <v>Indirect Material</v>
          </cell>
          <cell r="C635" t="str">
            <v>Spray &amp; Slick Formula 120</v>
          </cell>
          <cell r="D635" t="str">
            <v>PCS</v>
          </cell>
          <cell r="E635">
            <v>5.8</v>
          </cell>
          <cell r="F635" t="str">
            <v>USD</v>
          </cell>
          <cell r="G635">
            <v>1032</v>
          </cell>
          <cell r="H635">
            <v>0</v>
          </cell>
          <cell r="I635">
            <v>1032</v>
          </cell>
          <cell r="J635">
            <v>0</v>
          </cell>
          <cell r="K635">
            <v>0</v>
          </cell>
          <cell r="L635">
            <v>0</v>
          </cell>
          <cell r="N635">
            <v>5985.5999999999995</v>
          </cell>
          <cell r="O635">
            <v>0</v>
          </cell>
        </row>
        <row r="636">
          <cell r="A636" t="str">
            <v>ZP-00005-1</v>
          </cell>
          <cell r="B636" t="str">
            <v>Indirect Material</v>
          </cell>
          <cell r="C636" t="str">
            <v>Spray adhesive ( 501 ml )</v>
          </cell>
          <cell r="D636" t="str">
            <v>PCS</v>
          </cell>
          <cell r="E636">
            <v>2.86</v>
          </cell>
          <cell r="F636" t="str">
            <v>USD</v>
          </cell>
          <cell r="G636">
            <v>0</v>
          </cell>
          <cell r="H636">
            <v>600</v>
          </cell>
          <cell r="I636">
            <v>74</v>
          </cell>
          <cell r="J636">
            <v>526</v>
          </cell>
          <cell r="K636">
            <v>526</v>
          </cell>
          <cell r="L636">
            <v>0</v>
          </cell>
          <cell r="N636">
            <v>0</v>
          </cell>
          <cell r="O636">
            <v>1504.36</v>
          </cell>
        </row>
        <row r="637">
          <cell r="A637" t="str">
            <v>ZP-00005-2</v>
          </cell>
          <cell r="B637" t="str">
            <v>Indirect Material</v>
          </cell>
          <cell r="C637" t="str">
            <v>Spray Way Adhesive  Pinjaman</v>
          </cell>
          <cell r="D637" t="str">
            <v>PCS</v>
          </cell>
          <cell r="E637">
            <v>0</v>
          </cell>
          <cell r="F637" t="str">
            <v>USD</v>
          </cell>
          <cell r="G637">
            <v>0</v>
          </cell>
          <cell r="H637">
            <v>192</v>
          </cell>
          <cell r="I637">
            <v>156</v>
          </cell>
          <cell r="J637">
            <v>36</v>
          </cell>
          <cell r="K637">
            <v>36</v>
          </cell>
          <cell r="L637">
            <v>0</v>
          </cell>
          <cell r="N637">
            <v>0</v>
          </cell>
          <cell r="O637">
            <v>0</v>
          </cell>
        </row>
        <row r="638">
          <cell r="A638" t="str">
            <v>ZP-00006</v>
          </cell>
          <cell r="B638" t="str">
            <v>Indirect Material</v>
          </cell>
          <cell r="C638" t="str">
            <v>Masking Tape</v>
          </cell>
          <cell r="D638" t="str">
            <v>PCS</v>
          </cell>
          <cell r="E638">
            <v>3125</v>
          </cell>
          <cell r="F638" t="str">
            <v>Rp</v>
          </cell>
          <cell r="G638">
            <v>0</v>
          </cell>
          <cell r="H638">
            <v>24</v>
          </cell>
          <cell r="I638">
            <v>3</v>
          </cell>
          <cell r="J638">
            <v>21</v>
          </cell>
          <cell r="K638">
            <v>21</v>
          </cell>
          <cell r="L638">
            <v>0</v>
          </cell>
          <cell r="N638">
            <v>0</v>
          </cell>
          <cell r="O638">
            <v>0</v>
          </cell>
        </row>
        <row r="639">
          <cell r="A639" t="str">
            <v>ZT-00001</v>
          </cell>
          <cell r="B639" t="str">
            <v>Indirect Material</v>
          </cell>
          <cell r="C639" t="str">
            <v xml:space="preserve">Thread white ( Di sian ) </v>
          </cell>
          <cell r="D639" t="str">
            <v>KG</v>
          </cell>
          <cell r="E639">
            <v>5.85</v>
          </cell>
          <cell r="F639" t="str">
            <v>USD</v>
          </cell>
          <cell r="G639">
            <v>30</v>
          </cell>
          <cell r="H639">
            <v>0</v>
          </cell>
          <cell r="I639">
            <v>0</v>
          </cell>
          <cell r="J639">
            <v>30</v>
          </cell>
          <cell r="K639">
            <v>30</v>
          </cell>
          <cell r="L639">
            <v>0</v>
          </cell>
          <cell r="N639">
            <v>175.5</v>
          </cell>
          <cell r="O639">
            <v>175.5</v>
          </cell>
        </row>
        <row r="640">
          <cell r="A640" t="str">
            <v>ZT-00002</v>
          </cell>
          <cell r="B640" t="str">
            <v>Indirect Material</v>
          </cell>
          <cell r="C640" t="str">
            <v>Thread White</v>
          </cell>
          <cell r="D640" t="str">
            <v>PCS</v>
          </cell>
          <cell r="E640">
            <v>1.3</v>
          </cell>
          <cell r="F640" t="str">
            <v>USD</v>
          </cell>
          <cell r="G640">
            <v>242</v>
          </cell>
          <cell r="H640">
            <v>0</v>
          </cell>
          <cell r="I640">
            <v>242</v>
          </cell>
          <cell r="J640">
            <v>0</v>
          </cell>
          <cell r="K640">
            <v>0</v>
          </cell>
          <cell r="L640">
            <v>0</v>
          </cell>
          <cell r="N640">
            <v>314.60000000000002</v>
          </cell>
          <cell r="O640">
            <v>0</v>
          </cell>
        </row>
        <row r="641">
          <cell r="A641" t="str">
            <v>ZT-00003</v>
          </cell>
          <cell r="B641" t="str">
            <v>Indirect Material</v>
          </cell>
          <cell r="C641" t="str">
            <v xml:space="preserve">Thread Black </v>
          </cell>
          <cell r="D641" t="str">
            <v>PCS</v>
          </cell>
          <cell r="E641">
            <v>1.3</v>
          </cell>
          <cell r="F641" t="str">
            <v>USD</v>
          </cell>
          <cell r="G641">
            <v>210</v>
          </cell>
          <cell r="H641">
            <v>0</v>
          </cell>
          <cell r="I641">
            <v>6</v>
          </cell>
          <cell r="J641">
            <v>204</v>
          </cell>
          <cell r="K641">
            <v>204</v>
          </cell>
          <cell r="L641">
            <v>0</v>
          </cell>
          <cell r="N641">
            <v>273</v>
          </cell>
          <cell r="O641">
            <v>265.2</v>
          </cell>
        </row>
        <row r="642">
          <cell r="A642" t="str">
            <v>ZZ-99999</v>
          </cell>
          <cell r="C642" t="str">
            <v>Grand Total</v>
          </cell>
          <cell r="G642">
            <v>1103915</v>
          </cell>
          <cell r="H642">
            <v>357164</v>
          </cell>
          <cell r="I642">
            <v>470212</v>
          </cell>
          <cell r="J642">
            <v>990867</v>
          </cell>
          <cell r="K642">
            <v>990838</v>
          </cell>
          <cell r="L642">
            <v>29</v>
          </cell>
          <cell r="N642">
            <v>124287.37000000001</v>
          </cell>
          <cell r="O642">
            <v>121401.15</v>
          </cell>
        </row>
        <row r="645">
          <cell r="B645" t="str">
            <v>DIRECT MATERIAL</v>
          </cell>
          <cell r="G645">
            <v>1087946</v>
          </cell>
          <cell r="H645">
            <v>282807</v>
          </cell>
          <cell r="I645">
            <v>453798</v>
          </cell>
          <cell r="J645">
            <v>916955</v>
          </cell>
          <cell r="K645">
            <v>916955</v>
          </cell>
          <cell r="L645">
            <v>0</v>
          </cell>
          <cell r="M645">
            <v>0</v>
          </cell>
          <cell r="N645">
            <v>91530.06</v>
          </cell>
          <cell r="O645">
            <v>66438.94</v>
          </cell>
        </row>
        <row r="646">
          <cell r="B646" t="str">
            <v>INDIRECT MATERIAL</v>
          </cell>
          <cell r="G646">
            <v>15969</v>
          </cell>
          <cell r="H646">
            <v>69296</v>
          </cell>
          <cell r="I646">
            <v>11413</v>
          </cell>
          <cell r="J646">
            <v>73852</v>
          </cell>
          <cell r="K646">
            <v>73823</v>
          </cell>
          <cell r="L646">
            <v>29</v>
          </cell>
          <cell r="M646">
            <v>0</v>
          </cell>
          <cell r="N646">
            <v>32757.309999999998</v>
          </cell>
          <cell r="O646">
            <v>54875.729999999996</v>
          </cell>
        </row>
        <row r="647">
          <cell r="B647" t="str">
            <v>OTHER FACTORY SUPPLIES</v>
          </cell>
          <cell r="G647">
            <v>0</v>
          </cell>
          <cell r="H647">
            <v>5061</v>
          </cell>
          <cell r="I647">
            <v>5001</v>
          </cell>
          <cell r="J647">
            <v>60</v>
          </cell>
          <cell r="K647">
            <v>60</v>
          </cell>
          <cell r="L647">
            <v>0</v>
          </cell>
          <cell r="M647">
            <v>0</v>
          </cell>
          <cell r="N647">
            <v>0</v>
          </cell>
          <cell r="O647">
            <v>86.48</v>
          </cell>
        </row>
        <row r="648">
          <cell r="G648">
            <v>1103915</v>
          </cell>
          <cell r="H648">
            <v>357164</v>
          </cell>
          <cell r="I648">
            <v>470212</v>
          </cell>
          <cell r="J648">
            <v>990867</v>
          </cell>
          <cell r="K648">
            <v>990838</v>
          </cell>
          <cell r="L648">
            <v>29</v>
          </cell>
          <cell r="M648">
            <v>0</v>
          </cell>
          <cell r="N648">
            <v>124287.37</v>
          </cell>
          <cell r="O648">
            <v>121401.15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92DD-B798-4B3C-AB08-516141D28171}">
  <sheetPr>
    <tabColor theme="1"/>
  </sheetPr>
  <dimension ref="A1:X440"/>
  <sheetViews>
    <sheetView showGridLines="0" tabSelected="1" view="pageBreakPreview" zoomScale="85" zoomScaleNormal="100" zoomScaleSheetLayoutView="85" workbookViewId="0">
      <pane xSplit="6" ySplit="7" topLeftCell="P416" activePane="bottomRight" state="frozen"/>
      <selection activeCell="H180" sqref="H180"/>
      <selection pane="topRight" activeCell="H180" sqref="H180"/>
      <selection pane="bottomLeft" activeCell="H180" sqref="H180"/>
      <selection pane="bottomRight" activeCell="R436" sqref="R436"/>
    </sheetView>
  </sheetViews>
  <sheetFormatPr defaultRowHeight="12.5" x14ac:dyDescent="0.25"/>
  <cols>
    <col min="1" max="1" width="1.7265625" style="23" customWidth="1"/>
    <col min="2" max="4" width="1.7265625" style="64" customWidth="1"/>
    <col min="5" max="5" width="42.81640625" style="64" customWidth="1"/>
    <col min="6" max="6" width="17.453125" style="65" bestFit="1" customWidth="1"/>
    <col min="7" max="7" width="21.7265625" style="66" bestFit="1" customWidth="1"/>
    <col min="8" max="8" width="7.1796875" style="67" customWidth="1"/>
    <col min="9" max="10" width="19.1796875" style="23" customWidth="1"/>
    <col min="11" max="11" width="12" style="24" customWidth="1"/>
    <col min="12" max="13" width="19.1796875" style="23" customWidth="1"/>
    <col min="14" max="14" width="14.1796875" style="60" customWidth="1"/>
    <col min="15" max="15" width="19.1796875" style="61" customWidth="1"/>
    <col min="16" max="16" width="14.1796875" style="62" customWidth="1"/>
    <col min="17" max="19" width="19.1796875" style="23" customWidth="1"/>
    <col min="20" max="20" width="17.81640625" style="23" customWidth="1"/>
    <col min="21" max="21" width="1.7265625" style="23" customWidth="1"/>
    <col min="22" max="22" width="16.81640625" style="23" bestFit="1" customWidth="1"/>
    <col min="23" max="24" width="15.7265625" style="23" bestFit="1" customWidth="1"/>
    <col min="25" max="25" width="13.7265625" style="23" bestFit="1" customWidth="1"/>
    <col min="26" max="241" width="8.7265625" style="23"/>
    <col min="242" max="245" width="1.7265625" style="23" customWidth="1"/>
    <col min="246" max="246" width="42.81640625" style="23" customWidth="1"/>
    <col min="247" max="247" width="10.7265625" style="23" customWidth="1"/>
    <col min="248" max="248" width="17.1796875" style="23" customWidth="1"/>
    <col min="249" max="254" width="15.81640625" style="23" customWidth="1"/>
    <col min="255" max="255" width="19.1796875" style="23" customWidth="1"/>
    <col min="256" max="256" width="11.453125" style="23" customWidth="1"/>
    <col min="257" max="258" width="19.1796875" style="23" customWidth="1"/>
    <col min="259" max="259" width="11.453125" style="23" customWidth="1"/>
    <col min="260" max="261" width="19.1796875" style="23" customWidth="1"/>
    <col min="262" max="262" width="15.81640625" style="23" customWidth="1"/>
    <col min="263" max="269" width="14.7265625" style="23" customWidth="1"/>
    <col min="270" max="270" width="14.1796875" style="23" customWidth="1"/>
    <col min="271" max="272" width="19.1796875" style="23" customWidth="1"/>
    <col min="273" max="273" width="14.1796875" style="23" customWidth="1"/>
    <col min="274" max="275" width="19.1796875" style="23" customWidth="1"/>
    <col min="276" max="276" width="17.81640625" style="23" customWidth="1"/>
    <col min="277" max="277" width="20.1796875" style="23" customWidth="1"/>
    <col min="278" max="278" width="13.453125" style="23" bestFit="1" customWidth="1"/>
    <col min="279" max="280" width="15.7265625" style="23" bestFit="1" customWidth="1"/>
    <col min="281" max="281" width="13.7265625" style="23" bestFit="1" customWidth="1"/>
    <col min="282" max="497" width="8.7265625" style="23"/>
    <col min="498" max="501" width="1.7265625" style="23" customWidth="1"/>
    <col min="502" max="502" width="42.81640625" style="23" customWidth="1"/>
    <col min="503" max="503" width="10.7265625" style="23" customWidth="1"/>
    <col min="504" max="504" width="17.1796875" style="23" customWidth="1"/>
    <col min="505" max="510" width="15.81640625" style="23" customWidth="1"/>
    <col min="511" max="511" width="19.1796875" style="23" customWidth="1"/>
    <col min="512" max="512" width="11.453125" style="23" customWidth="1"/>
    <col min="513" max="514" width="19.1796875" style="23" customWidth="1"/>
    <col min="515" max="515" width="11.453125" style="23" customWidth="1"/>
    <col min="516" max="517" width="19.1796875" style="23" customWidth="1"/>
    <col min="518" max="518" width="15.81640625" style="23" customWidth="1"/>
    <col min="519" max="525" width="14.7265625" style="23" customWidth="1"/>
    <col min="526" max="526" width="14.1796875" style="23" customWidth="1"/>
    <col min="527" max="528" width="19.1796875" style="23" customWidth="1"/>
    <col min="529" max="529" width="14.1796875" style="23" customWidth="1"/>
    <col min="530" max="531" width="19.1796875" style="23" customWidth="1"/>
    <col min="532" max="532" width="17.81640625" style="23" customWidth="1"/>
    <col min="533" max="533" width="20.1796875" style="23" customWidth="1"/>
    <col min="534" max="534" width="13.453125" style="23" bestFit="1" customWidth="1"/>
    <col min="535" max="536" width="15.7265625" style="23" bestFit="1" customWidth="1"/>
    <col min="537" max="537" width="13.7265625" style="23" bestFit="1" customWidth="1"/>
    <col min="538" max="753" width="8.7265625" style="23"/>
    <col min="754" max="757" width="1.7265625" style="23" customWidth="1"/>
    <col min="758" max="758" width="42.81640625" style="23" customWidth="1"/>
    <col min="759" max="759" width="10.7265625" style="23" customWidth="1"/>
    <col min="760" max="760" width="17.1796875" style="23" customWidth="1"/>
    <col min="761" max="766" width="15.81640625" style="23" customWidth="1"/>
    <col min="767" max="767" width="19.1796875" style="23" customWidth="1"/>
    <col min="768" max="768" width="11.453125" style="23" customWidth="1"/>
    <col min="769" max="770" width="19.1796875" style="23" customWidth="1"/>
    <col min="771" max="771" width="11.453125" style="23" customWidth="1"/>
    <col min="772" max="773" width="19.1796875" style="23" customWidth="1"/>
    <col min="774" max="774" width="15.81640625" style="23" customWidth="1"/>
    <col min="775" max="781" width="14.7265625" style="23" customWidth="1"/>
    <col min="782" max="782" width="14.1796875" style="23" customWidth="1"/>
    <col min="783" max="784" width="19.1796875" style="23" customWidth="1"/>
    <col min="785" max="785" width="14.1796875" style="23" customWidth="1"/>
    <col min="786" max="787" width="19.1796875" style="23" customWidth="1"/>
    <col min="788" max="788" width="17.81640625" style="23" customWidth="1"/>
    <col min="789" max="789" width="20.1796875" style="23" customWidth="1"/>
    <col min="790" max="790" width="13.453125" style="23" bestFit="1" customWidth="1"/>
    <col min="791" max="792" width="15.7265625" style="23" bestFit="1" customWidth="1"/>
    <col min="793" max="793" width="13.7265625" style="23" bestFit="1" customWidth="1"/>
    <col min="794" max="1009" width="8.7265625" style="23"/>
    <col min="1010" max="1013" width="1.7265625" style="23" customWidth="1"/>
    <col min="1014" max="1014" width="42.81640625" style="23" customWidth="1"/>
    <col min="1015" max="1015" width="10.7265625" style="23" customWidth="1"/>
    <col min="1016" max="1016" width="17.1796875" style="23" customWidth="1"/>
    <col min="1017" max="1022" width="15.81640625" style="23" customWidth="1"/>
    <col min="1023" max="1023" width="19.1796875" style="23" customWidth="1"/>
    <col min="1024" max="1024" width="11.453125" style="23" customWidth="1"/>
    <col min="1025" max="1026" width="19.1796875" style="23" customWidth="1"/>
    <col min="1027" max="1027" width="11.453125" style="23" customWidth="1"/>
    <col min="1028" max="1029" width="19.1796875" style="23" customWidth="1"/>
    <col min="1030" max="1030" width="15.81640625" style="23" customWidth="1"/>
    <col min="1031" max="1037" width="14.7265625" style="23" customWidth="1"/>
    <col min="1038" max="1038" width="14.1796875" style="23" customWidth="1"/>
    <col min="1039" max="1040" width="19.1796875" style="23" customWidth="1"/>
    <col min="1041" max="1041" width="14.1796875" style="23" customWidth="1"/>
    <col min="1042" max="1043" width="19.1796875" style="23" customWidth="1"/>
    <col min="1044" max="1044" width="17.81640625" style="23" customWidth="1"/>
    <col min="1045" max="1045" width="20.1796875" style="23" customWidth="1"/>
    <col min="1046" max="1046" width="13.453125" style="23" bestFit="1" customWidth="1"/>
    <col min="1047" max="1048" width="15.7265625" style="23" bestFit="1" customWidth="1"/>
    <col min="1049" max="1049" width="13.7265625" style="23" bestFit="1" customWidth="1"/>
    <col min="1050" max="1265" width="8.7265625" style="23"/>
    <col min="1266" max="1269" width="1.7265625" style="23" customWidth="1"/>
    <col min="1270" max="1270" width="42.81640625" style="23" customWidth="1"/>
    <col min="1271" max="1271" width="10.7265625" style="23" customWidth="1"/>
    <col min="1272" max="1272" width="17.1796875" style="23" customWidth="1"/>
    <col min="1273" max="1278" width="15.81640625" style="23" customWidth="1"/>
    <col min="1279" max="1279" width="19.1796875" style="23" customWidth="1"/>
    <col min="1280" max="1280" width="11.453125" style="23" customWidth="1"/>
    <col min="1281" max="1282" width="19.1796875" style="23" customWidth="1"/>
    <col min="1283" max="1283" width="11.453125" style="23" customWidth="1"/>
    <col min="1284" max="1285" width="19.1796875" style="23" customWidth="1"/>
    <col min="1286" max="1286" width="15.81640625" style="23" customWidth="1"/>
    <col min="1287" max="1293" width="14.7265625" style="23" customWidth="1"/>
    <col min="1294" max="1294" width="14.1796875" style="23" customWidth="1"/>
    <col min="1295" max="1296" width="19.1796875" style="23" customWidth="1"/>
    <col min="1297" max="1297" width="14.1796875" style="23" customWidth="1"/>
    <col min="1298" max="1299" width="19.1796875" style="23" customWidth="1"/>
    <col min="1300" max="1300" width="17.81640625" style="23" customWidth="1"/>
    <col min="1301" max="1301" width="20.1796875" style="23" customWidth="1"/>
    <col min="1302" max="1302" width="13.453125" style="23" bestFit="1" customWidth="1"/>
    <col min="1303" max="1304" width="15.7265625" style="23" bestFit="1" customWidth="1"/>
    <col min="1305" max="1305" width="13.7265625" style="23" bestFit="1" customWidth="1"/>
    <col min="1306" max="1521" width="8.7265625" style="23"/>
    <col min="1522" max="1525" width="1.7265625" style="23" customWidth="1"/>
    <col min="1526" max="1526" width="42.81640625" style="23" customWidth="1"/>
    <col min="1527" max="1527" width="10.7265625" style="23" customWidth="1"/>
    <col min="1528" max="1528" width="17.1796875" style="23" customWidth="1"/>
    <col min="1529" max="1534" width="15.81640625" style="23" customWidth="1"/>
    <col min="1535" max="1535" width="19.1796875" style="23" customWidth="1"/>
    <col min="1536" max="1536" width="11.453125" style="23" customWidth="1"/>
    <col min="1537" max="1538" width="19.1796875" style="23" customWidth="1"/>
    <col min="1539" max="1539" width="11.453125" style="23" customWidth="1"/>
    <col min="1540" max="1541" width="19.1796875" style="23" customWidth="1"/>
    <col min="1542" max="1542" width="15.81640625" style="23" customWidth="1"/>
    <col min="1543" max="1549" width="14.7265625" style="23" customWidth="1"/>
    <col min="1550" max="1550" width="14.1796875" style="23" customWidth="1"/>
    <col min="1551" max="1552" width="19.1796875" style="23" customWidth="1"/>
    <col min="1553" max="1553" width="14.1796875" style="23" customWidth="1"/>
    <col min="1554" max="1555" width="19.1796875" style="23" customWidth="1"/>
    <col min="1556" max="1556" width="17.81640625" style="23" customWidth="1"/>
    <col min="1557" max="1557" width="20.1796875" style="23" customWidth="1"/>
    <col min="1558" max="1558" width="13.453125" style="23" bestFit="1" customWidth="1"/>
    <col min="1559" max="1560" width="15.7265625" style="23" bestFit="1" customWidth="1"/>
    <col min="1561" max="1561" width="13.7265625" style="23" bestFit="1" customWidth="1"/>
    <col min="1562" max="1777" width="8.7265625" style="23"/>
    <col min="1778" max="1781" width="1.7265625" style="23" customWidth="1"/>
    <col min="1782" max="1782" width="42.81640625" style="23" customWidth="1"/>
    <col min="1783" max="1783" width="10.7265625" style="23" customWidth="1"/>
    <col min="1784" max="1784" width="17.1796875" style="23" customWidth="1"/>
    <col min="1785" max="1790" width="15.81640625" style="23" customWidth="1"/>
    <col min="1791" max="1791" width="19.1796875" style="23" customWidth="1"/>
    <col min="1792" max="1792" width="11.453125" style="23" customWidth="1"/>
    <col min="1793" max="1794" width="19.1796875" style="23" customWidth="1"/>
    <col min="1795" max="1795" width="11.453125" style="23" customWidth="1"/>
    <col min="1796" max="1797" width="19.1796875" style="23" customWidth="1"/>
    <col min="1798" max="1798" width="15.81640625" style="23" customWidth="1"/>
    <col min="1799" max="1805" width="14.7265625" style="23" customWidth="1"/>
    <col min="1806" max="1806" width="14.1796875" style="23" customWidth="1"/>
    <col min="1807" max="1808" width="19.1796875" style="23" customWidth="1"/>
    <col min="1809" max="1809" width="14.1796875" style="23" customWidth="1"/>
    <col min="1810" max="1811" width="19.1796875" style="23" customWidth="1"/>
    <col min="1812" max="1812" width="17.81640625" style="23" customWidth="1"/>
    <col min="1813" max="1813" width="20.1796875" style="23" customWidth="1"/>
    <col min="1814" max="1814" width="13.453125" style="23" bestFit="1" customWidth="1"/>
    <col min="1815" max="1816" width="15.7265625" style="23" bestFit="1" customWidth="1"/>
    <col min="1817" max="1817" width="13.7265625" style="23" bestFit="1" customWidth="1"/>
    <col min="1818" max="2033" width="8.7265625" style="23"/>
    <col min="2034" max="2037" width="1.7265625" style="23" customWidth="1"/>
    <col min="2038" max="2038" width="42.81640625" style="23" customWidth="1"/>
    <col min="2039" max="2039" width="10.7265625" style="23" customWidth="1"/>
    <col min="2040" max="2040" width="17.1796875" style="23" customWidth="1"/>
    <col min="2041" max="2046" width="15.81640625" style="23" customWidth="1"/>
    <col min="2047" max="2047" width="19.1796875" style="23" customWidth="1"/>
    <col min="2048" max="2048" width="11.453125" style="23" customWidth="1"/>
    <col min="2049" max="2050" width="19.1796875" style="23" customWidth="1"/>
    <col min="2051" max="2051" width="11.453125" style="23" customWidth="1"/>
    <col min="2052" max="2053" width="19.1796875" style="23" customWidth="1"/>
    <col min="2054" max="2054" width="15.81640625" style="23" customWidth="1"/>
    <col min="2055" max="2061" width="14.7265625" style="23" customWidth="1"/>
    <col min="2062" max="2062" width="14.1796875" style="23" customWidth="1"/>
    <col min="2063" max="2064" width="19.1796875" style="23" customWidth="1"/>
    <col min="2065" max="2065" width="14.1796875" style="23" customWidth="1"/>
    <col min="2066" max="2067" width="19.1796875" style="23" customWidth="1"/>
    <col min="2068" max="2068" width="17.81640625" style="23" customWidth="1"/>
    <col min="2069" max="2069" width="20.1796875" style="23" customWidth="1"/>
    <col min="2070" max="2070" width="13.453125" style="23" bestFit="1" customWidth="1"/>
    <col min="2071" max="2072" width="15.7265625" style="23" bestFit="1" customWidth="1"/>
    <col min="2073" max="2073" width="13.7265625" style="23" bestFit="1" customWidth="1"/>
    <col min="2074" max="2289" width="8.7265625" style="23"/>
    <col min="2290" max="2293" width="1.7265625" style="23" customWidth="1"/>
    <col min="2294" max="2294" width="42.81640625" style="23" customWidth="1"/>
    <col min="2295" max="2295" width="10.7265625" style="23" customWidth="1"/>
    <col min="2296" max="2296" width="17.1796875" style="23" customWidth="1"/>
    <col min="2297" max="2302" width="15.81640625" style="23" customWidth="1"/>
    <col min="2303" max="2303" width="19.1796875" style="23" customWidth="1"/>
    <col min="2304" max="2304" width="11.453125" style="23" customWidth="1"/>
    <col min="2305" max="2306" width="19.1796875" style="23" customWidth="1"/>
    <col min="2307" max="2307" width="11.453125" style="23" customWidth="1"/>
    <col min="2308" max="2309" width="19.1796875" style="23" customWidth="1"/>
    <col min="2310" max="2310" width="15.81640625" style="23" customWidth="1"/>
    <col min="2311" max="2317" width="14.7265625" style="23" customWidth="1"/>
    <col min="2318" max="2318" width="14.1796875" style="23" customWidth="1"/>
    <col min="2319" max="2320" width="19.1796875" style="23" customWidth="1"/>
    <col min="2321" max="2321" width="14.1796875" style="23" customWidth="1"/>
    <col min="2322" max="2323" width="19.1796875" style="23" customWidth="1"/>
    <col min="2324" max="2324" width="17.81640625" style="23" customWidth="1"/>
    <col min="2325" max="2325" width="20.1796875" style="23" customWidth="1"/>
    <col min="2326" max="2326" width="13.453125" style="23" bestFit="1" customWidth="1"/>
    <col min="2327" max="2328" width="15.7265625" style="23" bestFit="1" customWidth="1"/>
    <col min="2329" max="2329" width="13.7265625" style="23" bestFit="1" customWidth="1"/>
    <col min="2330" max="2545" width="8.7265625" style="23"/>
    <col min="2546" max="2549" width="1.7265625" style="23" customWidth="1"/>
    <col min="2550" max="2550" width="42.81640625" style="23" customWidth="1"/>
    <col min="2551" max="2551" width="10.7265625" style="23" customWidth="1"/>
    <col min="2552" max="2552" width="17.1796875" style="23" customWidth="1"/>
    <col min="2553" max="2558" width="15.81640625" style="23" customWidth="1"/>
    <col min="2559" max="2559" width="19.1796875" style="23" customWidth="1"/>
    <col min="2560" max="2560" width="11.453125" style="23" customWidth="1"/>
    <col min="2561" max="2562" width="19.1796875" style="23" customWidth="1"/>
    <col min="2563" max="2563" width="11.453125" style="23" customWidth="1"/>
    <col min="2564" max="2565" width="19.1796875" style="23" customWidth="1"/>
    <col min="2566" max="2566" width="15.81640625" style="23" customWidth="1"/>
    <col min="2567" max="2573" width="14.7265625" style="23" customWidth="1"/>
    <col min="2574" max="2574" width="14.1796875" style="23" customWidth="1"/>
    <col min="2575" max="2576" width="19.1796875" style="23" customWidth="1"/>
    <col min="2577" max="2577" width="14.1796875" style="23" customWidth="1"/>
    <col min="2578" max="2579" width="19.1796875" style="23" customWidth="1"/>
    <col min="2580" max="2580" width="17.81640625" style="23" customWidth="1"/>
    <col min="2581" max="2581" width="20.1796875" style="23" customWidth="1"/>
    <col min="2582" max="2582" width="13.453125" style="23" bestFit="1" customWidth="1"/>
    <col min="2583" max="2584" width="15.7265625" style="23" bestFit="1" customWidth="1"/>
    <col min="2585" max="2585" width="13.7265625" style="23" bestFit="1" customWidth="1"/>
    <col min="2586" max="2801" width="8.7265625" style="23"/>
    <col min="2802" max="2805" width="1.7265625" style="23" customWidth="1"/>
    <col min="2806" max="2806" width="42.81640625" style="23" customWidth="1"/>
    <col min="2807" max="2807" width="10.7265625" style="23" customWidth="1"/>
    <col min="2808" max="2808" width="17.1796875" style="23" customWidth="1"/>
    <col min="2809" max="2814" width="15.81640625" style="23" customWidth="1"/>
    <col min="2815" max="2815" width="19.1796875" style="23" customWidth="1"/>
    <col min="2816" max="2816" width="11.453125" style="23" customWidth="1"/>
    <col min="2817" max="2818" width="19.1796875" style="23" customWidth="1"/>
    <col min="2819" max="2819" width="11.453125" style="23" customWidth="1"/>
    <col min="2820" max="2821" width="19.1796875" style="23" customWidth="1"/>
    <col min="2822" max="2822" width="15.81640625" style="23" customWidth="1"/>
    <col min="2823" max="2829" width="14.7265625" style="23" customWidth="1"/>
    <col min="2830" max="2830" width="14.1796875" style="23" customWidth="1"/>
    <col min="2831" max="2832" width="19.1796875" style="23" customWidth="1"/>
    <col min="2833" max="2833" width="14.1796875" style="23" customWidth="1"/>
    <col min="2834" max="2835" width="19.1796875" style="23" customWidth="1"/>
    <col min="2836" max="2836" width="17.81640625" style="23" customWidth="1"/>
    <col min="2837" max="2837" width="20.1796875" style="23" customWidth="1"/>
    <col min="2838" max="2838" width="13.453125" style="23" bestFit="1" customWidth="1"/>
    <col min="2839" max="2840" width="15.7265625" style="23" bestFit="1" customWidth="1"/>
    <col min="2841" max="2841" width="13.7265625" style="23" bestFit="1" customWidth="1"/>
    <col min="2842" max="3057" width="8.7265625" style="23"/>
    <col min="3058" max="3061" width="1.7265625" style="23" customWidth="1"/>
    <col min="3062" max="3062" width="42.81640625" style="23" customWidth="1"/>
    <col min="3063" max="3063" width="10.7265625" style="23" customWidth="1"/>
    <col min="3064" max="3064" width="17.1796875" style="23" customWidth="1"/>
    <col min="3065" max="3070" width="15.81640625" style="23" customWidth="1"/>
    <col min="3071" max="3071" width="19.1796875" style="23" customWidth="1"/>
    <col min="3072" max="3072" width="11.453125" style="23" customWidth="1"/>
    <col min="3073" max="3074" width="19.1796875" style="23" customWidth="1"/>
    <col min="3075" max="3075" width="11.453125" style="23" customWidth="1"/>
    <col min="3076" max="3077" width="19.1796875" style="23" customWidth="1"/>
    <col min="3078" max="3078" width="15.81640625" style="23" customWidth="1"/>
    <col min="3079" max="3085" width="14.7265625" style="23" customWidth="1"/>
    <col min="3086" max="3086" width="14.1796875" style="23" customWidth="1"/>
    <col min="3087" max="3088" width="19.1796875" style="23" customWidth="1"/>
    <col min="3089" max="3089" width="14.1796875" style="23" customWidth="1"/>
    <col min="3090" max="3091" width="19.1796875" style="23" customWidth="1"/>
    <col min="3092" max="3092" width="17.81640625" style="23" customWidth="1"/>
    <col min="3093" max="3093" width="20.1796875" style="23" customWidth="1"/>
    <col min="3094" max="3094" width="13.453125" style="23" bestFit="1" customWidth="1"/>
    <col min="3095" max="3096" width="15.7265625" style="23" bestFit="1" customWidth="1"/>
    <col min="3097" max="3097" width="13.7265625" style="23" bestFit="1" customWidth="1"/>
    <col min="3098" max="3313" width="8.7265625" style="23"/>
    <col min="3314" max="3317" width="1.7265625" style="23" customWidth="1"/>
    <col min="3318" max="3318" width="42.81640625" style="23" customWidth="1"/>
    <col min="3319" max="3319" width="10.7265625" style="23" customWidth="1"/>
    <col min="3320" max="3320" width="17.1796875" style="23" customWidth="1"/>
    <col min="3321" max="3326" width="15.81640625" style="23" customWidth="1"/>
    <col min="3327" max="3327" width="19.1796875" style="23" customWidth="1"/>
    <col min="3328" max="3328" width="11.453125" style="23" customWidth="1"/>
    <col min="3329" max="3330" width="19.1796875" style="23" customWidth="1"/>
    <col min="3331" max="3331" width="11.453125" style="23" customWidth="1"/>
    <col min="3332" max="3333" width="19.1796875" style="23" customWidth="1"/>
    <col min="3334" max="3334" width="15.81640625" style="23" customWidth="1"/>
    <col min="3335" max="3341" width="14.7265625" style="23" customWidth="1"/>
    <col min="3342" max="3342" width="14.1796875" style="23" customWidth="1"/>
    <col min="3343" max="3344" width="19.1796875" style="23" customWidth="1"/>
    <col min="3345" max="3345" width="14.1796875" style="23" customWidth="1"/>
    <col min="3346" max="3347" width="19.1796875" style="23" customWidth="1"/>
    <col min="3348" max="3348" width="17.81640625" style="23" customWidth="1"/>
    <col min="3349" max="3349" width="20.1796875" style="23" customWidth="1"/>
    <col min="3350" max="3350" width="13.453125" style="23" bestFit="1" customWidth="1"/>
    <col min="3351" max="3352" width="15.7265625" style="23" bestFit="1" customWidth="1"/>
    <col min="3353" max="3353" width="13.7265625" style="23" bestFit="1" customWidth="1"/>
    <col min="3354" max="3569" width="8.7265625" style="23"/>
    <col min="3570" max="3573" width="1.7265625" style="23" customWidth="1"/>
    <col min="3574" max="3574" width="42.81640625" style="23" customWidth="1"/>
    <col min="3575" max="3575" width="10.7265625" style="23" customWidth="1"/>
    <col min="3576" max="3576" width="17.1796875" style="23" customWidth="1"/>
    <col min="3577" max="3582" width="15.81640625" style="23" customWidth="1"/>
    <col min="3583" max="3583" width="19.1796875" style="23" customWidth="1"/>
    <col min="3584" max="3584" width="11.453125" style="23" customWidth="1"/>
    <col min="3585" max="3586" width="19.1796875" style="23" customWidth="1"/>
    <col min="3587" max="3587" width="11.453125" style="23" customWidth="1"/>
    <col min="3588" max="3589" width="19.1796875" style="23" customWidth="1"/>
    <col min="3590" max="3590" width="15.81640625" style="23" customWidth="1"/>
    <col min="3591" max="3597" width="14.7265625" style="23" customWidth="1"/>
    <col min="3598" max="3598" width="14.1796875" style="23" customWidth="1"/>
    <col min="3599" max="3600" width="19.1796875" style="23" customWidth="1"/>
    <col min="3601" max="3601" width="14.1796875" style="23" customWidth="1"/>
    <col min="3602" max="3603" width="19.1796875" style="23" customWidth="1"/>
    <col min="3604" max="3604" width="17.81640625" style="23" customWidth="1"/>
    <col min="3605" max="3605" width="20.1796875" style="23" customWidth="1"/>
    <col min="3606" max="3606" width="13.453125" style="23" bestFit="1" customWidth="1"/>
    <col min="3607" max="3608" width="15.7265625" style="23" bestFit="1" customWidth="1"/>
    <col min="3609" max="3609" width="13.7265625" style="23" bestFit="1" customWidth="1"/>
    <col min="3610" max="3825" width="8.7265625" style="23"/>
    <col min="3826" max="3829" width="1.7265625" style="23" customWidth="1"/>
    <col min="3830" max="3830" width="42.81640625" style="23" customWidth="1"/>
    <col min="3831" max="3831" width="10.7265625" style="23" customWidth="1"/>
    <col min="3832" max="3832" width="17.1796875" style="23" customWidth="1"/>
    <col min="3833" max="3838" width="15.81640625" style="23" customWidth="1"/>
    <col min="3839" max="3839" width="19.1796875" style="23" customWidth="1"/>
    <col min="3840" max="3840" width="11.453125" style="23" customWidth="1"/>
    <col min="3841" max="3842" width="19.1796875" style="23" customWidth="1"/>
    <col min="3843" max="3843" width="11.453125" style="23" customWidth="1"/>
    <col min="3844" max="3845" width="19.1796875" style="23" customWidth="1"/>
    <col min="3846" max="3846" width="15.81640625" style="23" customWidth="1"/>
    <col min="3847" max="3853" width="14.7265625" style="23" customWidth="1"/>
    <col min="3854" max="3854" width="14.1796875" style="23" customWidth="1"/>
    <col min="3855" max="3856" width="19.1796875" style="23" customWidth="1"/>
    <col min="3857" max="3857" width="14.1796875" style="23" customWidth="1"/>
    <col min="3858" max="3859" width="19.1796875" style="23" customWidth="1"/>
    <col min="3860" max="3860" width="17.81640625" style="23" customWidth="1"/>
    <col min="3861" max="3861" width="20.1796875" style="23" customWidth="1"/>
    <col min="3862" max="3862" width="13.453125" style="23" bestFit="1" customWidth="1"/>
    <col min="3863" max="3864" width="15.7265625" style="23" bestFit="1" customWidth="1"/>
    <col min="3865" max="3865" width="13.7265625" style="23" bestFit="1" customWidth="1"/>
    <col min="3866" max="4081" width="8.7265625" style="23"/>
    <col min="4082" max="4085" width="1.7265625" style="23" customWidth="1"/>
    <col min="4086" max="4086" width="42.81640625" style="23" customWidth="1"/>
    <col min="4087" max="4087" width="10.7265625" style="23" customWidth="1"/>
    <col min="4088" max="4088" width="17.1796875" style="23" customWidth="1"/>
    <col min="4089" max="4094" width="15.81640625" style="23" customWidth="1"/>
    <col min="4095" max="4095" width="19.1796875" style="23" customWidth="1"/>
    <col min="4096" max="4096" width="11.453125" style="23" customWidth="1"/>
    <col min="4097" max="4098" width="19.1796875" style="23" customWidth="1"/>
    <col min="4099" max="4099" width="11.453125" style="23" customWidth="1"/>
    <col min="4100" max="4101" width="19.1796875" style="23" customWidth="1"/>
    <col min="4102" max="4102" width="15.81640625" style="23" customWidth="1"/>
    <col min="4103" max="4109" width="14.7265625" style="23" customWidth="1"/>
    <col min="4110" max="4110" width="14.1796875" style="23" customWidth="1"/>
    <col min="4111" max="4112" width="19.1796875" style="23" customWidth="1"/>
    <col min="4113" max="4113" width="14.1796875" style="23" customWidth="1"/>
    <col min="4114" max="4115" width="19.1796875" style="23" customWidth="1"/>
    <col min="4116" max="4116" width="17.81640625" style="23" customWidth="1"/>
    <col min="4117" max="4117" width="20.1796875" style="23" customWidth="1"/>
    <col min="4118" max="4118" width="13.453125" style="23" bestFit="1" customWidth="1"/>
    <col min="4119" max="4120" width="15.7265625" style="23" bestFit="1" customWidth="1"/>
    <col min="4121" max="4121" width="13.7265625" style="23" bestFit="1" customWidth="1"/>
    <col min="4122" max="4337" width="8.7265625" style="23"/>
    <col min="4338" max="4341" width="1.7265625" style="23" customWidth="1"/>
    <col min="4342" max="4342" width="42.81640625" style="23" customWidth="1"/>
    <col min="4343" max="4343" width="10.7265625" style="23" customWidth="1"/>
    <col min="4344" max="4344" width="17.1796875" style="23" customWidth="1"/>
    <col min="4345" max="4350" width="15.81640625" style="23" customWidth="1"/>
    <col min="4351" max="4351" width="19.1796875" style="23" customWidth="1"/>
    <col min="4352" max="4352" width="11.453125" style="23" customWidth="1"/>
    <col min="4353" max="4354" width="19.1796875" style="23" customWidth="1"/>
    <col min="4355" max="4355" width="11.453125" style="23" customWidth="1"/>
    <col min="4356" max="4357" width="19.1796875" style="23" customWidth="1"/>
    <col min="4358" max="4358" width="15.81640625" style="23" customWidth="1"/>
    <col min="4359" max="4365" width="14.7265625" style="23" customWidth="1"/>
    <col min="4366" max="4366" width="14.1796875" style="23" customWidth="1"/>
    <col min="4367" max="4368" width="19.1796875" style="23" customWidth="1"/>
    <col min="4369" max="4369" width="14.1796875" style="23" customWidth="1"/>
    <col min="4370" max="4371" width="19.1796875" style="23" customWidth="1"/>
    <col min="4372" max="4372" width="17.81640625" style="23" customWidth="1"/>
    <col min="4373" max="4373" width="20.1796875" style="23" customWidth="1"/>
    <col min="4374" max="4374" width="13.453125" style="23" bestFit="1" customWidth="1"/>
    <col min="4375" max="4376" width="15.7265625" style="23" bestFit="1" customWidth="1"/>
    <col min="4377" max="4377" width="13.7265625" style="23" bestFit="1" customWidth="1"/>
    <col min="4378" max="4593" width="8.7265625" style="23"/>
    <col min="4594" max="4597" width="1.7265625" style="23" customWidth="1"/>
    <col min="4598" max="4598" width="42.81640625" style="23" customWidth="1"/>
    <col min="4599" max="4599" width="10.7265625" style="23" customWidth="1"/>
    <col min="4600" max="4600" width="17.1796875" style="23" customWidth="1"/>
    <col min="4601" max="4606" width="15.81640625" style="23" customWidth="1"/>
    <col min="4607" max="4607" width="19.1796875" style="23" customWidth="1"/>
    <col min="4608" max="4608" width="11.453125" style="23" customWidth="1"/>
    <col min="4609" max="4610" width="19.1796875" style="23" customWidth="1"/>
    <col min="4611" max="4611" width="11.453125" style="23" customWidth="1"/>
    <col min="4612" max="4613" width="19.1796875" style="23" customWidth="1"/>
    <col min="4614" max="4614" width="15.81640625" style="23" customWidth="1"/>
    <col min="4615" max="4621" width="14.7265625" style="23" customWidth="1"/>
    <col min="4622" max="4622" width="14.1796875" style="23" customWidth="1"/>
    <col min="4623" max="4624" width="19.1796875" style="23" customWidth="1"/>
    <col min="4625" max="4625" width="14.1796875" style="23" customWidth="1"/>
    <col min="4626" max="4627" width="19.1796875" style="23" customWidth="1"/>
    <col min="4628" max="4628" width="17.81640625" style="23" customWidth="1"/>
    <col min="4629" max="4629" width="20.1796875" style="23" customWidth="1"/>
    <col min="4630" max="4630" width="13.453125" style="23" bestFit="1" customWidth="1"/>
    <col min="4631" max="4632" width="15.7265625" style="23" bestFit="1" customWidth="1"/>
    <col min="4633" max="4633" width="13.7265625" style="23" bestFit="1" customWidth="1"/>
    <col min="4634" max="4849" width="8.7265625" style="23"/>
    <col min="4850" max="4853" width="1.7265625" style="23" customWidth="1"/>
    <col min="4854" max="4854" width="42.81640625" style="23" customWidth="1"/>
    <col min="4855" max="4855" width="10.7265625" style="23" customWidth="1"/>
    <col min="4856" max="4856" width="17.1796875" style="23" customWidth="1"/>
    <col min="4857" max="4862" width="15.81640625" style="23" customWidth="1"/>
    <col min="4863" max="4863" width="19.1796875" style="23" customWidth="1"/>
    <col min="4864" max="4864" width="11.453125" style="23" customWidth="1"/>
    <col min="4865" max="4866" width="19.1796875" style="23" customWidth="1"/>
    <col min="4867" max="4867" width="11.453125" style="23" customWidth="1"/>
    <col min="4868" max="4869" width="19.1796875" style="23" customWidth="1"/>
    <col min="4870" max="4870" width="15.81640625" style="23" customWidth="1"/>
    <col min="4871" max="4877" width="14.7265625" style="23" customWidth="1"/>
    <col min="4878" max="4878" width="14.1796875" style="23" customWidth="1"/>
    <col min="4879" max="4880" width="19.1796875" style="23" customWidth="1"/>
    <col min="4881" max="4881" width="14.1796875" style="23" customWidth="1"/>
    <col min="4882" max="4883" width="19.1796875" style="23" customWidth="1"/>
    <col min="4884" max="4884" width="17.81640625" style="23" customWidth="1"/>
    <col min="4885" max="4885" width="20.1796875" style="23" customWidth="1"/>
    <col min="4886" max="4886" width="13.453125" style="23" bestFit="1" customWidth="1"/>
    <col min="4887" max="4888" width="15.7265625" style="23" bestFit="1" customWidth="1"/>
    <col min="4889" max="4889" width="13.7265625" style="23" bestFit="1" customWidth="1"/>
    <col min="4890" max="5105" width="8.7265625" style="23"/>
    <col min="5106" max="5109" width="1.7265625" style="23" customWidth="1"/>
    <col min="5110" max="5110" width="42.81640625" style="23" customWidth="1"/>
    <col min="5111" max="5111" width="10.7265625" style="23" customWidth="1"/>
    <col min="5112" max="5112" width="17.1796875" style="23" customWidth="1"/>
    <col min="5113" max="5118" width="15.81640625" style="23" customWidth="1"/>
    <col min="5119" max="5119" width="19.1796875" style="23" customWidth="1"/>
    <col min="5120" max="5120" width="11.453125" style="23" customWidth="1"/>
    <col min="5121" max="5122" width="19.1796875" style="23" customWidth="1"/>
    <col min="5123" max="5123" width="11.453125" style="23" customWidth="1"/>
    <col min="5124" max="5125" width="19.1796875" style="23" customWidth="1"/>
    <col min="5126" max="5126" width="15.81640625" style="23" customWidth="1"/>
    <col min="5127" max="5133" width="14.7265625" style="23" customWidth="1"/>
    <col min="5134" max="5134" width="14.1796875" style="23" customWidth="1"/>
    <col min="5135" max="5136" width="19.1796875" style="23" customWidth="1"/>
    <col min="5137" max="5137" width="14.1796875" style="23" customWidth="1"/>
    <col min="5138" max="5139" width="19.1796875" style="23" customWidth="1"/>
    <col min="5140" max="5140" width="17.81640625" style="23" customWidth="1"/>
    <col min="5141" max="5141" width="20.1796875" style="23" customWidth="1"/>
    <col min="5142" max="5142" width="13.453125" style="23" bestFit="1" customWidth="1"/>
    <col min="5143" max="5144" width="15.7265625" style="23" bestFit="1" customWidth="1"/>
    <col min="5145" max="5145" width="13.7265625" style="23" bestFit="1" customWidth="1"/>
    <col min="5146" max="5361" width="8.7265625" style="23"/>
    <col min="5362" max="5365" width="1.7265625" style="23" customWidth="1"/>
    <col min="5366" max="5366" width="42.81640625" style="23" customWidth="1"/>
    <col min="5367" max="5367" width="10.7265625" style="23" customWidth="1"/>
    <col min="5368" max="5368" width="17.1796875" style="23" customWidth="1"/>
    <col min="5369" max="5374" width="15.81640625" style="23" customWidth="1"/>
    <col min="5375" max="5375" width="19.1796875" style="23" customWidth="1"/>
    <col min="5376" max="5376" width="11.453125" style="23" customWidth="1"/>
    <col min="5377" max="5378" width="19.1796875" style="23" customWidth="1"/>
    <col min="5379" max="5379" width="11.453125" style="23" customWidth="1"/>
    <col min="5380" max="5381" width="19.1796875" style="23" customWidth="1"/>
    <col min="5382" max="5382" width="15.81640625" style="23" customWidth="1"/>
    <col min="5383" max="5389" width="14.7265625" style="23" customWidth="1"/>
    <col min="5390" max="5390" width="14.1796875" style="23" customWidth="1"/>
    <col min="5391" max="5392" width="19.1796875" style="23" customWidth="1"/>
    <col min="5393" max="5393" width="14.1796875" style="23" customWidth="1"/>
    <col min="5394" max="5395" width="19.1796875" style="23" customWidth="1"/>
    <col min="5396" max="5396" width="17.81640625" style="23" customWidth="1"/>
    <col min="5397" max="5397" width="20.1796875" style="23" customWidth="1"/>
    <col min="5398" max="5398" width="13.453125" style="23" bestFit="1" customWidth="1"/>
    <col min="5399" max="5400" width="15.7265625" style="23" bestFit="1" customWidth="1"/>
    <col min="5401" max="5401" width="13.7265625" style="23" bestFit="1" customWidth="1"/>
    <col min="5402" max="5617" width="8.7265625" style="23"/>
    <col min="5618" max="5621" width="1.7265625" style="23" customWidth="1"/>
    <col min="5622" max="5622" width="42.81640625" style="23" customWidth="1"/>
    <col min="5623" max="5623" width="10.7265625" style="23" customWidth="1"/>
    <col min="5624" max="5624" width="17.1796875" style="23" customWidth="1"/>
    <col min="5625" max="5630" width="15.81640625" style="23" customWidth="1"/>
    <col min="5631" max="5631" width="19.1796875" style="23" customWidth="1"/>
    <col min="5632" max="5632" width="11.453125" style="23" customWidth="1"/>
    <col min="5633" max="5634" width="19.1796875" style="23" customWidth="1"/>
    <col min="5635" max="5635" width="11.453125" style="23" customWidth="1"/>
    <col min="5636" max="5637" width="19.1796875" style="23" customWidth="1"/>
    <col min="5638" max="5638" width="15.81640625" style="23" customWidth="1"/>
    <col min="5639" max="5645" width="14.7265625" style="23" customWidth="1"/>
    <col min="5646" max="5646" width="14.1796875" style="23" customWidth="1"/>
    <col min="5647" max="5648" width="19.1796875" style="23" customWidth="1"/>
    <col min="5649" max="5649" width="14.1796875" style="23" customWidth="1"/>
    <col min="5650" max="5651" width="19.1796875" style="23" customWidth="1"/>
    <col min="5652" max="5652" width="17.81640625" style="23" customWidth="1"/>
    <col min="5653" max="5653" width="20.1796875" style="23" customWidth="1"/>
    <col min="5654" max="5654" width="13.453125" style="23" bestFit="1" customWidth="1"/>
    <col min="5655" max="5656" width="15.7265625" style="23" bestFit="1" customWidth="1"/>
    <col min="5657" max="5657" width="13.7265625" style="23" bestFit="1" customWidth="1"/>
    <col min="5658" max="5873" width="8.7265625" style="23"/>
    <col min="5874" max="5877" width="1.7265625" style="23" customWidth="1"/>
    <col min="5878" max="5878" width="42.81640625" style="23" customWidth="1"/>
    <col min="5879" max="5879" width="10.7265625" style="23" customWidth="1"/>
    <col min="5880" max="5880" width="17.1796875" style="23" customWidth="1"/>
    <col min="5881" max="5886" width="15.81640625" style="23" customWidth="1"/>
    <col min="5887" max="5887" width="19.1796875" style="23" customWidth="1"/>
    <col min="5888" max="5888" width="11.453125" style="23" customWidth="1"/>
    <col min="5889" max="5890" width="19.1796875" style="23" customWidth="1"/>
    <col min="5891" max="5891" width="11.453125" style="23" customWidth="1"/>
    <col min="5892" max="5893" width="19.1796875" style="23" customWidth="1"/>
    <col min="5894" max="5894" width="15.81640625" style="23" customWidth="1"/>
    <col min="5895" max="5901" width="14.7265625" style="23" customWidth="1"/>
    <col min="5902" max="5902" width="14.1796875" style="23" customWidth="1"/>
    <col min="5903" max="5904" width="19.1796875" style="23" customWidth="1"/>
    <col min="5905" max="5905" width="14.1796875" style="23" customWidth="1"/>
    <col min="5906" max="5907" width="19.1796875" style="23" customWidth="1"/>
    <col min="5908" max="5908" width="17.81640625" style="23" customWidth="1"/>
    <col min="5909" max="5909" width="20.1796875" style="23" customWidth="1"/>
    <col min="5910" max="5910" width="13.453125" style="23" bestFit="1" customWidth="1"/>
    <col min="5911" max="5912" width="15.7265625" style="23" bestFit="1" customWidth="1"/>
    <col min="5913" max="5913" width="13.7265625" style="23" bestFit="1" customWidth="1"/>
    <col min="5914" max="6129" width="8.7265625" style="23"/>
    <col min="6130" max="6133" width="1.7265625" style="23" customWidth="1"/>
    <col min="6134" max="6134" width="42.81640625" style="23" customWidth="1"/>
    <col min="6135" max="6135" width="10.7265625" style="23" customWidth="1"/>
    <col min="6136" max="6136" width="17.1796875" style="23" customWidth="1"/>
    <col min="6137" max="6142" width="15.81640625" style="23" customWidth="1"/>
    <col min="6143" max="6143" width="19.1796875" style="23" customWidth="1"/>
    <col min="6144" max="6144" width="11.453125" style="23" customWidth="1"/>
    <col min="6145" max="6146" width="19.1796875" style="23" customWidth="1"/>
    <col min="6147" max="6147" width="11.453125" style="23" customWidth="1"/>
    <col min="6148" max="6149" width="19.1796875" style="23" customWidth="1"/>
    <col min="6150" max="6150" width="15.81640625" style="23" customWidth="1"/>
    <col min="6151" max="6157" width="14.7265625" style="23" customWidth="1"/>
    <col min="6158" max="6158" width="14.1796875" style="23" customWidth="1"/>
    <col min="6159" max="6160" width="19.1796875" style="23" customWidth="1"/>
    <col min="6161" max="6161" width="14.1796875" style="23" customWidth="1"/>
    <col min="6162" max="6163" width="19.1796875" style="23" customWidth="1"/>
    <col min="6164" max="6164" width="17.81640625" style="23" customWidth="1"/>
    <col min="6165" max="6165" width="20.1796875" style="23" customWidth="1"/>
    <col min="6166" max="6166" width="13.453125" style="23" bestFit="1" customWidth="1"/>
    <col min="6167" max="6168" width="15.7265625" style="23" bestFit="1" customWidth="1"/>
    <col min="6169" max="6169" width="13.7265625" style="23" bestFit="1" customWidth="1"/>
    <col min="6170" max="6385" width="8.7265625" style="23"/>
    <col min="6386" max="6389" width="1.7265625" style="23" customWidth="1"/>
    <col min="6390" max="6390" width="42.81640625" style="23" customWidth="1"/>
    <col min="6391" max="6391" width="10.7265625" style="23" customWidth="1"/>
    <col min="6392" max="6392" width="17.1796875" style="23" customWidth="1"/>
    <col min="6393" max="6398" width="15.81640625" style="23" customWidth="1"/>
    <col min="6399" max="6399" width="19.1796875" style="23" customWidth="1"/>
    <col min="6400" max="6400" width="11.453125" style="23" customWidth="1"/>
    <col min="6401" max="6402" width="19.1796875" style="23" customWidth="1"/>
    <col min="6403" max="6403" width="11.453125" style="23" customWidth="1"/>
    <col min="6404" max="6405" width="19.1796875" style="23" customWidth="1"/>
    <col min="6406" max="6406" width="15.81640625" style="23" customWidth="1"/>
    <col min="6407" max="6413" width="14.7265625" style="23" customWidth="1"/>
    <col min="6414" max="6414" width="14.1796875" style="23" customWidth="1"/>
    <col min="6415" max="6416" width="19.1796875" style="23" customWidth="1"/>
    <col min="6417" max="6417" width="14.1796875" style="23" customWidth="1"/>
    <col min="6418" max="6419" width="19.1796875" style="23" customWidth="1"/>
    <col min="6420" max="6420" width="17.81640625" style="23" customWidth="1"/>
    <col min="6421" max="6421" width="20.1796875" style="23" customWidth="1"/>
    <col min="6422" max="6422" width="13.453125" style="23" bestFit="1" customWidth="1"/>
    <col min="6423" max="6424" width="15.7265625" style="23" bestFit="1" customWidth="1"/>
    <col min="6425" max="6425" width="13.7265625" style="23" bestFit="1" customWidth="1"/>
    <col min="6426" max="6641" width="8.7265625" style="23"/>
    <col min="6642" max="6645" width="1.7265625" style="23" customWidth="1"/>
    <col min="6646" max="6646" width="42.81640625" style="23" customWidth="1"/>
    <col min="6647" max="6647" width="10.7265625" style="23" customWidth="1"/>
    <col min="6648" max="6648" width="17.1796875" style="23" customWidth="1"/>
    <col min="6649" max="6654" width="15.81640625" style="23" customWidth="1"/>
    <col min="6655" max="6655" width="19.1796875" style="23" customWidth="1"/>
    <col min="6656" max="6656" width="11.453125" style="23" customWidth="1"/>
    <col min="6657" max="6658" width="19.1796875" style="23" customWidth="1"/>
    <col min="6659" max="6659" width="11.453125" style="23" customWidth="1"/>
    <col min="6660" max="6661" width="19.1796875" style="23" customWidth="1"/>
    <col min="6662" max="6662" width="15.81640625" style="23" customWidth="1"/>
    <col min="6663" max="6669" width="14.7265625" style="23" customWidth="1"/>
    <col min="6670" max="6670" width="14.1796875" style="23" customWidth="1"/>
    <col min="6671" max="6672" width="19.1796875" style="23" customWidth="1"/>
    <col min="6673" max="6673" width="14.1796875" style="23" customWidth="1"/>
    <col min="6674" max="6675" width="19.1796875" style="23" customWidth="1"/>
    <col min="6676" max="6676" width="17.81640625" style="23" customWidth="1"/>
    <col min="6677" max="6677" width="20.1796875" style="23" customWidth="1"/>
    <col min="6678" max="6678" width="13.453125" style="23" bestFit="1" customWidth="1"/>
    <col min="6679" max="6680" width="15.7265625" style="23" bestFit="1" customWidth="1"/>
    <col min="6681" max="6681" width="13.7265625" style="23" bestFit="1" customWidth="1"/>
    <col min="6682" max="6897" width="8.7265625" style="23"/>
    <col min="6898" max="6901" width="1.7265625" style="23" customWidth="1"/>
    <col min="6902" max="6902" width="42.81640625" style="23" customWidth="1"/>
    <col min="6903" max="6903" width="10.7265625" style="23" customWidth="1"/>
    <col min="6904" max="6904" width="17.1796875" style="23" customWidth="1"/>
    <col min="6905" max="6910" width="15.81640625" style="23" customWidth="1"/>
    <col min="6911" max="6911" width="19.1796875" style="23" customWidth="1"/>
    <col min="6912" max="6912" width="11.453125" style="23" customWidth="1"/>
    <col min="6913" max="6914" width="19.1796875" style="23" customWidth="1"/>
    <col min="6915" max="6915" width="11.453125" style="23" customWidth="1"/>
    <col min="6916" max="6917" width="19.1796875" style="23" customWidth="1"/>
    <col min="6918" max="6918" width="15.81640625" style="23" customWidth="1"/>
    <col min="6919" max="6925" width="14.7265625" style="23" customWidth="1"/>
    <col min="6926" max="6926" width="14.1796875" style="23" customWidth="1"/>
    <col min="6927" max="6928" width="19.1796875" style="23" customWidth="1"/>
    <col min="6929" max="6929" width="14.1796875" style="23" customWidth="1"/>
    <col min="6930" max="6931" width="19.1796875" style="23" customWidth="1"/>
    <col min="6932" max="6932" width="17.81640625" style="23" customWidth="1"/>
    <col min="6933" max="6933" width="20.1796875" style="23" customWidth="1"/>
    <col min="6934" max="6934" width="13.453125" style="23" bestFit="1" customWidth="1"/>
    <col min="6935" max="6936" width="15.7265625" style="23" bestFit="1" customWidth="1"/>
    <col min="6937" max="6937" width="13.7265625" style="23" bestFit="1" customWidth="1"/>
    <col min="6938" max="7153" width="8.7265625" style="23"/>
    <col min="7154" max="7157" width="1.7265625" style="23" customWidth="1"/>
    <col min="7158" max="7158" width="42.81640625" style="23" customWidth="1"/>
    <col min="7159" max="7159" width="10.7265625" style="23" customWidth="1"/>
    <col min="7160" max="7160" width="17.1796875" style="23" customWidth="1"/>
    <col min="7161" max="7166" width="15.81640625" style="23" customWidth="1"/>
    <col min="7167" max="7167" width="19.1796875" style="23" customWidth="1"/>
    <col min="7168" max="7168" width="11.453125" style="23" customWidth="1"/>
    <col min="7169" max="7170" width="19.1796875" style="23" customWidth="1"/>
    <col min="7171" max="7171" width="11.453125" style="23" customWidth="1"/>
    <col min="7172" max="7173" width="19.1796875" style="23" customWidth="1"/>
    <col min="7174" max="7174" width="15.81640625" style="23" customWidth="1"/>
    <col min="7175" max="7181" width="14.7265625" style="23" customWidth="1"/>
    <col min="7182" max="7182" width="14.1796875" style="23" customWidth="1"/>
    <col min="7183" max="7184" width="19.1796875" style="23" customWidth="1"/>
    <col min="7185" max="7185" width="14.1796875" style="23" customWidth="1"/>
    <col min="7186" max="7187" width="19.1796875" style="23" customWidth="1"/>
    <col min="7188" max="7188" width="17.81640625" style="23" customWidth="1"/>
    <col min="7189" max="7189" width="20.1796875" style="23" customWidth="1"/>
    <col min="7190" max="7190" width="13.453125" style="23" bestFit="1" customWidth="1"/>
    <col min="7191" max="7192" width="15.7265625" style="23" bestFit="1" customWidth="1"/>
    <col min="7193" max="7193" width="13.7265625" style="23" bestFit="1" customWidth="1"/>
    <col min="7194" max="7409" width="8.7265625" style="23"/>
    <col min="7410" max="7413" width="1.7265625" style="23" customWidth="1"/>
    <col min="7414" max="7414" width="42.81640625" style="23" customWidth="1"/>
    <col min="7415" max="7415" width="10.7265625" style="23" customWidth="1"/>
    <col min="7416" max="7416" width="17.1796875" style="23" customWidth="1"/>
    <col min="7417" max="7422" width="15.81640625" style="23" customWidth="1"/>
    <col min="7423" max="7423" width="19.1796875" style="23" customWidth="1"/>
    <col min="7424" max="7424" width="11.453125" style="23" customWidth="1"/>
    <col min="7425" max="7426" width="19.1796875" style="23" customWidth="1"/>
    <col min="7427" max="7427" width="11.453125" style="23" customWidth="1"/>
    <col min="7428" max="7429" width="19.1796875" style="23" customWidth="1"/>
    <col min="7430" max="7430" width="15.81640625" style="23" customWidth="1"/>
    <col min="7431" max="7437" width="14.7265625" style="23" customWidth="1"/>
    <col min="7438" max="7438" width="14.1796875" style="23" customWidth="1"/>
    <col min="7439" max="7440" width="19.1796875" style="23" customWidth="1"/>
    <col min="7441" max="7441" width="14.1796875" style="23" customWidth="1"/>
    <col min="7442" max="7443" width="19.1796875" style="23" customWidth="1"/>
    <col min="7444" max="7444" width="17.81640625" style="23" customWidth="1"/>
    <col min="7445" max="7445" width="20.1796875" style="23" customWidth="1"/>
    <col min="7446" max="7446" width="13.453125" style="23" bestFit="1" customWidth="1"/>
    <col min="7447" max="7448" width="15.7265625" style="23" bestFit="1" customWidth="1"/>
    <col min="7449" max="7449" width="13.7265625" style="23" bestFit="1" customWidth="1"/>
    <col min="7450" max="7665" width="8.7265625" style="23"/>
    <col min="7666" max="7669" width="1.7265625" style="23" customWidth="1"/>
    <col min="7670" max="7670" width="42.81640625" style="23" customWidth="1"/>
    <col min="7671" max="7671" width="10.7265625" style="23" customWidth="1"/>
    <col min="7672" max="7672" width="17.1796875" style="23" customWidth="1"/>
    <col min="7673" max="7678" width="15.81640625" style="23" customWidth="1"/>
    <col min="7679" max="7679" width="19.1796875" style="23" customWidth="1"/>
    <col min="7680" max="7680" width="11.453125" style="23" customWidth="1"/>
    <col min="7681" max="7682" width="19.1796875" style="23" customWidth="1"/>
    <col min="7683" max="7683" width="11.453125" style="23" customWidth="1"/>
    <col min="7684" max="7685" width="19.1796875" style="23" customWidth="1"/>
    <col min="7686" max="7686" width="15.81640625" style="23" customWidth="1"/>
    <col min="7687" max="7693" width="14.7265625" style="23" customWidth="1"/>
    <col min="7694" max="7694" width="14.1796875" style="23" customWidth="1"/>
    <col min="7695" max="7696" width="19.1796875" style="23" customWidth="1"/>
    <col min="7697" max="7697" width="14.1796875" style="23" customWidth="1"/>
    <col min="7698" max="7699" width="19.1796875" style="23" customWidth="1"/>
    <col min="7700" max="7700" width="17.81640625" style="23" customWidth="1"/>
    <col min="7701" max="7701" width="20.1796875" style="23" customWidth="1"/>
    <col min="7702" max="7702" width="13.453125" style="23" bestFit="1" customWidth="1"/>
    <col min="7703" max="7704" width="15.7265625" style="23" bestFit="1" customWidth="1"/>
    <col min="7705" max="7705" width="13.7265625" style="23" bestFit="1" customWidth="1"/>
    <col min="7706" max="7921" width="8.7265625" style="23"/>
    <col min="7922" max="7925" width="1.7265625" style="23" customWidth="1"/>
    <col min="7926" max="7926" width="42.81640625" style="23" customWidth="1"/>
    <col min="7927" max="7927" width="10.7265625" style="23" customWidth="1"/>
    <col min="7928" max="7928" width="17.1796875" style="23" customWidth="1"/>
    <col min="7929" max="7934" width="15.81640625" style="23" customWidth="1"/>
    <col min="7935" max="7935" width="19.1796875" style="23" customWidth="1"/>
    <col min="7936" max="7936" width="11.453125" style="23" customWidth="1"/>
    <col min="7937" max="7938" width="19.1796875" style="23" customWidth="1"/>
    <col min="7939" max="7939" width="11.453125" style="23" customWidth="1"/>
    <col min="7940" max="7941" width="19.1796875" style="23" customWidth="1"/>
    <col min="7942" max="7942" width="15.81640625" style="23" customWidth="1"/>
    <col min="7943" max="7949" width="14.7265625" style="23" customWidth="1"/>
    <col min="7950" max="7950" width="14.1796875" style="23" customWidth="1"/>
    <col min="7951" max="7952" width="19.1796875" style="23" customWidth="1"/>
    <col min="7953" max="7953" width="14.1796875" style="23" customWidth="1"/>
    <col min="7954" max="7955" width="19.1796875" style="23" customWidth="1"/>
    <col min="7956" max="7956" width="17.81640625" style="23" customWidth="1"/>
    <col min="7957" max="7957" width="20.1796875" style="23" customWidth="1"/>
    <col min="7958" max="7958" width="13.453125" style="23" bestFit="1" customWidth="1"/>
    <col min="7959" max="7960" width="15.7265625" style="23" bestFit="1" customWidth="1"/>
    <col min="7961" max="7961" width="13.7265625" style="23" bestFit="1" customWidth="1"/>
    <col min="7962" max="8177" width="8.7265625" style="23"/>
    <col min="8178" max="8181" width="1.7265625" style="23" customWidth="1"/>
    <col min="8182" max="8182" width="42.81640625" style="23" customWidth="1"/>
    <col min="8183" max="8183" width="10.7265625" style="23" customWidth="1"/>
    <col min="8184" max="8184" width="17.1796875" style="23" customWidth="1"/>
    <col min="8185" max="8190" width="15.81640625" style="23" customWidth="1"/>
    <col min="8191" max="8191" width="19.1796875" style="23" customWidth="1"/>
    <col min="8192" max="8192" width="11.453125" style="23" customWidth="1"/>
    <col min="8193" max="8194" width="19.1796875" style="23" customWidth="1"/>
    <col min="8195" max="8195" width="11.453125" style="23" customWidth="1"/>
    <col min="8196" max="8197" width="19.1796875" style="23" customWidth="1"/>
    <col min="8198" max="8198" width="15.81640625" style="23" customWidth="1"/>
    <col min="8199" max="8205" width="14.7265625" style="23" customWidth="1"/>
    <col min="8206" max="8206" width="14.1796875" style="23" customWidth="1"/>
    <col min="8207" max="8208" width="19.1796875" style="23" customWidth="1"/>
    <col min="8209" max="8209" width="14.1796875" style="23" customWidth="1"/>
    <col min="8210" max="8211" width="19.1796875" style="23" customWidth="1"/>
    <col min="8212" max="8212" width="17.81640625" style="23" customWidth="1"/>
    <col min="8213" max="8213" width="20.1796875" style="23" customWidth="1"/>
    <col min="8214" max="8214" width="13.453125" style="23" bestFit="1" customWidth="1"/>
    <col min="8215" max="8216" width="15.7265625" style="23" bestFit="1" customWidth="1"/>
    <col min="8217" max="8217" width="13.7265625" style="23" bestFit="1" customWidth="1"/>
    <col min="8218" max="8433" width="8.7265625" style="23"/>
    <col min="8434" max="8437" width="1.7265625" style="23" customWidth="1"/>
    <col min="8438" max="8438" width="42.81640625" style="23" customWidth="1"/>
    <col min="8439" max="8439" width="10.7265625" style="23" customWidth="1"/>
    <col min="8440" max="8440" width="17.1796875" style="23" customWidth="1"/>
    <col min="8441" max="8446" width="15.81640625" style="23" customWidth="1"/>
    <col min="8447" max="8447" width="19.1796875" style="23" customWidth="1"/>
    <col min="8448" max="8448" width="11.453125" style="23" customWidth="1"/>
    <col min="8449" max="8450" width="19.1796875" style="23" customWidth="1"/>
    <col min="8451" max="8451" width="11.453125" style="23" customWidth="1"/>
    <col min="8452" max="8453" width="19.1796875" style="23" customWidth="1"/>
    <col min="8454" max="8454" width="15.81640625" style="23" customWidth="1"/>
    <col min="8455" max="8461" width="14.7265625" style="23" customWidth="1"/>
    <col min="8462" max="8462" width="14.1796875" style="23" customWidth="1"/>
    <col min="8463" max="8464" width="19.1796875" style="23" customWidth="1"/>
    <col min="8465" max="8465" width="14.1796875" style="23" customWidth="1"/>
    <col min="8466" max="8467" width="19.1796875" style="23" customWidth="1"/>
    <col min="8468" max="8468" width="17.81640625" style="23" customWidth="1"/>
    <col min="8469" max="8469" width="20.1796875" style="23" customWidth="1"/>
    <col min="8470" max="8470" width="13.453125" style="23" bestFit="1" customWidth="1"/>
    <col min="8471" max="8472" width="15.7265625" style="23" bestFit="1" customWidth="1"/>
    <col min="8473" max="8473" width="13.7265625" style="23" bestFit="1" customWidth="1"/>
    <col min="8474" max="8689" width="8.7265625" style="23"/>
    <col min="8690" max="8693" width="1.7265625" style="23" customWidth="1"/>
    <col min="8694" max="8694" width="42.81640625" style="23" customWidth="1"/>
    <col min="8695" max="8695" width="10.7265625" style="23" customWidth="1"/>
    <col min="8696" max="8696" width="17.1796875" style="23" customWidth="1"/>
    <col min="8697" max="8702" width="15.81640625" style="23" customWidth="1"/>
    <col min="8703" max="8703" width="19.1796875" style="23" customWidth="1"/>
    <col min="8704" max="8704" width="11.453125" style="23" customWidth="1"/>
    <col min="8705" max="8706" width="19.1796875" style="23" customWidth="1"/>
    <col min="8707" max="8707" width="11.453125" style="23" customWidth="1"/>
    <col min="8708" max="8709" width="19.1796875" style="23" customWidth="1"/>
    <col min="8710" max="8710" width="15.81640625" style="23" customWidth="1"/>
    <col min="8711" max="8717" width="14.7265625" style="23" customWidth="1"/>
    <col min="8718" max="8718" width="14.1796875" style="23" customWidth="1"/>
    <col min="8719" max="8720" width="19.1796875" style="23" customWidth="1"/>
    <col min="8721" max="8721" width="14.1796875" style="23" customWidth="1"/>
    <col min="8722" max="8723" width="19.1796875" style="23" customWidth="1"/>
    <col min="8724" max="8724" width="17.81640625" style="23" customWidth="1"/>
    <col min="8725" max="8725" width="20.1796875" style="23" customWidth="1"/>
    <col min="8726" max="8726" width="13.453125" style="23" bestFit="1" customWidth="1"/>
    <col min="8727" max="8728" width="15.7265625" style="23" bestFit="1" customWidth="1"/>
    <col min="8729" max="8729" width="13.7265625" style="23" bestFit="1" customWidth="1"/>
    <col min="8730" max="8945" width="8.7265625" style="23"/>
    <col min="8946" max="8949" width="1.7265625" style="23" customWidth="1"/>
    <col min="8950" max="8950" width="42.81640625" style="23" customWidth="1"/>
    <col min="8951" max="8951" width="10.7265625" style="23" customWidth="1"/>
    <col min="8952" max="8952" width="17.1796875" style="23" customWidth="1"/>
    <col min="8953" max="8958" width="15.81640625" style="23" customWidth="1"/>
    <col min="8959" max="8959" width="19.1796875" style="23" customWidth="1"/>
    <col min="8960" max="8960" width="11.453125" style="23" customWidth="1"/>
    <col min="8961" max="8962" width="19.1796875" style="23" customWidth="1"/>
    <col min="8963" max="8963" width="11.453125" style="23" customWidth="1"/>
    <col min="8964" max="8965" width="19.1796875" style="23" customWidth="1"/>
    <col min="8966" max="8966" width="15.81640625" style="23" customWidth="1"/>
    <col min="8967" max="8973" width="14.7265625" style="23" customWidth="1"/>
    <col min="8974" max="8974" width="14.1796875" style="23" customWidth="1"/>
    <col min="8975" max="8976" width="19.1796875" style="23" customWidth="1"/>
    <col min="8977" max="8977" width="14.1796875" style="23" customWidth="1"/>
    <col min="8978" max="8979" width="19.1796875" style="23" customWidth="1"/>
    <col min="8980" max="8980" width="17.81640625" style="23" customWidth="1"/>
    <col min="8981" max="8981" width="20.1796875" style="23" customWidth="1"/>
    <col min="8982" max="8982" width="13.453125" style="23" bestFit="1" customWidth="1"/>
    <col min="8983" max="8984" width="15.7265625" style="23" bestFit="1" customWidth="1"/>
    <col min="8985" max="8985" width="13.7265625" style="23" bestFit="1" customWidth="1"/>
    <col min="8986" max="9201" width="8.7265625" style="23"/>
    <col min="9202" max="9205" width="1.7265625" style="23" customWidth="1"/>
    <col min="9206" max="9206" width="42.81640625" style="23" customWidth="1"/>
    <col min="9207" max="9207" width="10.7265625" style="23" customWidth="1"/>
    <col min="9208" max="9208" width="17.1796875" style="23" customWidth="1"/>
    <col min="9209" max="9214" width="15.81640625" style="23" customWidth="1"/>
    <col min="9215" max="9215" width="19.1796875" style="23" customWidth="1"/>
    <col min="9216" max="9216" width="11.453125" style="23" customWidth="1"/>
    <col min="9217" max="9218" width="19.1796875" style="23" customWidth="1"/>
    <col min="9219" max="9219" width="11.453125" style="23" customWidth="1"/>
    <col min="9220" max="9221" width="19.1796875" style="23" customWidth="1"/>
    <col min="9222" max="9222" width="15.81640625" style="23" customWidth="1"/>
    <col min="9223" max="9229" width="14.7265625" style="23" customWidth="1"/>
    <col min="9230" max="9230" width="14.1796875" style="23" customWidth="1"/>
    <col min="9231" max="9232" width="19.1796875" style="23" customWidth="1"/>
    <col min="9233" max="9233" width="14.1796875" style="23" customWidth="1"/>
    <col min="9234" max="9235" width="19.1796875" style="23" customWidth="1"/>
    <col min="9236" max="9236" width="17.81640625" style="23" customWidth="1"/>
    <col min="9237" max="9237" width="20.1796875" style="23" customWidth="1"/>
    <col min="9238" max="9238" width="13.453125" style="23" bestFit="1" customWidth="1"/>
    <col min="9239" max="9240" width="15.7265625" style="23" bestFit="1" customWidth="1"/>
    <col min="9241" max="9241" width="13.7265625" style="23" bestFit="1" customWidth="1"/>
    <col min="9242" max="9457" width="8.7265625" style="23"/>
    <col min="9458" max="9461" width="1.7265625" style="23" customWidth="1"/>
    <col min="9462" max="9462" width="42.81640625" style="23" customWidth="1"/>
    <col min="9463" max="9463" width="10.7265625" style="23" customWidth="1"/>
    <col min="9464" max="9464" width="17.1796875" style="23" customWidth="1"/>
    <col min="9465" max="9470" width="15.81640625" style="23" customWidth="1"/>
    <col min="9471" max="9471" width="19.1796875" style="23" customWidth="1"/>
    <col min="9472" max="9472" width="11.453125" style="23" customWidth="1"/>
    <col min="9473" max="9474" width="19.1796875" style="23" customWidth="1"/>
    <col min="9475" max="9475" width="11.453125" style="23" customWidth="1"/>
    <col min="9476" max="9477" width="19.1796875" style="23" customWidth="1"/>
    <col min="9478" max="9478" width="15.81640625" style="23" customWidth="1"/>
    <col min="9479" max="9485" width="14.7265625" style="23" customWidth="1"/>
    <col min="9486" max="9486" width="14.1796875" style="23" customWidth="1"/>
    <col min="9487" max="9488" width="19.1796875" style="23" customWidth="1"/>
    <col min="9489" max="9489" width="14.1796875" style="23" customWidth="1"/>
    <col min="9490" max="9491" width="19.1796875" style="23" customWidth="1"/>
    <col min="9492" max="9492" width="17.81640625" style="23" customWidth="1"/>
    <col min="9493" max="9493" width="20.1796875" style="23" customWidth="1"/>
    <col min="9494" max="9494" width="13.453125" style="23" bestFit="1" customWidth="1"/>
    <col min="9495" max="9496" width="15.7265625" style="23" bestFit="1" customWidth="1"/>
    <col min="9497" max="9497" width="13.7265625" style="23" bestFit="1" customWidth="1"/>
    <col min="9498" max="9713" width="8.7265625" style="23"/>
    <col min="9714" max="9717" width="1.7265625" style="23" customWidth="1"/>
    <col min="9718" max="9718" width="42.81640625" style="23" customWidth="1"/>
    <col min="9719" max="9719" width="10.7265625" style="23" customWidth="1"/>
    <col min="9720" max="9720" width="17.1796875" style="23" customWidth="1"/>
    <col min="9721" max="9726" width="15.81640625" style="23" customWidth="1"/>
    <col min="9727" max="9727" width="19.1796875" style="23" customWidth="1"/>
    <col min="9728" max="9728" width="11.453125" style="23" customWidth="1"/>
    <col min="9729" max="9730" width="19.1796875" style="23" customWidth="1"/>
    <col min="9731" max="9731" width="11.453125" style="23" customWidth="1"/>
    <col min="9732" max="9733" width="19.1796875" style="23" customWidth="1"/>
    <col min="9734" max="9734" width="15.81640625" style="23" customWidth="1"/>
    <col min="9735" max="9741" width="14.7265625" style="23" customWidth="1"/>
    <col min="9742" max="9742" width="14.1796875" style="23" customWidth="1"/>
    <col min="9743" max="9744" width="19.1796875" style="23" customWidth="1"/>
    <col min="9745" max="9745" width="14.1796875" style="23" customWidth="1"/>
    <col min="9746" max="9747" width="19.1796875" style="23" customWidth="1"/>
    <col min="9748" max="9748" width="17.81640625" style="23" customWidth="1"/>
    <col min="9749" max="9749" width="20.1796875" style="23" customWidth="1"/>
    <col min="9750" max="9750" width="13.453125" style="23" bestFit="1" customWidth="1"/>
    <col min="9751" max="9752" width="15.7265625" style="23" bestFit="1" customWidth="1"/>
    <col min="9753" max="9753" width="13.7265625" style="23" bestFit="1" customWidth="1"/>
    <col min="9754" max="9969" width="8.7265625" style="23"/>
    <col min="9970" max="9973" width="1.7265625" style="23" customWidth="1"/>
    <col min="9974" max="9974" width="42.81640625" style="23" customWidth="1"/>
    <col min="9975" max="9975" width="10.7265625" style="23" customWidth="1"/>
    <col min="9976" max="9976" width="17.1796875" style="23" customWidth="1"/>
    <col min="9977" max="9982" width="15.81640625" style="23" customWidth="1"/>
    <col min="9983" max="9983" width="19.1796875" style="23" customWidth="1"/>
    <col min="9984" max="9984" width="11.453125" style="23" customWidth="1"/>
    <col min="9985" max="9986" width="19.1796875" style="23" customWidth="1"/>
    <col min="9987" max="9987" width="11.453125" style="23" customWidth="1"/>
    <col min="9988" max="9989" width="19.1796875" style="23" customWidth="1"/>
    <col min="9990" max="9990" width="15.81640625" style="23" customWidth="1"/>
    <col min="9991" max="9997" width="14.7265625" style="23" customWidth="1"/>
    <col min="9998" max="9998" width="14.1796875" style="23" customWidth="1"/>
    <col min="9999" max="10000" width="19.1796875" style="23" customWidth="1"/>
    <col min="10001" max="10001" width="14.1796875" style="23" customWidth="1"/>
    <col min="10002" max="10003" width="19.1796875" style="23" customWidth="1"/>
    <col min="10004" max="10004" width="17.81640625" style="23" customWidth="1"/>
    <col min="10005" max="10005" width="20.1796875" style="23" customWidth="1"/>
    <col min="10006" max="10006" width="13.453125" style="23" bestFit="1" customWidth="1"/>
    <col min="10007" max="10008" width="15.7265625" style="23" bestFit="1" customWidth="1"/>
    <col min="10009" max="10009" width="13.7265625" style="23" bestFit="1" customWidth="1"/>
    <col min="10010" max="10225" width="8.7265625" style="23"/>
    <col min="10226" max="10229" width="1.7265625" style="23" customWidth="1"/>
    <col min="10230" max="10230" width="42.81640625" style="23" customWidth="1"/>
    <col min="10231" max="10231" width="10.7265625" style="23" customWidth="1"/>
    <col min="10232" max="10232" width="17.1796875" style="23" customWidth="1"/>
    <col min="10233" max="10238" width="15.81640625" style="23" customWidth="1"/>
    <col min="10239" max="10239" width="19.1796875" style="23" customWidth="1"/>
    <col min="10240" max="10240" width="11.453125" style="23" customWidth="1"/>
    <col min="10241" max="10242" width="19.1796875" style="23" customWidth="1"/>
    <col min="10243" max="10243" width="11.453125" style="23" customWidth="1"/>
    <col min="10244" max="10245" width="19.1796875" style="23" customWidth="1"/>
    <col min="10246" max="10246" width="15.81640625" style="23" customWidth="1"/>
    <col min="10247" max="10253" width="14.7265625" style="23" customWidth="1"/>
    <col min="10254" max="10254" width="14.1796875" style="23" customWidth="1"/>
    <col min="10255" max="10256" width="19.1796875" style="23" customWidth="1"/>
    <col min="10257" max="10257" width="14.1796875" style="23" customWidth="1"/>
    <col min="10258" max="10259" width="19.1796875" style="23" customWidth="1"/>
    <col min="10260" max="10260" width="17.81640625" style="23" customWidth="1"/>
    <col min="10261" max="10261" width="20.1796875" style="23" customWidth="1"/>
    <col min="10262" max="10262" width="13.453125" style="23" bestFit="1" customWidth="1"/>
    <col min="10263" max="10264" width="15.7265625" style="23" bestFit="1" customWidth="1"/>
    <col min="10265" max="10265" width="13.7265625" style="23" bestFit="1" customWidth="1"/>
    <col min="10266" max="10481" width="8.7265625" style="23"/>
    <col min="10482" max="10485" width="1.7265625" style="23" customWidth="1"/>
    <col min="10486" max="10486" width="42.81640625" style="23" customWidth="1"/>
    <col min="10487" max="10487" width="10.7265625" style="23" customWidth="1"/>
    <col min="10488" max="10488" width="17.1796875" style="23" customWidth="1"/>
    <col min="10489" max="10494" width="15.81640625" style="23" customWidth="1"/>
    <col min="10495" max="10495" width="19.1796875" style="23" customWidth="1"/>
    <col min="10496" max="10496" width="11.453125" style="23" customWidth="1"/>
    <col min="10497" max="10498" width="19.1796875" style="23" customWidth="1"/>
    <col min="10499" max="10499" width="11.453125" style="23" customWidth="1"/>
    <col min="10500" max="10501" width="19.1796875" style="23" customWidth="1"/>
    <col min="10502" max="10502" width="15.81640625" style="23" customWidth="1"/>
    <col min="10503" max="10509" width="14.7265625" style="23" customWidth="1"/>
    <col min="10510" max="10510" width="14.1796875" style="23" customWidth="1"/>
    <col min="10511" max="10512" width="19.1796875" style="23" customWidth="1"/>
    <col min="10513" max="10513" width="14.1796875" style="23" customWidth="1"/>
    <col min="10514" max="10515" width="19.1796875" style="23" customWidth="1"/>
    <col min="10516" max="10516" width="17.81640625" style="23" customWidth="1"/>
    <col min="10517" max="10517" width="20.1796875" style="23" customWidth="1"/>
    <col min="10518" max="10518" width="13.453125" style="23" bestFit="1" customWidth="1"/>
    <col min="10519" max="10520" width="15.7265625" style="23" bestFit="1" customWidth="1"/>
    <col min="10521" max="10521" width="13.7265625" style="23" bestFit="1" customWidth="1"/>
    <col min="10522" max="10737" width="8.7265625" style="23"/>
    <col min="10738" max="10741" width="1.7265625" style="23" customWidth="1"/>
    <col min="10742" max="10742" width="42.81640625" style="23" customWidth="1"/>
    <col min="10743" max="10743" width="10.7265625" style="23" customWidth="1"/>
    <col min="10744" max="10744" width="17.1796875" style="23" customWidth="1"/>
    <col min="10745" max="10750" width="15.81640625" style="23" customWidth="1"/>
    <col min="10751" max="10751" width="19.1796875" style="23" customWidth="1"/>
    <col min="10752" max="10752" width="11.453125" style="23" customWidth="1"/>
    <col min="10753" max="10754" width="19.1796875" style="23" customWidth="1"/>
    <col min="10755" max="10755" width="11.453125" style="23" customWidth="1"/>
    <col min="10756" max="10757" width="19.1796875" style="23" customWidth="1"/>
    <col min="10758" max="10758" width="15.81640625" style="23" customWidth="1"/>
    <col min="10759" max="10765" width="14.7265625" style="23" customWidth="1"/>
    <col min="10766" max="10766" width="14.1796875" style="23" customWidth="1"/>
    <col min="10767" max="10768" width="19.1796875" style="23" customWidth="1"/>
    <col min="10769" max="10769" width="14.1796875" style="23" customWidth="1"/>
    <col min="10770" max="10771" width="19.1796875" style="23" customWidth="1"/>
    <col min="10772" max="10772" width="17.81640625" style="23" customWidth="1"/>
    <col min="10773" max="10773" width="20.1796875" style="23" customWidth="1"/>
    <col min="10774" max="10774" width="13.453125" style="23" bestFit="1" customWidth="1"/>
    <col min="10775" max="10776" width="15.7265625" style="23" bestFit="1" customWidth="1"/>
    <col min="10777" max="10777" width="13.7265625" style="23" bestFit="1" customWidth="1"/>
    <col min="10778" max="10993" width="8.7265625" style="23"/>
    <col min="10994" max="10997" width="1.7265625" style="23" customWidth="1"/>
    <col min="10998" max="10998" width="42.81640625" style="23" customWidth="1"/>
    <col min="10999" max="10999" width="10.7265625" style="23" customWidth="1"/>
    <col min="11000" max="11000" width="17.1796875" style="23" customWidth="1"/>
    <col min="11001" max="11006" width="15.81640625" style="23" customWidth="1"/>
    <col min="11007" max="11007" width="19.1796875" style="23" customWidth="1"/>
    <col min="11008" max="11008" width="11.453125" style="23" customWidth="1"/>
    <col min="11009" max="11010" width="19.1796875" style="23" customWidth="1"/>
    <col min="11011" max="11011" width="11.453125" style="23" customWidth="1"/>
    <col min="11012" max="11013" width="19.1796875" style="23" customWidth="1"/>
    <col min="11014" max="11014" width="15.81640625" style="23" customWidth="1"/>
    <col min="11015" max="11021" width="14.7265625" style="23" customWidth="1"/>
    <col min="11022" max="11022" width="14.1796875" style="23" customWidth="1"/>
    <col min="11023" max="11024" width="19.1796875" style="23" customWidth="1"/>
    <col min="11025" max="11025" width="14.1796875" style="23" customWidth="1"/>
    <col min="11026" max="11027" width="19.1796875" style="23" customWidth="1"/>
    <col min="11028" max="11028" width="17.81640625" style="23" customWidth="1"/>
    <col min="11029" max="11029" width="20.1796875" style="23" customWidth="1"/>
    <col min="11030" max="11030" width="13.453125" style="23" bestFit="1" customWidth="1"/>
    <col min="11031" max="11032" width="15.7265625" style="23" bestFit="1" customWidth="1"/>
    <col min="11033" max="11033" width="13.7265625" style="23" bestFit="1" customWidth="1"/>
    <col min="11034" max="11249" width="8.7265625" style="23"/>
    <col min="11250" max="11253" width="1.7265625" style="23" customWidth="1"/>
    <col min="11254" max="11254" width="42.81640625" style="23" customWidth="1"/>
    <col min="11255" max="11255" width="10.7265625" style="23" customWidth="1"/>
    <col min="11256" max="11256" width="17.1796875" style="23" customWidth="1"/>
    <col min="11257" max="11262" width="15.81640625" style="23" customWidth="1"/>
    <col min="11263" max="11263" width="19.1796875" style="23" customWidth="1"/>
    <col min="11264" max="11264" width="11.453125" style="23" customWidth="1"/>
    <col min="11265" max="11266" width="19.1796875" style="23" customWidth="1"/>
    <col min="11267" max="11267" width="11.453125" style="23" customWidth="1"/>
    <col min="11268" max="11269" width="19.1796875" style="23" customWidth="1"/>
    <col min="11270" max="11270" width="15.81640625" style="23" customWidth="1"/>
    <col min="11271" max="11277" width="14.7265625" style="23" customWidth="1"/>
    <col min="11278" max="11278" width="14.1796875" style="23" customWidth="1"/>
    <col min="11279" max="11280" width="19.1796875" style="23" customWidth="1"/>
    <col min="11281" max="11281" width="14.1796875" style="23" customWidth="1"/>
    <col min="11282" max="11283" width="19.1796875" style="23" customWidth="1"/>
    <col min="11284" max="11284" width="17.81640625" style="23" customWidth="1"/>
    <col min="11285" max="11285" width="20.1796875" style="23" customWidth="1"/>
    <col min="11286" max="11286" width="13.453125" style="23" bestFit="1" customWidth="1"/>
    <col min="11287" max="11288" width="15.7265625" style="23" bestFit="1" customWidth="1"/>
    <col min="11289" max="11289" width="13.7265625" style="23" bestFit="1" customWidth="1"/>
    <col min="11290" max="11505" width="8.7265625" style="23"/>
    <col min="11506" max="11509" width="1.7265625" style="23" customWidth="1"/>
    <col min="11510" max="11510" width="42.81640625" style="23" customWidth="1"/>
    <col min="11511" max="11511" width="10.7265625" style="23" customWidth="1"/>
    <col min="11512" max="11512" width="17.1796875" style="23" customWidth="1"/>
    <col min="11513" max="11518" width="15.81640625" style="23" customWidth="1"/>
    <col min="11519" max="11519" width="19.1796875" style="23" customWidth="1"/>
    <col min="11520" max="11520" width="11.453125" style="23" customWidth="1"/>
    <col min="11521" max="11522" width="19.1796875" style="23" customWidth="1"/>
    <col min="11523" max="11523" width="11.453125" style="23" customWidth="1"/>
    <col min="11524" max="11525" width="19.1796875" style="23" customWidth="1"/>
    <col min="11526" max="11526" width="15.81640625" style="23" customWidth="1"/>
    <col min="11527" max="11533" width="14.7265625" style="23" customWidth="1"/>
    <col min="11534" max="11534" width="14.1796875" style="23" customWidth="1"/>
    <col min="11535" max="11536" width="19.1796875" style="23" customWidth="1"/>
    <col min="11537" max="11537" width="14.1796875" style="23" customWidth="1"/>
    <col min="11538" max="11539" width="19.1796875" style="23" customWidth="1"/>
    <col min="11540" max="11540" width="17.81640625" style="23" customWidth="1"/>
    <col min="11541" max="11541" width="20.1796875" style="23" customWidth="1"/>
    <col min="11542" max="11542" width="13.453125" style="23" bestFit="1" customWidth="1"/>
    <col min="11543" max="11544" width="15.7265625" style="23" bestFit="1" customWidth="1"/>
    <col min="11545" max="11545" width="13.7265625" style="23" bestFit="1" customWidth="1"/>
    <col min="11546" max="11761" width="8.7265625" style="23"/>
    <col min="11762" max="11765" width="1.7265625" style="23" customWidth="1"/>
    <col min="11766" max="11766" width="42.81640625" style="23" customWidth="1"/>
    <col min="11767" max="11767" width="10.7265625" style="23" customWidth="1"/>
    <col min="11768" max="11768" width="17.1796875" style="23" customWidth="1"/>
    <col min="11769" max="11774" width="15.81640625" style="23" customWidth="1"/>
    <col min="11775" max="11775" width="19.1796875" style="23" customWidth="1"/>
    <col min="11776" max="11776" width="11.453125" style="23" customWidth="1"/>
    <col min="11777" max="11778" width="19.1796875" style="23" customWidth="1"/>
    <col min="11779" max="11779" width="11.453125" style="23" customWidth="1"/>
    <col min="11780" max="11781" width="19.1796875" style="23" customWidth="1"/>
    <col min="11782" max="11782" width="15.81640625" style="23" customWidth="1"/>
    <col min="11783" max="11789" width="14.7265625" style="23" customWidth="1"/>
    <col min="11790" max="11790" width="14.1796875" style="23" customWidth="1"/>
    <col min="11791" max="11792" width="19.1796875" style="23" customWidth="1"/>
    <col min="11793" max="11793" width="14.1796875" style="23" customWidth="1"/>
    <col min="11794" max="11795" width="19.1796875" style="23" customWidth="1"/>
    <col min="11796" max="11796" width="17.81640625" style="23" customWidth="1"/>
    <col min="11797" max="11797" width="20.1796875" style="23" customWidth="1"/>
    <col min="11798" max="11798" width="13.453125" style="23" bestFit="1" customWidth="1"/>
    <col min="11799" max="11800" width="15.7265625" style="23" bestFit="1" customWidth="1"/>
    <col min="11801" max="11801" width="13.7265625" style="23" bestFit="1" customWidth="1"/>
    <col min="11802" max="12017" width="8.7265625" style="23"/>
    <col min="12018" max="12021" width="1.7265625" style="23" customWidth="1"/>
    <col min="12022" max="12022" width="42.81640625" style="23" customWidth="1"/>
    <col min="12023" max="12023" width="10.7265625" style="23" customWidth="1"/>
    <col min="12024" max="12024" width="17.1796875" style="23" customWidth="1"/>
    <col min="12025" max="12030" width="15.81640625" style="23" customWidth="1"/>
    <col min="12031" max="12031" width="19.1796875" style="23" customWidth="1"/>
    <col min="12032" max="12032" width="11.453125" style="23" customWidth="1"/>
    <col min="12033" max="12034" width="19.1796875" style="23" customWidth="1"/>
    <col min="12035" max="12035" width="11.453125" style="23" customWidth="1"/>
    <col min="12036" max="12037" width="19.1796875" style="23" customWidth="1"/>
    <col min="12038" max="12038" width="15.81640625" style="23" customWidth="1"/>
    <col min="12039" max="12045" width="14.7265625" style="23" customWidth="1"/>
    <col min="12046" max="12046" width="14.1796875" style="23" customWidth="1"/>
    <col min="12047" max="12048" width="19.1796875" style="23" customWidth="1"/>
    <col min="12049" max="12049" width="14.1796875" style="23" customWidth="1"/>
    <col min="12050" max="12051" width="19.1796875" style="23" customWidth="1"/>
    <col min="12052" max="12052" width="17.81640625" style="23" customWidth="1"/>
    <col min="12053" max="12053" width="20.1796875" style="23" customWidth="1"/>
    <col min="12054" max="12054" width="13.453125" style="23" bestFit="1" customWidth="1"/>
    <col min="12055" max="12056" width="15.7265625" style="23" bestFit="1" customWidth="1"/>
    <col min="12057" max="12057" width="13.7265625" style="23" bestFit="1" customWidth="1"/>
    <col min="12058" max="12273" width="8.7265625" style="23"/>
    <col min="12274" max="12277" width="1.7265625" style="23" customWidth="1"/>
    <col min="12278" max="12278" width="42.81640625" style="23" customWidth="1"/>
    <col min="12279" max="12279" width="10.7265625" style="23" customWidth="1"/>
    <col min="12280" max="12280" width="17.1796875" style="23" customWidth="1"/>
    <col min="12281" max="12286" width="15.81640625" style="23" customWidth="1"/>
    <col min="12287" max="12287" width="19.1796875" style="23" customWidth="1"/>
    <col min="12288" max="12288" width="11.453125" style="23" customWidth="1"/>
    <col min="12289" max="12290" width="19.1796875" style="23" customWidth="1"/>
    <col min="12291" max="12291" width="11.453125" style="23" customWidth="1"/>
    <col min="12292" max="12293" width="19.1796875" style="23" customWidth="1"/>
    <col min="12294" max="12294" width="15.81640625" style="23" customWidth="1"/>
    <col min="12295" max="12301" width="14.7265625" style="23" customWidth="1"/>
    <col min="12302" max="12302" width="14.1796875" style="23" customWidth="1"/>
    <col min="12303" max="12304" width="19.1796875" style="23" customWidth="1"/>
    <col min="12305" max="12305" width="14.1796875" style="23" customWidth="1"/>
    <col min="12306" max="12307" width="19.1796875" style="23" customWidth="1"/>
    <col min="12308" max="12308" width="17.81640625" style="23" customWidth="1"/>
    <col min="12309" max="12309" width="20.1796875" style="23" customWidth="1"/>
    <col min="12310" max="12310" width="13.453125" style="23" bestFit="1" customWidth="1"/>
    <col min="12311" max="12312" width="15.7265625" style="23" bestFit="1" customWidth="1"/>
    <col min="12313" max="12313" width="13.7265625" style="23" bestFit="1" customWidth="1"/>
    <col min="12314" max="12529" width="8.7265625" style="23"/>
    <col min="12530" max="12533" width="1.7265625" style="23" customWidth="1"/>
    <col min="12534" max="12534" width="42.81640625" style="23" customWidth="1"/>
    <col min="12535" max="12535" width="10.7265625" style="23" customWidth="1"/>
    <col min="12536" max="12536" width="17.1796875" style="23" customWidth="1"/>
    <col min="12537" max="12542" width="15.81640625" style="23" customWidth="1"/>
    <col min="12543" max="12543" width="19.1796875" style="23" customWidth="1"/>
    <col min="12544" max="12544" width="11.453125" style="23" customWidth="1"/>
    <col min="12545" max="12546" width="19.1796875" style="23" customWidth="1"/>
    <col min="12547" max="12547" width="11.453125" style="23" customWidth="1"/>
    <col min="12548" max="12549" width="19.1796875" style="23" customWidth="1"/>
    <col min="12550" max="12550" width="15.81640625" style="23" customWidth="1"/>
    <col min="12551" max="12557" width="14.7265625" style="23" customWidth="1"/>
    <col min="12558" max="12558" width="14.1796875" style="23" customWidth="1"/>
    <col min="12559" max="12560" width="19.1796875" style="23" customWidth="1"/>
    <col min="12561" max="12561" width="14.1796875" style="23" customWidth="1"/>
    <col min="12562" max="12563" width="19.1796875" style="23" customWidth="1"/>
    <col min="12564" max="12564" width="17.81640625" style="23" customWidth="1"/>
    <col min="12565" max="12565" width="20.1796875" style="23" customWidth="1"/>
    <col min="12566" max="12566" width="13.453125" style="23" bestFit="1" customWidth="1"/>
    <col min="12567" max="12568" width="15.7265625" style="23" bestFit="1" customWidth="1"/>
    <col min="12569" max="12569" width="13.7265625" style="23" bestFit="1" customWidth="1"/>
    <col min="12570" max="12785" width="8.7265625" style="23"/>
    <col min="12786" max="12789" width="1.7265625" style="23" customWidth="1"/>
    <col min="12790" max="12790" width="42.81640625" style="23" customWidth="1"/>
    <col min="12791" max="12791" width="10.7265625" style="23" customWidth="1"/>
    <col min="12792" max="12792" width="17.1796875" style="23" customWidth="1"/>
    <col min="12793" max="12798" width="15.81640625" style="23" customWidth="1"/>
    <col min="12799" max="12799" width="19.1796875" style="23" customWidth="1"/>
    <col min="12800" max="12800" width="11.453125" style="23" customWidth="1"/>
    <col min="12801" max="12802" width="19.1796875" style="23" customWidth="1"/>
    <col min="12803" max="12803" width="11.453125" style="23" customWidth="1"/>
    <col min="12804" max="12805" width="19.1796875" style="23" customWidth="1"/>
    <col min="12806" max="12806" width="15.81640625" style="23" customWidth="1"/>
    <col min="12807" max="12813" width="14.7265625" style="23" customWidth="1"/>
    <col min="12814" max="12814" width="14.1796875" style="23" customWidth="1"/>
    <col min="12815" max="12816" width="19.1796875" style="23" customWidth="1"/>
    <col min="12817" max="12817" width="14.1796875" style="23" customWidth="1"/>
    <col min="12818" max="12819" width="19.1796875" style="23" customWidth="1"/>
    <col min="12820" max="12820" width="17.81640625" style="23" customWidth="1"/>
    <col min="12821" max="12821" width="20.1796875" style="23" customWidth="1"/>
    <col min="12822" max="12822" width="13.453125" style="23" bestFit="1" customWidth="1"/>
    <col min="12823" max="12824" width="15.7265625" style="23" bestFit="1" customWidth="1"/>
    <col min="12825" max="12825" width="13.7265625" style="23" bestFit="1" customWidth="1"/>
    <col min="12826" max="13041" width="8.7265625" style="23"/>
    <col min="13042" max="13045" width="1.7265625" style="23" customWidth="1"/>
    <col min="13046" max="13046" width="42.81640625" style="23" customWidth="1"/>
    <col min="13047" max="13047" width="10.7265625" style="23" customWidth="1"/>
    <col min="13048" max="13048" width="17.1796875" style="23" customWidth="1"/>
    <col min="13049" max="13054" width="15.81640625" style="23" customWidth="1"/>
    <col min="13055" max="13055" width="19.1796875" style="23" customWidth="1"/>
    <col min="13056" max="13056" width="11.453125" style="23" customWidth="1"/>
    <col min="13057" max="13058" width="19.1796875" style="23" customWidth="1"/>
    <col min="13059" max="13059" width="11.453125" style="23" customWidth="1"/>
    <col min="13060" max="13061" width="19.1796875" style="23" customWidth="1"/>
    <col min="13062" max="13062" width="15.81640625" style="23" customWidth="1"/>
    <col min="13063" max="13069" width="14.7265625" style="23" customWidth="1"/>
    <col min="13070" max="13070" width="14.1796875" style="23" customWidth="1"/>
    <col min="13071" max="13072" width="19.1796875" style="23" customWidth="1"/>
    <col min="13073" max="13073" width="14.1796875" style="23" customWidth="1"/>
    <col min="13074" max="13075" width="19.1796875" style="23" customWidth="1"/>
    <col min="13076" max="13076" width="17.81640625" style="23" customWidth="1"/>
    <col min="13077" max="13077" width="20.1796875" style="23" customWidth="1"/>
    <col min="13078" max="13078" width="13.453125" style="23" bestFit="1" customWidth="1"/>
    <col min="13079" max="13080" width="15.7265625" style="23" bestFit="1" customWidth="1"/>
    <col min="13081" max="13081" width="13.7265625" style="23" bestFit="1" customWidth="1"/>
    <col min="13082" max="13297" width="8.7265625" style="23"/>
    <col min="13298" max="13301" width="1.7265625" style="23" customWidth="1"/>
    <col min="13302" max="13302" width="42.81640625" style="23" customWidth="1"/>
    <col min="13303" max="13303" width="10.7265625" style="23" customWidth="1"/>
    <col min="13304" max="13304" width="17.1796875" style="23" customWidth="1"/>
    <col min="13305" max="13310" width="15.81640625" style="23" customWidth="1"/>
    <col min="13311" max="13311" width="19.1796875" style="23" customWidth="1"/>
    <col min="13312" max="13312" width="11.453125" style="23" customWidth="1"/>
    <col min="13313" max="13314" width="19.1796875" style="23" customWidth="1"/>
    <col min="13315" max="13315" width="11.453125" style="23" customWidth="1"/>
    <col min="13316" max="13317" width="19.1796875" style="23" customWidth="1"/>
    <col min="13318" max="13318" width="15.81640625" style="23" customWidth="1"/>
    <col min="13319" max="13325" width="14.7265625" style="23" customWidth="1"/>
    <col min="13326" max="13326" width="14.1796875" style="23" customWidth="1"/>
    <col min="13327" max="13328" width="19.1796875" style="23" customWidth="1"/>
    <col min="13329" max="13329" width="14.1796875" style="23" customWidth="1"/>
    <col min="13330" max="13331" width="19.1796875" style="23" customWidth="1"/>
    <col min="13332" max="13332" width="17.81640625" style="23" customWidth="1"/>
    <col min="13333" max="13333" width="20.1796875" style="23" customWidth="1"/>
    <col min="13334" max="13334" width="13.453125" style="23" bestFit="1" customWidth="1"/>
    <col min="13335" max="13336" width="15.7265625" style="23" bestFit="1" customWidth="1"/>
    <col min="13337" max="13337" width="13.7265625" style="23" bestFit="1" customWidth="1"/>
    <col min="13338" max="13553" width="8.7265625" style="23"/>
    <col min="13554" max="13557" width="1.7265625" style="23" customWidth="1"/>
    <col min="13558" max="13558" width="42.81640625" style="23" customWidth="1"/>
    <col min="13559" max="13559" width="10.7265625" style="23" customWidth="1"/>
    <col min="13560" max="13560" width="17.1796875" style="23" customWidth="1"/>
    <col min="13561" max="13566" width="15.81640625" style="23" customWidth="1"/>
    <col min="13567" max="13567" width="19.1796875" style="23" customWidth="1"/>
    <col min="13568" max="13568" width="11.453125" style="23" customWidth="1"/>
    <col min="13569" max="13570" width="19.1796875" style="23" customWidth="1"/>
    <col min="13571" max="13571" width="11.453125" style="23" customWidth="1"/>
    <col min="13572" max="13573" width="19.1796875" style="23" customWidth="1"/>
    <col min="13574" max="13574" width="15.81640625" style="23" customWidth="1"/>
    <col min="13575" max="13581" width="14.7265625" style="23" customWidth="1"/>
    <col min="13582" max="13582" width="14.1796875" style="23" customWidth="1"/>
    <col min="13583" max="13584" width="19.1796875" style="23" customWidth="1"/>
    <col min="13585" max="13585" width="14.1796875" style="23" customWidth="1"/>
    <col min="13586" max="13587" width="19.1796875" style="23" customWidth="1"/>
    <col min="13588" max="13588" width="17.81640625" style="23" customWidth="1"/>
    <col min="13589" max="13589" width="20.1796875" style="23" customWidth="1"/>
    <col min="13590" max="13590" width="13.453125" style="23" bestFit="1" customWidth="1"/>
    <col min="13591" max="13592" width="15.7265625" style="23" bestFit="1" customWidth="1"/>
    <col min="13593" max="13593" width="13.7265625" style="23" bestFit="1" customWidth="1"/>
    <col min="13594" max="13809" width="8.7265625" style="23"/>
    <col min="13810" max="13813" width="1.7265625" style="23" customWidth="1"/>
    <col min="13814" max="13814" width="42.81640625" style="23" customWidth="1"/>
    <col min="13815" max="13815" width="10.7265625" style="23" customWidth="1"/>
    <col min="13816" max="13816" width="17.1796875" style="23" customWidth="1"/>
    <col min="13817" max="13822" width="15.81640625" style="23" customWidth="1"/>
    <col min="13823" max="13823" width="19.1796875" style="23" customWidth="1"/>
    <col min="13824" max="13824" width="11.453125" style="23" customWidth="1"/>
    <col min="13825" max="13826" width="19.1796875" style="23" customWidth="1"/>
    <col min="13827" max="13827" width="11.453125" style="23" customWidth="1"/>
    <col min="13828" max="13829" width="19.1796875" style="23" customWidth="1"/>
    <col min="13830" max="13830" width="15.81640625" style="23" customWidth="1"/>
    <col min="13831" max="13837" width="14.7265625" style="23" customWidth="1"/>
    <col min="13838" max="13838" width="14.1796875" style="23" customWidth="1"/>
    <col min="13839" max="13840" width="19.1796875" style="23" customWidth="1"/>
    <col min="13841" max="13841" width="14.1796875" style="23" customWidth="1"/>
    <col min="13842" max="13843" width="19.1796875" style="23" customWidth="1"/>
    <col min="13844" max="13844" width="17.81640625" style="23" customWidth="1"/>
    <col min="13845" max="13845" width="20.1796875" style="23" customWidth="1"/>
    <col min="13846" max="13846" width="13.453125" style="23" bestFit="1" customWidth="1"/>
    <col min="13847" max="13848" width="15.7265625" style="23" bestFit="1" customWidth="1"/>
    <col min="13849" max="13849" width="13.7265625" style="23" bestFit="1" customWidth="1"/>
    <col min="13850" max="14065" width="8.7265625" style="23"/>
    <col min="14066" max="14069" width="1.7265625" style="23" customWidth="1"/>
    <col min="14070" max="14070" width="42.81640625" style="23" customWidth="1"/>
    <col min="14071" max="14071" width="10.7265625" style="23" customWidth="1"/>
    <col min="14072" max="14072" width="17.1796875" style="23" customWidth="1"/>
    <col min="14073" max="14078" width="15.81640625" style="23" customWidth="1"/>
    <col min="14079" max="14079" width="19.1796875" style="23" customWidth="1"/>
    <col min="14080" max="14080" width="11.453125" style="23" customWidth="1"/>
    <col min="14081" max="14082" width="19.1796875" style="23" customWidth="1"/>
    <col min="14083" max="14083" width="11.453125" style="23" customWidth="1"/>
    <col min="14084" max="14085" width="19.1796875" style="23" customWidth="1"/>
    <col min="14086" max="14086" width="15.81640625" style="23" customWidth="1"/>
    <col min="14087" max="14093" width="14.7265625" style="23" customWidth="1"/>
    <col min="14094" max="14094" width="14.1796875" style="23" customWidth="1"/>
    <col min="14095" max="14096" width="19.1796875" style="23" customWidth="1"/>
    <col min="14097" max="14097" width="14.1796875" style="23" customWidth="1"/>
    <col min="14098" max="14099" width="19.1796875" style="23" customWidth="1"/>
    <col min="14100" max="14100" width="17.81640625" style="23" customWidth="1"/>
    <col min="14101" max="14101" width="20.1796875" style="23" customWidth="1"/>
    <col min="14102" max="14102" width="13.453125" style="23" bestFit="1" customWidth="1"/>
    <col min="14103" max="14104" width="15.7265625" style="23" bestFit="1" customWidth="1"/>
    <col min="14105" max="14105" width="13.7265625" style="23" bestFit="1" customWidth="1"/>
    <col min="14106" max="14321" width="8.7265625" style="23"/>
    <col min="14322" max="14325" width="1.7265625" style="23" customWidth="1"/>
    <col min="14326" max="14326" width="42.81640625" style="23" customWidth="1"/>
    <col min="14327" max="14327" width="10.7265625" style="23" customWidth="1"/>
    <col min="14328" max="14328" width="17.1796875" style="23" customWidth="1"/>
    <col min="14329" max="14334" width="15.81640625" style="23" customWidth="1"/>
    <col min="14335" max="14335" width="19.1796875" style="23" customWidth="1"/>
    <col min="14336" max="14336" width="11.453125" style="23" customWidth="1"/>
    <col min="14337" max="14338" width="19.1796875" style="23" customWidth="1"/>
    <col min="14339" max="14339" width="11.453125" style="23" customWidth="1"/>
    <col min="14340" max="14341" width="19.1796875" style="23" customWidth="1"/>
    <col min="14342" max="14342" width="15.81640625" style="23" customWidth="1"/>
    <col min="14343" max="14349" width="14.7265625" style="23" customWidth="1"/>
    <col min="14350" max="14350" width="14.1796875" style="23" customWidth="1"/>
    <col min="14351" max="14352" width="19.1796875" style="23" customWidth="1"/>
    <col min="14353" max="14353" width="14.1796875" style="23" customWidth="1"/>
    <col min="14354" max="14355" width="19.1796875" style="23" customWidth="1"/>
    <col min="14356" max="14356" width="17.81640625" style="23" customWidth="1"/>
    <col min="14357" max="14357" width="20.1796875" style="23" customWidth="1"/>
    <col min="14358" max="14358" width="13.453125" style="23" bestFit="1" customWidth="1"/>
    <col min="14359" max="14360" width="15.7265625" style="23" bestFit="1" customWidth="1"/>
    <col min="14361" max="14361" width="13.7265625" style="23" bestFit="1" customWidth="1"/>
    <col min="14362" max="14577" width="8.7265625" style="23"/>
    <col min="14578" max="14581" width="1.7265625" style="23" customWidth="1"/>
    <col min="14582" max="14582" width="42.81640625" style="23" customWidth="1"/>
    <col min="14583" max="14583" width="10.7265625" style="23" customWidth="1"/>
    <col min="14584" max="14584" width="17.1796875" style="23" customWidth="1"/>
    <col min="14585" max="14590" width="15.81640625" style="23" customWidth="1"/>
    <col min="14591" max="14591" width="19.1796875" style="23" customWidth="1"/>
    <col min="14592" max="14592" width="11.453125" style="23" customWidth="1"/>
    <col min="14593" max="14594" width="19.1796875" style="23" customWidth="1"/>
    <col min="14595" max="14595" width="11.453125" style="23" customWidth="1"/>
    <col min="14596" max="14597" width="19.1796875" style="23" customWidth="1"/>
    <col min="14598" max="14598" width="15.81640625" style="23" customWidth="1"/>
    <col min="14599" max="14605" width="14.7265625" style="23" customWidth="1"/>
    <col min="14606" max="14606" width="14.1796875" style="23" customWidth="1"/>
    <col min="14607" max="14608" width="19.1796875" style="23" customWidth="1"/>
    <col min="14609" max="14609" width="14.1796875" style="23" customWidth="1"/>
    <col min="14610" max="14611" width="19.1796875" style="23" customWidth="1"/>
    <col min="14612" max="14612" width="17.81640625" style="23" customWidth="1"/>
    <col min="14613" max="14613" width="20.1796875" style="23" customWidth="1"/>
    <col min="14614" max="14614" width="13.453125" style="23" bestFit="1" customWidth="1"/>
    <col min="14615" max="14616" width="15.7265625" style="23" bestFit="1" customWidth="1"/>
    <col min="14617" max="14617" width="13.7265625" style="23" bestFit="1" customWidth="1"/>
    <col min="14618" max="14833" width="8.7265625" style="23"/>
    <col min="14834" max="14837" width="1.7265625" style="23" customWidth="1"/>
    <col min="14838" max="14838" width="42.81640625" style="23" customWidth="1"/>
    <col min="14839" max="14839" width="10.7265625" style="23" customWidth="1"/>
    <col min="14840" max="14840" width="17.1796875" style="23" customWidth="1"/>
    <col min="14841" max="14846" width="15.81640625" style="23" customWidth="1"/>
    <col min="14847" max="14847" width="19.1796875" style="23" customWidth="1"/>
    <col min="14848" max="14848" width="11.453125" style="23" customWidth="1"/>
    <col min="14849" max="14850" width="19.1796875" style="23" customWidth="1"/>
    <col min="14851" max="14851" width="11.453125" style="23" customWidth="1"/>
    <col min="14852" max="14853" width="19.1796875" style="23" customWidth="1"/>
    <col min="14854" max="14854" width="15.81640625" style="23" customWidth="1"/>
    <col min="14855" max="14861" width="14.7265625" style="23" customWidth="1"/>
    <col min="14862" max="14862" width="14.1796875" style="23" customWidth="1"/>
    <col min="14863" max="14864" width="19.1796875" style="23" customWidth="1"/>
    <col min="14865" max="14865" width="14.1796875" style="23" customWidth="1"/>
    <col min="14866" max="14867" width="19.1796875" style="23" customWidth="1"/>
    <col min="14868" max="14868" width="17.81640625" style="23" customWidth="1"/>
    <col min="14869" max="14869" width="20.1796875" style="23" customWidth="1"/>
    <col min="14870" max="14870" width="13.453125" style="23" bestFit="1" customWidth="1"/>
    <col min="14871" max="14872" width="15.7265625" style="23" bestFit="1" customWidth="1"/>
    <col min="14873" max="14873" width="13.7265625" style="23" bestFit="1" customWidth="1"/>
    <col min="14874" max="15089" width="8.7265625" style="23"/>
    <col min="15090" max="15093" width="1.7265625" style="23" customWidth="1"/>
    <col min="15094" max="15094" width="42.81640625" style="23" customWidth="1"/>
    <col min="15095" max="15095" width="10.7265625" style="23" customWidth="1"/>
    <col min="15096" max="15096" width="17.1796875" style="23" customWidth="1"/>
    <col min="15097" max="15102" width="15.81640625" style="23" customWidth="1"/>
    <col min="15103" max="15103" width="19.1796875" style="23" customWidth="1"/>
    <col min="15104" max="15104" width="11.453125" style="23" customWidth="1"/>
    <col min="15105" max="15106" width="19.1796875" style="23" customWidth="1"/>
    <col min="15107" max="15107" width="11.453125" style="23" customWidth="1"/>
    <col min="15108" max="15109" width="19.1796875" style="23" customWidth="1"/>
    <col min="15110" max="15110" width="15.81640625" style="23" customWidth="1"/>
    <col min="15111" max="15117" width="14.7265625" style="23" customWidth="1"/>
    <col min="15118" max="15118" width="14.1796875" style="23" customWidth="1"/>
    <col min="15119" max="15120" width="19.1796875" style="23" customWidth="1"/>
    <col min="15121" max="15121" width="14.1796875" style="23" customWidth="1"/>
    <col min="15122" max="15123" width="19.1796875" style="23" customWidth="1"/>
    <col min="15124" max="15124" width="17.81640625" style="23" customWidth="1"/>
    <col min="15125" max="15125" width="20.1796875" style="23" customWidth="1"/>
    <col min="15126" max="15126" width="13.453125" style="23" bestFit="1" customWidth="1"/>
    <col min="15127" max="15128" width="15.7265625" style="23" bestFit="1" customWidth="1"/>
    <col min="15129" max="15129" width="13.7265625" style="23" bestFit="1" customWidth="1"/>
    <col min="15130" max="15345" width="8.7265625" style="23"/>
    <col min="15346" max="15349" width="1.7265625" style="23" customWidth="1"/>
    <col min="15350" max="15350" width="42.81640625" style="23" customWidth="1"/>
    <col min="15351" max="15351" width="10.7265625" style="23" customWidth="1"/>
    <col min="15352" max="15352" width="17.1796875" style="23" customWidth="1"/>
    <col min="15353" max="15358" width="15.81640625" style="23" customWidth="1"/>
    <col min="15359" max="15359" width="19.1796875" style="23" customWidth="1"/>
    <col min="15360" max="15360" width="11.453125" style="23" customWidth="1"/>
    <col min="15361" max="15362" width="19.1796875" style="23" customWidth="1"/>
    <col min="15363" max="15363" width="11.453125" style="23" customWidth="1"/>
    <col min="15364" max="15365" width="19.1796875" style="23" customWidth="1"/>
    <col min="15366" max="15366" width="15.81640625" style="23" customWidth="1"/>
    <col min="15367" max="15373" width="14.7265625" style="23" customWidth="1"/>
    <col min="15374" max="15374" width="14.1796875" style="23" customWidth="1"/>
    <col min="15375" max="15376" width="19.1796875" style="23" customWidth="1"/>
    <col min="15377" max="15377" width="14.1796875" style="23" customWidth="1"/>
    <col min="15378" max="15379" width="19.1796875" style="23" customWidth="1"/>
    <col min="15380" max="15380" width="17.81640625" style="23" customWidth="1"/>
    <col min="15381" max="15381" width="20.1796875" style="23" customWidth="1"/>
    <col min="15382" max="15382" width="13.453125" style="23" bestFit="1" customWidth="1"/>
    <col min="15383" max="15384" width="15.7265625" style="23" bestFit="1" customWidth="1"/>
    <col min="15385" max="15385" width="13.7265625" style="23" bestFit="1" customWidth="1"/>
    <col min="15386" max="15601" width="8.7265625" style="23"/>
    <col min="15602" max="15605" width="1.7265625" style="23" customWidth="1"/>
    <col min="15606" max="15606" width="42.81640625" style="23" customWidth="1"/>
    <col min="15607" max="15607" width="10.7265625" style="23" customWidth="1"/>
    <col min="15608" max="15608" width="17.1796875" style="23" customWidth="1"/>
    <col min="15609" max="15614" width="15.81640625" style="23" customWidth="1"/>
    <col min="15615" max="15615" width="19.1796875" style="23" customWidth="1"/>
    <col min="15616" max="15616" width="11.453125" style="23" customWidth="1"/>
    <col min="15617" max="15618" width="19.1796875" style="23" customWidth="1"/>
    <col min="15619" max="15619" width="11.453125" style="23" customWidth="1"/>
    <col min="15620" max="15621" width="19.1796875" style="23" customWidth="1"/>
    <col min="15622" max="15622" width="15.81640625" style="23" customWidth="1"/>
    <col min="15623" max="15629" width="14.7265625" style="23" customWidth="1"/>
    <col min="15630" max="15630" width="14.1796875" style="23" customWidth="1"/>
    <col min="15631" max="15632" width="19.1796875" style="23" customWidth="1"/>
    <col min="15633" max="15633" width="14.1796875" style="23" customWidth="1"/>
    <col min="15634" max="15635" width="19.1796875" style="23" customWidth="1"/>
    <col min="15636" max="15636" width="17.81640625" style="23" customWidth="1"/>
    <col min="15637" max="15637" width="20.1796875" style="23" customWidth="1"/>
    <col min="15638" max="15638" width="13.453125" style="23" bestFit="1" customWidth="1"/>
    <col min="15639" max="15640" width="15.7265625" style="23" bestFit="1" customWidth="1"/>
    <col min="15641" max="15641" width="13.7265625" style="23" bestFit="1" customWidth="1"/>
    <col min="15642" max="15857" width="8.7265625" style="23"/>
    <col min="15858" max="15861" width="1.7265625" style="23" customWidth="1"/>
    <col min="15862" max="15862" width="42.81640625" style="23" customWidth="1"/>
    <col min="15863" max="15863" width="10.7265625" style="23" customWidth="1"/>
    <col min="15864" max="15864" width="17.1796875" style="23" customWidth="1"/>
    <col min="15865" max="15870" width="15.81640625" style="23" customWidth="1"/>
    <col min="15871" max="15871" width="19.1796875" style="23" customWidth="1"/>
    <col min="15872" max="15872" width="11.453125" style="23" customWidth="1"/>
    <col min="15873" max="15874" width="19.1796875" style="23" customWidth="1"/>
    <col min="15875" max="15875" width="11.453125" style="23" customWidth="1"/>
    <col min="15876" max="15877" width="19.1796875" style="23" customWidth="1"/>
    <col min="15878" max="15878" width="15.81640625" style="23" customWidth="1"/>
    <col min="15879" max="15885" width="14.7265625" style="23" customWidth="1"/>
    <col min="15886" max="15886" width="14.1796875" style="23" customWidth="1"/>
    <col min="15887" max="15888" width="19.1796875" style="23" customWidth="1"/>
    <col min="15889" max="15889" width="14.1796875" style="23" customWidth="1"/>
    <col min="15890" max="15891" width="19.1796875" style="23" customWidth="1"/>
    <col min="15892" max="15892" width="17.81640625" style="23" customWidth="1"/>
    <col min="15893" max="15893" width="20.1796875" style="23" customWidth="1"/>
    <col min="15894" max="15894" width="13.453125" style="23" bestFit="1" customWidth="1"/>
    <col min="15895" max="15896" width="15.7265625" style="23" bestFit="1" customWidth="1"/>
    <col min="15897" max="15897" width="13.7265625" style="23" bestFit="1" customWidth="1"/>
    <col min="15898" max="16113" width="8.7265625" style="23"/>
    <col min="16114" max="16117" width="1.7265625" style="23" customWidth="1"/>
    <col min="16118" max="16118" width="42.81640625" style="23" customWidth="1"/>
    <col min="16119" max="16119" width="10.7265625" style="23" customWidth="1"/>
    <col min="16120" max="16120" width="17.1796875" style="23" customWidth="1"/>
    <col min="16121" max="16126" width="15.81640625" style="23" customWidth="1"/>
    <col min="16127" max="16127" width="19.1796875" style="23" customWidth="1"/>
    <col min="16128" max="16128" width="11.453125" style="23" customWidth="1"/>
    <col min="16129" max="16130" width="19.1796875" style="23" customWidth="1"/>
    <col min="16131" max="16131" width="11.453125" style="23" customWidth="1"/>
    <col min="16132" max="16133" width="19.1796875" style="23" customWidth="1"/>
    <col min="16134" max="16134" width="15.81640625" style="23" customWidth="1"/>
    <col min="16135" max="16141" width="14.7265625" style="23" customWidth="1"/>
    <col min="16142" max="16142" width="14.1796875" style="23" customWidth="1"/>
    <col min="16143" max="16144" width="19.1796875" style="23" customWidth="1"/>
    <col min="16145" max="16145" width="14.1796875" style="23" customWidth="1"/>
    <col min="16146" max="16147" width="19.1796875" style="23" customWidth="1"/>
    <col min="16148" max="16148" width="17.81640625" style="23" customWidth="1"/>
    <col min="16149" max="16149" width="20.1796875" style="23" customWidth="1"/>
    <col min="16150" max="16150" width="13.453125" style="23" bestFit="1" customWidth="1"/>
    <col min="16151" max="16152" width="15.7265625" style="23" bestFit="1" customWidth="1"/>
    <col min="16153" max="16153" width="13.7265625" style="23" bestFit="1" customWidth="1"/>
    <col min="16154" max="16384" width="8.7265625" style="23"/>
  </cols>
  <sheetData>
    <row r="1" spans="1:22" s="7" customFormat="1" ht="12.65" customHeight="1" x14ac:dyDescent="0.35">
      <c r="A1" s="1"/>
      <c r="B1" s="2" t="s">
        <v>361</v>
      </c>
      <c r="C1" s="3"/>
      <c r="D1" s="3"/>
      <c r="E1" s="3"/>
      <c r="F1" s="4"/>
      <c r="G1" s="5"/>
      <c r="H1" s="6"/>
      <c r="K1" s="8"/>
      <c r="L1" s="9"/>
      <c r="N1" s="10"/>
      <c r="O1" s="11"/>
      <c r="P1" s="12"/>
      <c r="Q1" s="1"/>
      <c r="R1" s="1"/>
      <c r="S1" s="1"/>
    </row>
    <row r="2" spans="1:22" s="7" customFormat="1" ht="12.65" customHeight="1" x14ac:dyDescent="0.35">
      <c r="A2" s="1"/>
      <c r="B2" s="3" t="s">
        <v>0</v>
      </c>
      <c r="C2" s="3"/>
      <c r="D2" s="3"/>
      <c r="E2" s="3"/>
      <c r="F2" s="4"/>
      <c r="G2" s="13"/>
      <c r="H2" s="6"/>
      <c r="J2" s="14">
        <f>I3-J3</f>
        <v>0</v>
      </c>
      <c r="K2" s="6"/>
      <c r="N2" s="15"/>
      <c r="O2" s="11"/>
      <c r="P2" s="16"/>
      <c r="Q2" s="16"/>
      <c r="R2" s="16"/>
      <c r="S2" s="16"/>
    </row>
    <row r="3" spans="1:22" s="7" customFormat="1" ht="12.65" customHeight="1" x14ac:dyDescent="0.35">
      <c r="A3" s="1"/>
      <c r="B3" s="17" t="s">
        <v>362</v>
      </c>
      <c r="C3" s="3"/>
      <c r="D3" s="3"/>
      <c r="E3" s="3"/>
      <c r="F3" s="4"/>
      <c r="G3" s="5">
        <f>G129-G247</f>
        <v>0</v>
      </c>
      <c r="H3" s="6"/>
      <c r="I3" s="7">
        <f>+I247+I129</f>
        <v>0</v>
      </c>
      <c r="J3" s="7">
        <f>+J247+J129</f>
        <v>0</v>
      </c>
      <c r="K3" s="6"/>
      <c r="L3" s="7">
        <f>L129-L247</f>
        <v>0</v>
      </c>
      <c r="M3" s="7">
        <f>M129-M247</f>
        <v>0</v>
      </c>
      <c r="N3" s="10"/>
      <c r="O3" s="18">
        <f>O129-O247</f>
        <v>0</v>
      </c>
      <c r="P3" s="18">
        <f>P129-P247</f>
        <v>0</v>
      </c>
      <c r="Q3" s="16"/>
      <c r="R3" s="16"/>
      <c r="S3" s="16"/>
      <c r="T3" s="18">
        <f>T129-T247</f>
        <v>-1</v>
      </c>
      <c r="U3" s="18"/>
      <c r="V3" s="18">
        <f>V129-V247</f>
        <v>0</v>
      </c>
    </row>
    <row r="4" spans="1:22" s="7" customFormat="1" ht="12.65" customHeight="1" x14ac:dyDescent="0.35">
      <c r="A4" s="1"/>
      <c r="B4" s="3"/>
      <c r="C4" s="3"/>
      <c r="D4" s="3"/>
      <c r="E4" s="19"/>
      <c r="F4" s="4"/>
      <c r="G4" s="5"/>
      <c r="H4" s="6"/>
      <c r="K4" s="6"/>
      <c r="L4" s="20"/>
      <c r="M4" s="20"/>
      <c r="N4" s="10"/>
      <c r="O4" s="21"/>
      <c r="P4" s="22"/>
      <c r="Q4" s="1"/>
      <c r="R4" s="1"/>
      <c r="S4" s="1"/>
    </row>
    <row r="5" spans="1:22" ht="12.65" customHeight="1" x14ac:dyDescent="0.3">
      <c r="B5" s="223" t="s">
        <v>1</v>
      </c>
      <c r="C5" s="223"/>
      <c r="D5" s="223"/>
      <c r="E5" s="223"/>
      <c r="F5" s="226" t="s">
        <v>2</v>
      </c>
      <c r="G5" s="112" t="s">
        <v>363</v>
      </c>
      <c r="H5" s="113"/>
      <c r="I5" s="229" t="s">
        <v>3</v>
      </c>
      <c r="J5" s="229"/>
      <c r="K5" s="113"/>
      <c r="L5" s="112" t="s">
        <v>363</v>
      </c>
      <c r="M5" s="114" t="s">
        <v>363</v>
      </c>
      <c r="N5" s="115" t="s">
        <v>4</v>
      </c>
      <c r="O5" s="231" t="s">
        <v>5</v>
      </c>
      <c r="P5" s="231"/>
      <c r="Q5" s="233" t="s">
        <v>364</v>
      </c>
      <c r="R5" s="236" t="s">
        <v>365</v>
      </c>
      <c r="S5" s="218" t="s">
        <v>6</v>
      </c>
      <c r="T5" s="24" t="s">
        <v>7</v>
      </c>
      <c r="V5" s="24" t="s">
        <v>8</v>
      </c>
    </row>
    <row r="6" spans="1:22" ht="12.65" customHeight="1" x14ac:dyDescent="0.3">
      <c r="B6" s="224"/>
      <c r="C6" s="224"/>
      <c r="D6" s="224"/>
      <c r="E6" s="224"/>
      <c r="F6" s="227"/>
      <c r="G6" s="116" t="s">
        <v>9</v>
      </c>
      <c r="H6" s="117" t="s">
        <v>10</v>
      </c>
      <c r="I6" s="230"/>
      <c r="J6" s="230"/>
      <c r="K6" s="117" t="s">
        <v>10</v>
      </c>
      <c r="L6" s="117" t="s">
        <v>11</v>
      </c>
      <c r="M6" s="117" t="s">
        <v>11</v>
      </c>
      <c r="N6" s="118" t="s">
        <v>12</v>
      </c>
      <c r="O6" s="232"/>
      <c r="P6" s="232"/>
      <c r="Q6" s="234"/>
      <c r="R6" s="237"/>
      <c r="S6" s="219"/>
      <c r="T6" s="25" t="s">
        <v>13</v>
      </c>
      <c r="V6" s="25" t="s">
        <v>14</v>
      </c>
    </row>
    <row r="7" spans="1:22" ht="12.65" customHeight="1" thickBot="1" x14ac:dyDescent="0.35">
      <c r="B7" s="225"/>
      <c r="C7" s="225"/>
      <c r="D7" s="225"/>
      <c r="E7" s="225"/>
      <c r="F7" s="228"/>
      <c r="G7" s="119" t="s">
        <v>362</v>
      </c>
      <c r="H7" s="120" t="s">
        <v>15</v>
      </c>
      <c r="I7" s="121" t="s">
        <v>16</v>
      </c>
      <c r="J7" s="121" t="s">
        <v>17</v>
      </c>
      <c r="K7" s="120" t="s">
        <v>15</v>
      </c>
      <c r="L7" s="119" t="s">
        <v>362</v>
      </c>
      <c r="M7" s="122" t="s">
        <v>366</v>
      </c>
      <c r="N7" s="123" t="s">
        <v>18</v>
      </c>
      <c r="O7" s="124" t="s">
        <v>19</v>
      </c>
      <c r="P7" s="125" t="s">
        <v>18</v>
      </c>
      <c r="Q7" s="235"/>
      <c r="R7" s="238"/>
      <c r="S7" s="220"/>
    </row>
    <row r="8" spans="1:22" s="7" customFormat="1" ht="12.65" customHeight="1" x14ac:dyDescent="0.35">
      <c r="B8" s="126"/>
      <c r="C8" s="127"/>
      <c r="D8" s="127"/>
      <c r="E8" s="128"/>
      <c r="F8" s="129"/>
      <c r="G8" s="130"/>
      <c r="H8" s="131"/>
      <c r="I8" s="54"/>
      <c r="J8" s="54"/>
      <c r="K8" s="131"/>
      <c r="L8" s="54"/>
      <c r="M8" s="54"/>
      <c r="N8" s="178"/>
      <c r="O8" s="54"/>
      <c r="P8" s="181"/>
      <c r="Q8" s="54"/>
      <c r="R8" s="54"/>
      <c r="S8" s="26"/>
    </row>
    <row r="9" spans="1:22" s="7" customFormat="1" ht="12.65" customHeight="1" x14ac:dyDescent="0.35">
      <c r="B9" s="132" t="s">
        <v>20</v>
      </c>
      <c r="C9" s="133"/>
      <c r="D9" s="133"/>
      <c r="E9" s="134"/>
      <c r="F9" s="135"/>
      <c r="G9" s="136"/>
      <c r="H9" s="137"/>
      <c r="I9" s="45"/>
      <c r="J9" s="45"/>
      <c r="K9" s="137"/>
      <c r="L9" s="45"/>
      <c r="M9" s="45"/>
      <c r="N9" s="179"/>
      <c r="O9" s="45"/>
      <c r="P9" s="182"/>
      <c r="Q9" s="45"/>
      <c r="R9" s="45"/>
      <c r="S9" s="28"/>
    </row>
    <row r="10" spans="1:22" s="29" customFormat="1" ht="12.65" customHeight="1" x14ac:dyDescent="0.35">
      <c r="B10" s="132" t="s">
        <v>21</v>
      </c>
      <c r="C10" s="138"/>
      <c r="D10" s="138"/>
      <c r="E10" s="139"/>
      <c r="F10" s="135"/>
      <c r="G10" s="136"/>
      <c r="H10" s="137"/>
      <c r="I10" s="45"/>
      <c r="J10" s="45"/>
      <c r="K10" s="137"/>
      <c r="L10" s="45"/>
      <c r="M10" s="45"/>
      <c r="N10" s="179"/>
      <c r="O10" s="45"/>
      <c r="P10" s="182"/>
      <c r="Q10" s="45"/>
      <c r="R10" s="45"/>
      <c r="S10" s="27"/>
    </row>
    <row r="11" spans="1:22" s="29" customFormat="1" ht="12.65" customHeight="1" x14ac:dyDescent="0.35">
      <c r="B11" s="132" t="s">
        <v>22</v>
      </c>
      <c r="C11" s="138"/>
      <c r="D11" s="138"/>
      <c r="E11" s="139"/>
      <c r="F11" s="135"/>
      <c r="G11" s="136"/>
      <c r="H11" s="137"/>
      <c r="I11" s="45"/>
      <c r="J11" s="45"/>
      <c r="K11" s="137"/>
      <c r="L11" s="45"/>
      <c r="M11" s="45"/>
      <c r="N11" s="179"/>
      <c r="O11" s="45"/>
      <c r="P11" s="182"/>
      <c r="Q11" s="45"/>
      <c r="R11" s="45"/>
      <c r="S11" s="27"/>
    </row>
    <row r="12" spans="1:22" s="29" customFormat="1" ht="12.65" customHeight="1" x14ac:dyDescent="0.35">
      <c r="B12" s="140"/>
      <c r="C12" s="138" t="s">
        <v>23</v>
      </c>
      <c r="D12" s="138"/>
      <c r="E12" s="139"/>
      <c r="F12" s="135"/>
      <c r="G12" s="136"/>
      <c r="H12" s="137"/>
      <c r="I12" s="45"/>
      <c r="J12" s="45"/>
      <c r="K12" s="137"/>
      <c r="L12" s="45"/>
      <c r="M12" s="45"/>
      <c r="N12" s="179"/>
      <c r="O12" s="45"/>
      <c r="P12" s="182"/>
      <c r="Q12" s="45"/>
      <c r="R12" s="45"/>
      <c r="S12" s="27"/>
    </row>
    <row r="13" spans="1:22" s="29" customFormat="1" ht="12.65" customHeight="1" x14ac:dyDescent="0.35">
      <c r="B13" s="140"/>
      <c r="C13" s="133"/>
      <c r="D13" s="133" t="s">
        <v>24</v>
      </c>
      <c r="E13" s="139"/>
      <c r="F13" s="135"/>
      <c r="G13" s="45"/>
      <c r="H13" s="137"/>
      <c r="I13" s="45"/>
      <c r="J13" s="45"/>
      <c r="K13" s="137"/>
      <c r="L13" s="45">
        <f>G13+I13-J13</f>
        <v>0</v>
      </c>
      <c r="M13" s="45"/>
      <c r="N13" s="179" t="e">
        <f>L13/$L$129</f>
        <v>#DIV/0!</v>
      </c>
      <c r="O13" s="45">
        <f>L13-M13</f>
        <v>0</v>
      </c>
      <c r="P13" s="182">
        <f>IFERROR(O13/M13,0)</f>
        <v>0</v>
      </c>
      <c r="Q13" s="45"/>
      <c r="R13" s="45"/>
      <c r="S13" s="27" t="s">
        <v>25</v>
      </c>
      <c r="T13" s="7">
        <f>ROUND(L13,0)</f>
        <v>0</v>
      </c>
      <c r="V13" s="7">
        <f>ROUND(M13,0)</f>
        <v>0</v>
      </c>
    </row>
    <row r="14" spans="1:22" s="29" customFormat="1" ht="12.65" customHeight="1" x14ac:dyDescent="0.35">
      <c r="B14" s="140"/>
      <c r="C14" s="141"/>
      <c r="D14" s="133" t="s">
        <v>26</v>
      </c>
      <c r="E14" s="139"/>
      <c r="F14" s="135"/>
      <c r="G14" s="45"/>
      <c r="H14" s="137"/>
      <c r="I14" s="45"/>
      <c r="J14" s="45"/>
      <c r="K14" s="137"/>
      <c r="L14" s="45">
        <f>G14+I14-J14</f>
        <v>0</v>
      </c>
      <c r="M14" s="45"/>
      <c r="N14" s="179" t="e">
        <f>L14/$L$129</f>
        <v>#DIV/0!</v>
      </c>
      <c r="O14" s="45">
        <f>L14-M14</f>
        <v>0</v>
      </c>
      <c r="P14" s="182">
        <f>IFERROR(O14/M14,0)</f>
        <v>0</v>
      </c>
      <c r="Q14" s="45"/>
      <c r="R14" s="45"/>
      <c r="S14" s="27" t="s">
        <v>27</v>
      </c>
      <c r="T14" s="7">
        <f>ROUND(L14,0)</f>
        <v>0</v>
      </c>
      <c r="V14" s="7">
        <f>ROUND(M14,0)</f>
        <v>0</v>
      </c>
    </row>
    <row r="15" spans="1:22" s="29" customFormat="1" ht="12.65" customHeight="1" x14ac:dyDescent="0.35">
      <c r="B15" s="140"/>
      <c r="C15" s="133"/>
      <c r="D15" s="138"/>
      <c r="E15" s="139"/>
      <c r="F15" s="135"/>
      <c r="G15" s="45"/>
      <c r="H15" s="137"/>
      <c r="I15" s="45"/>
      <c r="J15" s="45"/>
      <c r="K15" s="137"/>
      <c r="L15" s="45"/>
      <c r="M15" s="45"/>
      <c r="N15" s="179"/>
      <c r="O15" s="45"/>
      <c r="P15" s="182"/>
      <c r="Q15" s="45"/>
      <c r="R15" s="45"/>
      <c r="S15" s="27"/>
    </row>
    <row r="16" spans="1:22" s="29" customFormat="1" ht="12.65" customHeight="1" x14ac:dyDescent="0.35">
      <c r="B16" s="132"/>
      <c r="C16" s="138" t="s">
        <v>28</v>
      </c>
      <c r="D16" s="138"/>
      <c r="E16" s="139"/>
      <c r="F16" s="135"/>
      <c r="G16" s="142">
        <f>SUM(G13:G14)</f>
        <v>0</v>
      </c>
      <c r="H16" s="142"/>
      <c r="I16" s="143"/>
      <c r="J16" s="143"/>
      <c r="K16" s="142"/>
      <c r="L16" s="142">
        <f>SUM(L13:L14)</f>
        <v>0</v>
      </c>
      <c r="M16" s="142">
        <f>SUM(M13:M14)</f>
        <v>0</v>
      </c>
      <c r="N16" s="147" t="e">
        <f>SUM(N13:N14)</f>
        <v>#DIV/0!</v>
      </c>
      <c r="O16" s="46">
        <f>SUM(O13:O15)</f>
        <v>0</v>
      </c>
      <c r="P16" s="183">
        <f>SUM(P12:P15)</f>
        <v>0</v>
      </c>
      <c r="Q16" s="46"/>
      <c r="R16" s="46"/>
      <c r="S16" s="32"/>
      <c r="T16" s="30">
        <f>SUM(T13:T15)</f>
        <v>0</v>
      </c>
      <c r="V16" s="30">
        <f>SUM(V13:V15)</f>
        <v>0</v>
      </c>
    </row>
    <row r="17" spans="1:22" s="29" customFormat="1" ht="12.65" customHeight="1" x14ac:dyDescent="0.35">
      <c r="B17" s="140"/>
      <c r="C17" s="138"/>
      <c r="D17" s="138"/>
      <c r="E17" s="139"/>
      <c r="F17" s="135"/>
      <c r="G17" s="45"/>
      <c r="H17" s="137"/>
      <c r="I17" s="45"/>
      <c r="J17" s="45"/>
      <c r="K17" s="137"/>
      <c r="L17" s="45"/>
      <c r="M17" s="45"/>
      <c r="N17" s="179"/>
      <c r="O17" s="45"/>
      <c r="P17" s="182"/>
      <c r="Q17" s="45"/>
      <c r="R17" s="45"/>
      <c r="S17" s="27"/>
    </row>
    <row r="18" spans="1:22" s="29" customFormat="1" ht="12.65" customHeight="1" x14ac:dyDescent="0.35">
      <c r="B18" s="140"/>
      <c r="C18" s="138" t="s">
        <v>29</v>
      </c>
      <c r="D18" s="138"/>
      <c r="E18" s="139"/>
      <c r="F18" s="135"/>
      <c r="G18" s="45"/>
      <c r="H18" s="137"/>
      <c r="I18" s="45"/>
      <c r="J18" s="45"/>
      <c r="K18" s="137"/>
      <c r="L18" s="45"/>
      <c r="M18" s="45"/>
      <c r="N18" s="179"/>
      <c r="O18" s="45"/>
      <c r="P18" s="182"/>
      <c r="Q18" s="45"/>
      <c r="R18" s="45"/>
      <c r="S18" s="27"/>
    </row>
    <row r="19" spans="1:22" s="7" customFormat="1" ht="12.65" customHeight="1" x14ac:dyDescent="0.35">
      <c r="A19" s="33"/>
      <c r="B19" s="140"/>
      <c r="C19" s="133"/>
      <c r="D19" s="133" t="s">
        <v>30</v>
      </c>
      <c r="E19" s="134"/>
      <c r="F19" s="135"/>
      <c r="G19" s="45"/>
      <c r="H19" s="137"/>
      <c r="I19" s="45"/>
      <c r="J19" s="45"/>
      <c r="K19" s="137"/>
      <c r="L19" s="45">
        <f>G19+I19-J19</f>
        <v>0</v>
      </c>
      <c r="M19" s="45"/>
      <c r="N19" s="179" t="e">
        <f>L19/$L$129</f>
        <v>#DIV/0!</v>
      </c>
      <c r="O19" s="45">
        <f>L19-M19</f>
        <v>0</v>
      </c>
      <c r="P19" s="182">
        <f>IFERROR(O19/M19,0)</f>
        <v>0</v>
      </c>
      <c r="Q19" s="45"/>
      <c r="R19" s="45"/>
      <c r="S19" s="27"/>
      <c r="T19" s="7">
        <f>ROUND(L19,0)</f>
        <v>0</v>
      </c>
      <c r="U19" s="29"/>
      <c r="V19" s="7">
        <f>ROUND(M19,0)</f>
        <v>0</v>
      </c>
    </row>
    <row r="20" spans="1:22" s="7" customFormat="1" ht="12.65" customHeight="1" x14ac:dyDescent="0.35">
      <c r="A20" s="33"/>
      <c r="B20" s="140"/>
      <c r="C20" s="141"/>
      <c r="D20" s="133" t="s">
        <v>31</v>
      </c>
      <c r="E20" s="134"/>
      <c r="F20" s="135"/>
      <c r="G20" s="45"/>
      <c r="H20" s="137"/>
      <c r="I20" s="45"/>
      <c r="J20" s="45"/>
      <c r="K20" s="137"/>
      <c r="L20" s="45">
        <f t="shared" ref="L20:L34" si="0">G20+I20-J20</f>
        <v>0</v>
      </c>
      <c r="M20" s="45"/>
      <c r="N20" s="179" t="e">
        <f>L20/$L$129</f>
        <v>#DIV/0!</v>
      </c>
      <c r="O20" s="45">
        <f>L20-M20</f>
        <v>0</v>
      </c>
      <c r="P20" s="182">
        <f>IFERROR(O20/M20,0)</f>
        <v>0</v>
      </c>
      <c r="Q20" s="45"/>
      <c r="R20" s="45"/>
      <c r="S20" s="27"/>
      <c r="T20" s="7">
        <f>ROUND(L20,0)</f>
        <v>0</v>
      </c>
      <c r="U20" s="29"/>
      <c r="V20" s="7">
        <f>ROUND(M20,0)</f>
        <v>0</v>
      </c>
    </row>
    <row r="21" spans="1:22" s="7" customFormat="1" ht="12.65" customHeight="1" x14ac:dyDescent="0.35">
      <c r="A21" s="33"/>
      <c r="B21" s="140"/>
      <c r="C21" s="141"/>
      <c r="D21" s="133" t="s">
        <v>32</v>
      </c>
      <c r="E21" s="134"/>
      <c r="F21" s="135"/>
      <c r="G21" s="45"/>
      <c r="H21" s="137"/>
      <c r="I21" s="45"/>
      <c r="J21" s="45"/>
      <c r="K21" s="137"/>
      <c r="L21" s="45">
        <f t="shared" si="0"/>
        <v>0</v>
      </c>
      <c r="M21" s="45"/>
      <c r="N21" s="179" t="e">
        <f>L21/$L$129</f>
        <v>#DIV/0!</v>
      </c>
      <c r="O21" s="45">
        <f>L21-M21</f>
        <v>0</v>
      </c>
      <c r="P21" s="182">
        <f>IFERROR(O21/M21,0)</f>
        <v>0</v>
      </c>
      <c r="Q21" s="45"/>
      <c r="R21" s="45"/>
      <c r="S21" s="27"/>
      <c r="T21" s="7">
        <f>ROUND(L21,0)</f>
        <v>0</v>
      </c>
      <c r="U21" s="29"/>
      <c r="V21" s="7">
        <f>ROUND(M21,0)</f>
        <v>0</v>
      </c>
    </row>
    <row r="22" spans="1:22" s="7" customFormat="1" ht="12.65" customHeight="1" x14ac:dyDescent="0.35">
      <c r="A22" s="33"/>
      <c r="B22" s="140"/>
      <c r="C22" s="141"/>
      <c r="D22" s="133" t="s">
        <v>33</v>
      </c>
      <c r="E22" s="134"/>
      <c r="F22" s="135"/>
      <c r="G22" s="45"/>
      <c r="H22" s="137"/>
      <c r="I22" s="45"/>
      <c r="J22" s="45"/>
      <c r="K22" s="137"/>
      <c r="L22" s="45">
        <f t="shared" si="0"/>
        <v>0</v>
      </c>
      <c r="M22" s="45"/>
      <c r="N22" s="179"/>
      <c r="O22" s="45">
        <f>L22-M22</f>
        <v>0</v>
      </c>
      <c r="P22" s="182">
        <f>IFERROR(O22/M22,0)</f>
        <v>0</v>
      </c>
      <c r="Q22" s="45"/>
      <c r="R22" s="45"/>
      <c r="S22" s="27"/>
      <c r="T22" s="7">
        <f>ROUND(L22,0)</f>
        <v>0</v>
      </c>
      <c r="U22" s="29"/>
      <c r="V22" s="7">
        <f>ROUND(M22,0)</f>
        <v>0</v>
      </c>
    </row>
    <row r="23" spans="1:22" s="7" customFormat="1" ht="12.65" customHeight="1" x14ac:dyDescent="0.35">
      <c r="A23" s="33"/>
      <c r="B23" s="140"/>
      <c r="C23" s="141"/>
      <c r="D23" s="133" t="s">
        <v>34</v>
      </c>
      <c r="E23" s="134"/>
      <c r="F23" s="135"/>
      <c r="G23" s="45"/>
      <c r="H23" s="137"/>
      <c r="I23" s="45"/>
      <c r="J23" s="45"/>
      <c r="K23" s="137"/>
      <c r="L23" s="45">
        <f t="shared" si="0"/>
        <v>0</v>
      </c>
      <c r="M23" s="45"/>
      <c r="N23" s="179"/>
      <c r="O23" s="45">
        <f>L23-M23</f>
        <v>0</v>
      </c>
      <c r="P23" s="182">
        <f>IFERROR(O23/M23,0)</f>
        <v>0</v>
      </c>
      <c r="Q23" s="45"/>
      <c r="R23" s="45"/>
      <c r="S23" s="27"/>
      <c r="T23" s="7">
        <f t="shared" ref="T23:T34" si="1">ROUND(L23,0)</f>
        <v>0</v>
      </c>
      <c r="U23" s="29"/>
      <c r="V23" s="7">
        <f t="shared" ref="V23:V34" si="2">ROUND(M23,0)</f>
        <v>0</v>
      </c>
    </row>
    <row r="24" spans="1:22" s="7" customFormat="1" ht="12.65" customHeight="1" x14ac:dyDescent="0.35">
      <c r="A24" s="33"/>
      <c r="B24" s="140"/>
      <c r="C24" s="141"/>
      <c r="D24" s="133" t="s">
        <v>35</v>
      </c>
      <c r="E24" s="134"/>
      <c r="F24" s="135"/>
      <c r="G24" s="45"/>
      <c r="H24" s="137"/>
      <c r="I24" s="45"/>
      <c r="J24" s="45"/>
      <c r="K24" s="137"/>
      <c r="L24" s="45">
        <f t="shared" si="0"/>
        <v>0</v>
      </c>
      <c r="M24" s="45"/>
      <c r="N24" s="179" t="e">
        <f>L24/$L$129</f>
        <v>#DIV/0!</v>
      </c>
      <c r="O24" s="45">
        <f t="shared" ref="O24:O34" si="3">L24-M24</f>
        <v>0</v>
      </c>
      <c r="P24" s="182">
        <f t="shared" ref="P24:P34" si="4">IFERROR(O24/M24,0)</f>
        <v>0</v>
      </c>
      <c r="Q24" s="45"/>
      <c r="R24" s="45"/>
      <c r="S24" s="27"/>
      <c r="T24" s="7">
        <f t="shared" si="1"/>
        <v>0</v>
      </c>
      <c r="U24" s="29"/>
      <c r="V24" s="7">
        <f t="shared" si="2"/>
        <v>0</v>
      </c>
    </row>
    <row r="25" spans="1:22" s="7" customFormat="1" ht="12.65" customHeight="1" x14ac:dyDescent="0.35">
      <c r="A25" s="33"/>
      <c r="B25" s="140"/>
      <c r="C25" s="141"/>
      <c r="D25" s="133" t="s">
        <v>36</v>
      </c>
      <c r="E25" s="134"/>
      <c r="F25" s="135"/>
      <c r="G25" s="45"/>
      <c r="H25" s="137"/>
      <c r="I25" s="45"/>
      <c r="J25" s="45"/>
      <c r="K25" s="137"/>
      <c r="L25" s="45">
        <f t="shared" si="0"/>
        <v>0</v>
      </c>
      <c r="M25" s="45"/>
      <c r="N25" s="179" t="e">
        <f>L25/$L$129</f>
        <v>#DIV/0!</v>
      </c>
      <c r="O25" s="45">
        <f t="shared" si="3"/>
        <v>0</v>
      </c>
      <c r="P25" s="182">
        <f t="shared" si="4"/>
        <v>0</v>
      </c>
      <c r="Q25" s="45"/>
      <c r="R25" s="45"/>
      <c r="S25" s="27"/>
      <c r="T25" s="7">
        <f t="shared" si="1"/>
        <v>0</v>
      </c>
      <c r="U25" s="29"/>
      <c r="V25" s="7">
        <f t="shared" si="2"/>
        <v>0</v>
      </c>
    </row>
    <row r="26" spans="1:22" s="7" customFormat="1" ht="12.65" customHeight="1" x14ac:dyDescent="0.35">
      <c r="A26" s="33"/>
      <c r="B26" s="140"/>
      <c r="C26" s="141"/>
      <c r="D26" s="133" t="s">
        <v>37</v>
      </c>
      <c r="E26" s="134"/>
      <c r="F26" s="135"/>
      <c r="G26" s="45"/>
      <c r="H26" s="137"/>
      <c r="I26" s="45"/>
      <c r="J26" s="45"/>
      <c r="K26" s="137"/>
      <c r="L26" s="45">
        <f t="shared" si="0"/>
        <v>0</v>
      </c>
      <c r="M26" s="45"/>
      <c r="N26" s="179" t="e">
        <f>L26/$L$129</f>
        <v>#DIV/0!</v>
      </c>
      <c r="O26" s="45">
        <f t="shared" si="3"/>
        <v>0</v>
      </c>
      <c r="P26" s="182">
        <f t="shared" si="4"/>
        <v>0</v>
      </c>
      <c r="Q26" s="45"/>
      <c r="R26" s="45"/>
      <c r="S26" s="27"/>
      <c r="T26" s="7">
        <f t="shared" si="1"/>
        <v>0</v>
      </c>
      <c r="U26" s="29"/>
      <c r="V26" s="7">
        <f t="shared" si="2"/>
        <v>0</v>
      </c>
    </row>
    <row r="27" spans="1:22" s="7" customFormat="1" ht="12.65" customHeight="1" x14ac:dyDescent="0.35">
      <c r="A27" s="33"/>
      <c r="B27" s="140"/>
      <c r="C27" s="141"/>
      <c r="D27" s="133" t="s">
        <v>38</v>
      </c>
      <c r="E27" s="134"/>
      <c r="F27" s="135"/>
      <c r="G27" s="45"/>
      <c r="H27" s="137"/>
      <c r="I27" s="45"/>
      <c r="J27" s="45"/>
      <c r="K27" s="137"/>
      <c r="L27" s="45">
        <f t="shared" si="0"/>
        <v>0</v>
      </c>
      <c r="M27" s="45"/>
      <c r="N27" s="179" t="e">
        <f>L27/$L$129</f>
        <v>#DIV/0!</v>
      </c>
      <c r="O27" s="45">
        <f t="shared" si="3"/>
        <v>0</v>
      </c>
      <c r="P27" s="182">
        <f t="shared" si="4"/>
        <v>0</v>
      </c>
      <c r="Q27" s="45"/>
      <c r="R27" s="45"/>
      <c r="S27" s="27"/>
      <c r="T27" s="7">
        <f t="shared" si="1"/>
        <v>0</v>
      </c>
      <c r="U27" s="29"/>
      <c r="V27" s="7">
        <f t="shared" si="2"/>
        <v>0</v>
      </c>
    </row>
    <row r="28" spans="1:22" s="7" customFormat="1" ht="12.65" customHeight="1" x14ac:dyDescent="0.35">
      <c r="A28" s="33"/>
      <c r="B28" s="140"/>
      <c r="C28" s="141"/>
      <c r="D28" s="133" t="s">
        <v>39</v>
      </c>
      <c r="E28" s="134"/>
      <c r="F28" s="135"/>
      <c r="G28" s="45"/>
      <c r="H28" s="137"/>
      <c r="I28" s="45"/>
      <c r="J28" s="45"/>
      <c r="K28" s="137"/>
      <c r="L28" s="45">
        <f t="shared" si="0"/>
        <v>0</v>
      </c>
      <c r="M28" s="45"/>
      <c r="N28" s="179" t="e">
        <f>L28/$L$129</f>
        <v>#DIV/0!</v>
      </c>
      <c r="O28" s="45">
        <f t="shared" si="3"/>
        <v>0</v>
      </c>
      <c r="P28" s="182">
        <f t="shared" si="4"/>
        <v>0</v>
      </c>
      <c r="Q28" s="45"/>
      <c r="R28" s="45"/>
      <c r="S28" s="27"/>
      <c r="T28" s="7">
        <f t="shared" si="1"/>
        <v>0</v>
      </c>
      <c r="U28" s="29"/>
      <c r="V28" s="7">
        <f t="shared" si="2"/>
        <v>0</v>
      </c>
    </row>
    <row r="29" spans="1:22" s="7" customFormat="1" ht="12.65" customHeight="1" x14ac:dyDescent="0.35">
      <c r="A29" s="33"/>
      <c r="B29" s="140"/>
      <c r="C29" s="141"/>
      <c r="D29" s="133" t="s">
        <v>40</v>
      </c>
      <c r="E29" s="134"/>
      <c r="F29" s="135"/>
      <c r="G29" s="45"/>
      <c r="H29" s="137"/>
      <c r="I29" s="45"/>
      <c r="J29" s="45"/>
      <c r="K29" s="137"/>
      <c r="L29" s="45">
        <f t="shared" si="0"/>
        <v>0</v>
      </c>
      <c r="M29" s="45"/>
      <c r="N29" s="179"/>
      <c r="O29" s="45">
        <f t="shared" si="3"/>
        <v>0</v>
      </c>
      <c r="P29" s="182">
        <f t="shared" si="4"/>
        <v>0</v>
      </c>
      <c r="Q29" s="45"/>
      <c r="R29" s="45"/>
      <c r="S29" s="27"/>
      <c r="T29" s="7">
        <f t="shared" si="1"/>
        <v>0</v>
      </c>
      <c r="U29" s="29"/>
      <c r="V29" s="7">
        <f t="shared" si="2"/>
        <v>0</v>
      </c>
    </row>
    <row r="30" spans="1:22" s="7" customFormat="1" ht="12.65" customHeight="1" x14ac:dyDescent="0.35">
      <c r="A30" s="33"/>
      <c r="B30" s="140"/>
      <c r="C30" s="141"/>
      <c r="D30" s="133" t="s">
        <v>41</v>
      </c>
      <c r="E30" s="134"/>
      <c r="F30" s="135"/>
      <c r="G30" s="45"/>
      <c r="H30" s="137"/>
      <c r="I30" s="45"/>
      <c r="J30" s="45"/>
      <c r="K30" s="137"/>
      <c r="L30" s="45">
        <f t="shared" si="0"/>
        <v>0</v>
      </c>
      <c r="M30" s="45"/>
      <c r="N30" s="179" t="e">
        <f>L30/$L$129</f>
        <v>#DIV/0!</v>
      </c>
      <c r="O30" s="45">
        <f t="shared" si="3"/>
        <v>0</v>
      </c>
      <c r="P30" s="182">
        <f t="shared" si="4"/>
        <v>0</v>
      </c>
      <c r="Q30" s="45"/>
      <c r="R30" s="45"/>
      <c r="S30" s="27"/>
      <c r="T30" s="7">
        <f t="shared" si="1"/>
        <v>0</v>
      </c>
      <c r="U30" s="29"/>
      <c r="V30" s="7">
        <f t="shared" si="2"/>
        <v>0</v>
      </c>
    </row>
    <row r="31" spans="1:22" s="7" customFormat="1" ht="12.65" customHeight="1" x14ac:dyDescent="0.35">
      <c r="A31" s="33"/>
      <c r="B31" s="140"/>
      <c r="C31" s="141"/>
      <c r="D31" s="133" t="s">
        <v>42</v>
      </c>
      <c r="E31" s="134"/>
      <c r="F31" s="135"/>
      <c r="G31" s="45"/>
      <c r="H31" s="137"/>
      <c r="I31" s="45"/>
      <c r="J31" s="45"/>
      <c r="K31" s="137"/>
      <c r="L31" s="45">
        <f t="shared" si="0"/>
        <v>0</v>
      </c>
      <c r="M31" s="45"/>
      <c r="N31" s="179" t="e">
        <f>L31/$L$129</f>
        <v>#DIV/0!</v>
      </c>
      <c r="O31" s="45">
        <f t="shared" si="3"/>
        <v>0</v>
      </c>
      <c r="P31" s="182">
        <f t="shared" si="4"/>
        <v>0</v>
      </c>
      <c r="Q31" s="45"/>
      <c r="R31" s="45"/>
      <c r="S31" s="27"/>
      <c r="T31" s="7">
        <f t="shared" si="1"/>
        <v>0</v>
      </c>
      <c r="U31" s="29"/>
      <c r="V31" s="7">
        <f t="shared" si="2"/>
        <v>0</v>
      </c>
    </row>
    <row r="32" spans="1:22" s="7" customFormat="1" ht="12.65" customHeight="1" x14ac:dyDescent="0.35">
      <c r="A32" s="33"/>
      <c r="B32" s="140"/>
      <c r="C32" s="141"/>
      <c r="D32" s="133" t="s">
        <v>43</v>
      </c>
      <c r="E32" s="134"/>
      <c r="F32" s="135"/>
      <c r="G32" s="45"/>
      <c r="H32" s="137"/>
      <c r="I32" s="45"/>
      <c r="J32" s="45"/>
      <c r="K32" s="137"/>
      <c r="L32" s="45">
        <f t="shared" si="0"/>
        <v>0</v>
      </c>
      <c r="M32" s="45"/>
      <c r="N32" s="179" t="e">
        <f>L32/$L$129</f>
        <v>#DIV/0!</v>
      </c>
      <c r="O32" s="45">
        <f t="shared" si="3"/>
        <v>0</v>
      </c>
      <c r="P32" s="182">
        <f t="shared" si="4"/>
        <v>0</v>
      </c>
      <c r="Q32" s="45"/>
      <c r="R32" s="45"/>
      <c r="S32" s="27"/>
      <c r="T32" s="7">
        <f t="shared" si="1"/>
        <v>0</v>
      </c>
      <c r="U32" s="29"/>
      <c r="V32" s="7">
        <f t="shared" si="2"/>
        <v>0</v>
      </c>
    </row>
    <row r="33" spans="1:22" s="7" customFormat="1" ht="12.65" customHeight="1" x14ac:dyDescent="0.35">
      <c r="A33" s="33"/>
      <c r="B33" s="140"/>
      <c r="C33" s="141"/>
      <c r="D33" s="133" t="s">
        <v>44</v>
      </c>
      <c r="E33" s="134"/>
      <c r="F33" s="135"/>
      <c r="G33" s="45"/>
      <c r="H33" s="137"/>
      <c r="I33" s="45"/>
      <c r="J33" s="45"/>
      <c r="K33" s="137"/>
      <c r="L33" s="45">
        <f t="shared" si="0"/>
        <v>0</v>
      </c>
      <c r="M33" s="45"/>
      <c r="N33" s="179" t="e">
        <f>L33/$L$129</f>
        <v>#DIV/0!</v>
      </c>
      <c r="O33" s="45">
        <f t="shared" si="3"/>
        <v>0</v>
      </c>
      <c r="P33" s="182">
        <f t="shared" si="4"/>
        <v>0</v>
      </c>
      <c r="Q33" s="45"/>
      <c r="R33" s="45"/>
      <c r="S33" s="27"/>
      <c r="T33" s="7">
        <f t="shared" si="1"/>
        <v>0</v>
      </c>
      <c r="U33" s="29"/>
      <c r="V33" s="7">
        <f t="shared" si="2"/>
        <v>0</v>
      </c>
    </row>
    <row r="34" spans="1:22" s="7" customFormat="1" ht="12.65" customHeight="1" x14ac:dyDescent="0.35">
      <c r="A34" s="33"/>
      <c r="B34" s="140"/>
      <c r="C34" s="141"/>
      <c r="D34" s="133" t="s">
        <v>45</v>
      </c>
      <c r="E34" s="134"/>
      <c r="F34" s="135"/>
      <c r="G34" s="45"/>
      <c r="H34" s="137"/>
      <c r="I34" s="45"/>
      <c r="J34" s="45"/>
      <c r="K34" s="137"/>
      <c r="L34" s="45">
        <f t="shared" si="0"/>
        <v>0</v>
      </c>
      <c r="M34" s="45"/>
      <c r="N34" s="179" t="e">
        <f>L34/$L$129</f>
        <v>#DIV/0!</v>
      </c>
      <c r="O34" s="45">
        <f t="shared" si="3"/>
        <v>0</v>
      </c>
      <c r="P34" s="182">
        <f t="shared" si="4"/>
        <v>0</v>
      </c>
      <c r="Q34" s="45"/>
      <c r="R34" s="45"/>
      <c r="S34" s="27"/>
      <c r="T34" s="7">
        <f t="shared" si="1"/>
        <v>0</v>
      </c>
      <c r="U34" s="29"/>
      <c r="V34" s="7">
        <f t="shared" si="2"/>
        <v>0</v>
      </c>
    </row>
    <row r="35" spans="1:22" s="29" customFormat="1" ht="12.65" customHeight="1" x14ac:dyDescent="0.35">
      <c r="A35" s="34"/>
      <c r="B35" s="145"/>
      <c r="C35" s="141"/>
      <c r="D35" s="141"/>
      <c r="E35" s="146"/>
      <c r="F35" s="135"/>
      <c r="G35" s="45"/>
      <c r="H35" s="142"/>
      <c r="I35" s="143"/>
      <c r="J35" s="143"/>
      <c r="K35" s="142"/>
      <c r="L35" s="45"/>
      <c r="M35" s="45"/>
      <c r="N35" s="147"/>
      <c r="O35" s="46"/>
      <c r="P35" s="184"/>
      <c r="Q35" s="45"/>
      <c r="R35" s="45"/>
      <c r="S35" s="27"/>
    </row>
    <row r="36" spans="1:22" s="29" customFormat="1" ht="12.65" customHeight="1" x14ac:dyDescent="0.35">
      <c r="A36" s="8"/>
      <c r="B36" s="132"/>
      <c r="C36" s="138" t="s">
        <v>28</v>
      </c>
      <c r="D36" s="138"/>
      <c r="E36" s="139"/>
      <c r="F36" s="135"/>
      <c r="G36" s="142">
        <f>SUM(G19:G34)</f>
        <v>0</v>
      </c>
      <c r="H36" s="142"/>
      <c r="I36" s="142"/>
      <c r="J36" s="142"/>
      <c r="K36" s="142"/>
      <c r="L36" s="142">
        <f>SUM(L19:L34)</f>
        <v>0</v>
      </c>
      <c r="M36" s="142">
        <f>SUM(M19:M34)</f>
        <v>0</v>
      </c>
      <c r="N36" s="147" t="e">
        <f>SUM(N19:N34)</f>
        <v>#DIV/0!</v>
      </c>
      <c r="O36" s="46">
        <f>SUM(O19:O34)</f>
        <v>0</v>
      </c>
      <c r="P36" s="184">
        <f>IFERROR(O36/M36,0)</f>
        <v>0</v>
      </c>
      <c r="Q36" s="46"/>
      <c r="R36" s="46"/>
      <c r="S36" s="32"/>
      <c r="T36" s="30">
        <f>SUM(T19:T35)</f>
        <v>0</v>
      </c>
      <c r="V36" s="30">
        <f>SUM(V19:V35)</f>
        <v>0</v>
      </c>
    </row>
    <row r="37" spans="1:22" s="29" customFormat="1" ht="12.65" customHeight="1" x14ac:dyDescent="0.35">
      <c r="B37" s="140"/>
      <c r="C37" s="138"/>
      <c r="D37" s="138"/>
      <c r="E37" s="139"/>
      <c r="F37" s="135"/>
      <c r="G37" s="45"/>
      <c r="H37" s="137"/>
      <c r="I37" s="45"/>
      <c r="J37" s="45"/>
      <c r="K37" s="137"/>
      <c r="L37" s="45"/>
      <c r="M37" s="45"/>
      <c r="N37" s="179"/>
      <c r="O37" s="45"/>
      <c r="P37" s="184"/>
      <c r="Q37" s="45"/>
      <c r="R37" s="45"/>
      <c r="S37" s="27"/>
    </row>
    <row r="38" spans="1:22" s="29" customFormat="1" ht="12.65" customHeight="1" x14ac:dyDescent="0.35">
      <c r="A38" s="34"/>
      <c r="B38" s="132" t="s">
        <v>46</v>
      </c>
      <c r="C38" s="138"/>
      <c r="D38" s="138"/>
      <c r="E38" s="139"/>
      <c r="F38" s="135"/>
      <c r="G38" s="46">
        <f>G16+G36</f>
        <v>0</v>
      </c>
      <c r="H38" s="142"/>
      <c r="I38" s="143"/>
      <c r="J38" s="143"/>
      <c r="K38" s="142"/>
      <c r="L38" s="46">
        <f>L16+L36</f>
        <v>0</v>
      </c>
      <c r="M38" s="46">
        <f>M16+M36</f>
        <v>0</v>
      </c>
      <c r="N38" s="147" t="e">
        <f>N16+N36</f>
        <v>#DIV/0!</v>
      </c>
      <c r="O38" s="46">
        <f>L38-M38</f>
        <v>0</v>
      </c>
      <c r="P38" s="184">
        <f>IFERROR(O38/M38,0)</f>
        <v>0</v>
      </c>
      <c r="Q38" s="46"/>
      <c r="R38" s="46"/>
      <c r="S38" s="32"/>
      <c r="T38" s="35">
        <f>T16+T36</f>
        <v>0</v>
      </c>
      <c r="U38" s="36"/>
      <c r="V38" s="36">
        <f>(V16+V36)</f>
        <v>0</v>
      </c>
    </row>
    <row r="39" spans="1:22" s="29" customFormat="1" ht="12.65" customHeight="1" x14ac:dyDescent="0.35">
      <c r="A39" s="34"/>
      <c r="B39" s="132"/>
      <c r="C39" s="138"/>
      <c r="D39" s="138"/>
      <c r="E39" s="139"/>
      <c r="F39" s="135"/>
      <c r="G39" s="45"/>
      <c r="H39" s="137"/>
      <c r="I39" s="45"/>
      <c r="J39" s="45"/>
      <c r="K39" s="137"/>
      <c r="L39" s="45"/>
      <c r="M39" s="45"/>
      <c r="N39" s="179"/>
      <c r="O39" s="45"/>
      <c r="P39" s="182"/>
      <c r="Q39" s="45"/>
      <c r="R39" s="45"/>
      <c r="S39" s="27"/>
    </row>
    <row r="40" spans="1:22" s="7" customFormat="1" ht="12.65" customHeight="1" x14ac:dyDescent="0.35">
      <c r="A40" s="37"/>
      <c r="B40" s="132" t="s">
        <v>47</v>
      </c>
      <c r="C40" s="133"/>
      <c r="D40" s="133"/>
      <c r="E40" s="134"/>
      <c r="F40" s="135"/>
      <c r="G40" s="45"/>
      <c r="H40" s="137"/>
      <c r="I40" s="45"/>
      <c r="J40" s="45"/>
      <c r="K40" s="137"/>
      <c r="L40" s="45"/>
      <c r="M40" s="45"/>
      <c r="N40" s="179"/>
      <c r="O40" s="45"/>
      <c r="P40" s="182"/>
      <c r="Q40" s="45"/>
      <c r="R40" s="45"/>
      <c r="S40" s="27"/>
    </row>
    <row r="41" spans="1:22" s="11" customFormat="1" ht="12.65" customHeight="1" x14ac:dyDescent="0.35">
      <c r="A41" s="38"/>
      <c r="B41" s="132"/>
      <c r="C41" s="133" t="s">
        <v>48</v>
      </c>
      <c r="D41" s="133"/>
      <c r="E41" s="134"/>
      <c r="F41" s="135"/>
      <c r="G41" s="45"/>
      <c r="H41" s="137"/>
      <c r="I41" s="45"/>
      <c r="J41" s="45"/>
      <c r="K41" s="137"/>
      <c r="L41" s="45">
        <f>G41+I41-J41</f>
        <v>0</v>
      </c>
      <c r="M41" s="45"/>
      <c r="N41" s="179" t="e">
        <f>L41/$L$129</f>
        <v>#DIV/0!</v>
      </c>
      <c r="O41" s="45">
        <f>L41-M41</f>
        <v>0</v>
      </c>
      <c r="P41" s="182">
        <f>IFERROR(O41/M41,0)</f>
        <v>0</v>
      </c>
      <c r="Q41" s="45"/>
      <c r="R41" s="45"/>
      <c r="S41" s="39"/>
      <c r="T41" s="7">
        <f>ROUND(L41,0)</f>
        <v>0</v>
      </c>
      <c r="U41" s="29"/>
      <c r="V41" s="7">
        <f>ROUND(M41,0)</f>
        <v>0</v>
      </c>
    </row>
    <row r="42" spans="1:22" s="7" customFormat="1" ht="12.65" customHeight="1" x14ac:dyDescent="0.35">
      <c r="A42" s="37"/>
      <c r="B42" s="132"/>
      <c r="C42" s="141"/>
      <c r="D42" s="133"/>
      <c r="E42" s="134"/>
      <c r="F42" s="135"/>
      <c r="G42" s="45"/>
      <c r="H42" s="137"/>
      <c r="I42" s="45"/>
      <c r="J42" s="45"/>
      <c r="K42" s="137"/>
      <c r="L42" s="45"/>
      <c r="M42" s="45"/>
      <c r="N42" s="179"/>
      <c r="O42" s="45"/>
      <c r="P42" s="182"/>
      <c r="Q42" s="45"/>
      <c r="R42" s="45"/>
      <c r="S42" s="27"/>
    </row>
    <row r="43" spans="1:22" s="7" customFormat="1" ht="12.65" customHeight="1" x14ac:dyDescent="0.35">
      <c r="A43" s="37"/>
      <c r="B43" s="132" t="s">
        <v>49</v>
      </c>
      <c r="C43" s="141"/>
      <c r="D43" s="133"/>
      <c r="E43" s="134"/>
      <c r="F43" s="135"/>
      <c r="G43" s="142">
        <f>SUM(G41:G42)</f>
        <v>0</v>
      </c>
      <c r="H43" s="137"/>
      <c r="I43" s="142"/>
      <c r="J43" s="142"/>
      <c r="K43" s="137"/>
      <c r="L43" s="142">
        <f>SUM(L41:L42)</f>
        <v>0</v>
      </c>
      <c r="M43" s="142">
        <f>SUM(M41:M42)</f>
        <v>0</v>
      </c>
      <c r="N43" s="147" t="e">
        <f>SUM(N41)</f>
        <v>#DIV/0!</v>
      </c>
      <c r="O43" s="46">
        <f>L43-M43</f>
        <v>0</v>
      </c>
      <c r="P43" s="184">
        <f>IFERROR(O43/M43,0)</f>
        <v>0</v>
      </c>
      <c r="Q43" s="45"/>
      <c r="R43" s="45"/>
      <c r="S43" s="27"/>
      <c r="T43" s="29">
        <f>SUM(T41:T42)</f>
        <v>0</v>
      </c>
      <c r="U43" s="29"/>
      <c r="V43" s="29">
        <f>SUM(V41:V42)</f>
        <v>0</v>
      </c>
    </row>
    <row r="44" spans="1:22" s="29" customFormat="1" ht="12.65" customHeight="1" x14ac:dyDescent="0.35">
      <c r="A44" s="34"/>
      <c r="B44" s="132"/>
      <c r="C44" s="138"/>
      <c r="D44" s="138"/>
      <c r="E44" s="139"/>
      <c r="F44" s="135"/>
      <c r="G44" s="45"/>
      <c r="H44" s="137"/>
      <c r="I44" s="45"/>
      <c r="J44" s="45"/>
      <c r="K44" s="137"/>
      <c r="L44" s="45"/>
      <c r="M44" s="45"/>
      <c r="N44" s="179"/>
      <c r="O44" s="45"/>
      <c r="P44" s="182"/>
      <c r="Q44" s="45"/>
      <c r="R44" s="45"/>
      <c r="S44" s="27"/>
    </row>
    <row r="45" spans="1:22" s="7" customFormat="1" ht="12.65" customHeight="1" x14ac:dyDescent="0.35">
      <c r="A45" s="37"/>
      <c r="B45" s="132" t="s">
        <v>50</v>
      </c>
      <c r="C45" s="133"/>
      <c r="D45" s="133"/>
      <c r="E45" s="134"/>
      <c r="F45" s="148"/>
      <c r="G45" s="45"/>
      <c r="H45" s="137"/>
      <c r="I45" s="45"/>
      <c r="J45" s="45"/>
      <c r="K45" s="137"/>
      <c r="L45" s="45"/>
      <c r="M45" s="45"/>
      <c r="N45" s="179"/>
      <c r="O45" s="45"/>
      <c r="P45" s="182"/>
      <c r="Q45" s="45"/>
      <c r="R45" s="45"/>
      <c r="S45" s="27"/>
    </row>
    <row r="46" spans="1:22" s="7" customFormat="1" ht="12.65" customHeight="1" x14ac:dyDescent="0.35">
      <c r="A46" s="37"/>
      <c r="B46" s="132"/>
      <c r="C46" s="133" t="s">
        <v>51</v>
      </c>
      <c r="D46" s="133"/>
      <c r="E46" s="134"/>
      <c r="F46" s="135"/>
      <c r="G46" s="45"/>
      <c r="H46" s="137"/>
      <c r="I46" s="45"/>
      <c r="J46" s="45"/>
      <c r="K46" s="137"/>
      <c r="L46" s="45">
        <f>G46+I46-J46</f>
        <v>0</v>
      </c>
      <c r="M46" s="45"/>
      <c r="N46" s="179" t="e">
        <f>L46/$L$129</f>
        <v>#DIV/0!</v>
      </c>
      <c r="O46" s="45">
        <f>L46-M46</f>
        <v>0</v>
      </c>
      <c r="P46" s="182">
        <f>IFERROR(O46/M46,0)</f>
        <v>0</v>
      </c>
      <c r="Q46" s="45"/>
      <c r="R46" s="45"/>
      <c r="S46" s="27"/>
      <c r="T46" s="7">
        <f>ROUND(L46,0)</f>
        <v>0</v>
      </c>
      <c r="U46" s="29"/>
      <c r="V46" s="7">
        <f>ROUND(M46,0)</f>
        <v>0</v>
      </c>
    </row>
    <row r="47" spans="1:22" s="7" customFormat="1" ht="12.65" customHeight="1" x14ac:dyDescent="0.35">
      <c r="A47" s="37"/>
      <c r="B47" s="132"/>
      <c r="C47" s="133" t="s">
        <v>52</v>
      </c>
      <c r="D47" s="133"/>
      <c r="E47" s="134"/>
      <c r="F47" s="135"/>
      <c r="G47" s="45"/>
      <c r="H47" s="137"/>
      <c r="I47" s="45"/>
      <c r="J47" s="45"/>
      <c r="K47" s="137"/>
      <c r="L47" s="45">
        <f>G47+I47-J47</f>
        <v>0</v>
      </c>
      <c r="M47" s="45"/>
      <c r="N47" s="179" t="e">
        <f>L47/$L$129</f>
        <v>#DIV/0!</v>
      </c>
      <c r="O47" s="45">
        <f>L47-M47</f>
        <v>0</v>
      </c>
      <c r="P47" s="182">
        <f>IFERROR(O47/M47,0)</f>
        <v>0</v>
      </c>
      <c r="Q47" s="45"/>
      <c r="R47" s="45"/>
      <c r="S47" s="27"/>
      <c r="T47" s="7">
        <f>ROUND(L47,0)</f>
        <v>0</v>
      </c>
      <c r="U47" s="29"/>
      <c r="V47" s="7">
        <f>ROUND(M47,0)</f>
        <v>0</v>
      </c>
    </row>
    <row r="48" spans="1:22" s="7" customFormat="1" ht="12.65" customHeight="1" x14ac:dyDescent="0.35">
      <c r="A48" s="37"/>
      <c r="B48" s="132"/>
      <c r="C48" s="133" t="s">
        <v>53</v>
      </c>
      <c r="D48" s="133"/>
      <c r="E48" s="134"/>
      <c r="F48" s="135"/>
      <c r="G48" s="45"/>
      <c r="H48" s="137"/>
      <c r="I48" s="45"/>
      <c r="J48" s="45"/>
      <c r="K48" s="137"/>
      <c r="L48" s="45">
        <f>G48+I48-J48</f>
        <v>0</v>
      </c>
      <c r="M48" s="45"/>
      <c r="N48" s="179" t="e">
        <f>L48/$L$129</f>
        <v>#DIV/0!</v>
      </c>
      <c r="O48" s="45">
        <f>L48-M48</f>
        <v>0</v>
      </c>
      <c r="P48" s="182">
        <f>IFERROR(O48/M48,0)</f>
        <v>0</v>
      </c>
      <c r="Q48" s="45"/>
      <c r="R48" s="45"/>
      <c r="S48" s="27"/>
      <c r="T48" s="7">
        <f>ROUND(L48,0)</f>
        <v>0</v>
      </c>
      <c r="U48" s="29"/>
      <c r="V48" s="7">
        <f>ROUND(M48,0)</f>
        <v>0</v>
      </c>
    </row>
    <row r="49" spans="1:22" s="7" customFormat="1" ht="12.65" customHeight="1" x14ac:dyDescent="0.35">
      <c r="A49" s="37"/>
      <c r="B49" s="140"/>
      <c r="C49" s="133"/>
      <c r="D49" s="133"/>
      <c r="E49" s="134"/>
      <c r="F49" s="135"/>
      <c r="G49" s="45"/>
      <c r="H49" s="137"/>
      <c r="I49" s="45"/>
      <c r="J49" s="45"/>
      <c r="K49" s="137"/>
      <c r="L49" s="45"/>
      <c r="M49" s="45"/>
      <c r="N49" s="179"/>
      <c r="O49" s="45"/>
      <c r="P49" s="182"/>
      <c r="Q49" s="45"/>
      <c r="R49" s="45"/>
      <c r="S49" s="27"/>
    </row>
    <row r="50" spans="1:22" s="29" customFormat="1" ht="12.65" customHeight="1" x14ac:dyDescent="0.35">
      <c r="A50" s="34"/>
      <c r="B50" s="132" t="s">
        <v>54</v>
      </c>
      <c r="C50" s="138"/>
      <c r="D50" s="138"/>
      <c r="E50" s="139"/>
      <c r="F50" s="135"/>
      <c r="G50" s="46">
        <f>SUM(G45:G48)</f>
        <v>0</v>
      </c>
      <c r="H50" s="142"/>
      <c r="I50" s="143"/>
      <c r="J50" s="143"/>
      <c r="K50" s="142"/>
      <c r="L50" s="46">
        <f>SUM(L45:L48)</f>
        <v>0</v>
      </c>
      <c r="M50" s="46">
        <f>SUM(M45:M48)</f>
        <v>0</v>
      </c>
      <c r="N50" s="147" t="e">
        <f>SUM(N46:N48)</f>
        <v>#DIV/0!</v>
      </c>
      <c r="O50" s="46">
        <f>L50-M50</f>
        <v>0</v>
      </c>
      <c r="P50" s="184">
        <f>IFERROR(O50/M50,0)</f>
        <v>0</v>
      </c>
      <c r="Q50" s="46"/>
      <c r="R50" s="46"/>
      <c r="S50" s="32"/>
      <c r="T50" s="35">
        <f>SUM(T46:T49)</f>
        <v>0</v>
      </c>
      <c r="U50" s="35"/>
      <c r="V50" s="35">
        <f>SUM(V46:V49)</f>
        <v>0</v>
      </c>
    </row>
    <row r="51" spans="1:22" s="29" customFormat="1" ht="12.65" customHeight="1" x14ac:dyDescent="0.35">
      <c r="A51" s="37"/>
      <c r="B51" s="140"/>
      <c r="C51" s="133"/>
      <c r="D51" s="133"/>
      <c r="E51" s="134"/>
      <c r="F51" s="135"/>
      <c r="G51" s="45"/>
      <c r="H51" s="137"/>
      <c r="I51" s="45"/>
      <c r="J51" s="45"/>
      <c r="K51" s="137"/>
      <c r="L51" s="45"/>
      <c r="M51" s="45"/>
      <c r="N51" s="179"/>
      <c r="O51" s="185"/>
      <c r="P51" s="186"/>
      <c r="Q51" s="45"/>
      <c r="R51" s="45"/>
      <c r="S51" s="27"/>
    </row>
    <row r="52" spans="1:22" s="29" customFormat="1" ht="12.65" customHeight="1" x14ac:dyDescent="0.35">
      <c r="A52" s="37"/>
      <c r="B52" s="132" t="s">
        <v>55</v>
      </c>
      <c r="C52" s="133"/>
      <c r="D52" s="133"/>
      <c r="E52" s="134"/>
      <c r="F52" s="135"/>
      <c r="G52" s="45"/>
      <c r="H52" s="137"/>
      <c r="I52" s="45"/>
      <c r="J52" s="45"/>
      <c r="K52" s="137"/>
      <c r="L52" s="45"/>
      <c r="M52" s="45"/>
      <c r="N52" s="179"/>
      <c r="O52" s="185"/>
      <c r="P52" s="186"/>
      <c r="Q52" s="45"/>
      <c r="R52" s="45"/>
      <c r="S52" s="27"/>
    </row>
    <row r="53" spans="1:22" s="29" customFormat="1" ht="12.65" customHeight="1" x14ac:dyDescent="0.35">
      <c r="A53" s="37"/>
      <c r="B53" s="140"/>
      <c r="C53" s="133" t="s">
        <v>56</v>
      </c>
      <c r="D53" s="133"/>
      <c r="E53" s="134"/>
      <c r="F53" s="135"/>
      <c r="G53" s="45"/>
      <c r="H53" s="137"/>
      <c r="I53" s="45"/>
      <c r="J53" s="45"/>
      <c r="K53" s="137"/>
      <c r="L53" s="45">
        <f>G53+I53-J53</f>
        <v>0</v>
      </c>
      <c r="M53" s="45"/>
      <c r="N53" s="179" t="e">
        <f>L53/$L$129</f>
        <v>#DIV/0!</v>
      </c>
      <c r="O53" s="45">
        <f>L53-M53</f>
        <v>0</v>
      </c>
      <c r="P53" s="182">
        <f>IFERROR(O53/M53,0)</f>
        <v>0</v>
      </c>
      <c r="Q53" s="45"/>
      <c r="R53" s="45"/>
      <c r="S53" s="27"/>
      <c r="T53" s="7">
        <f>ROUND(L53,0)</f>
        <v>0</v>
      </c>
      <c r="V53" s="7">
        <f>ROUND(M53,0)</f>
        <v>0</v>
      </c>
    </row>
    <row r="54" spans="1:22" s="29" customFormat="1" ht="12.65" customHeight="1" x14ac:dyDescent="0.35">
      <c r="A54" s="37"/>
      <c r="B54" s="140"/>
      <c r="C54" s="133" t="s">
        <v>57</v>
      </c>
      <c r="D54" s="133"/>
      <c r="E54" s="134"/>
      <c r="F54" s="135"/>
      <c r="G54" s="45"/>
      <c r="H54" s="137"/>
      <c r="I54" s="45"/>
      <c r="J54" s="45"/>
      <c r="K54" s="137"/>
      <c r="L54" s="45">
        <f>G54+I54-J54</f>
        <v>0</v>
      </c>
      <c r="M54" s="45"/>
      <c r="N54" s="179" t="e">
        <f>L54/$L$129</f>
        <v>#DIV/0!</v>
      </c>
      <c r="O54" s="45">
        <f>L54-M54</f>
        <v>0</v>
      </c>
      <c r="P54" s="182">
        <f>IFERROR(O54/M54,0)</f>
        <v>0</v>
      </c>
      <c r="Q54" s="45"/>
      <c r="R54" s="45"/>
      <c r="S54" s="27"/>
      <c r="T54" s="7">
        <f>ROUND(L54,0)</f>
        <v>0</v>
      </c>
      <c r="V54" s="7">
        <f>ROUND(M54,0)</f>
        <v>0</v>
      </c>
    </row>
    <row r="55" spans="1:22" s="29" customFormat="1" ht="12.65" customHeight="1" x14ac:dyDescent="0.35">
      <c r="A55" s="37"/>
      <c r="B55" s="140"/>
      <c r="C55" s="133"/>
      <c r="D55" s="133"/>
      <c r="E55" s="134"/>
      <c r="F55" s="135"/>
      <c r="G55" s="45"/>
      <c r="H55" s="137"/>
      <c r="I55" s="45"/>
      <c r="J55" s="45"/>
      <c r="K55" s="137"/>
      <c r="L55" s="45"/>
      <c r="M55" s="45"/>
      <c r="N55" s="179"/>
      <c r="O55" s="185"/>
      <c r="P55" s="186"/>
      <c r="Q55" s="45"/>
      <c r="R55" s="45"/>
      <c r="S55" s="27"/>
    </row>
    <row r="56" spans="1:22" s="29" customFormat="1" ht="12.65" customHeight="1" x14ac:dyDescent="0.35">
      <c r="A56" s="34"/>
      <c r="B56" s="132" t="s">
        <v>58</v>
      </c>
      <c r="C56" s="138"/>
      <c r="D56" s="138"/>
      <c r="E56" s="139"/>
      <c r="F56" s="135"/>
      <c r="G56" s="46">
        <f>SUM(G53:G55)</f>
        <v>0</v>
      </c>
      <c r="H56" s="142"/>
      <c r="I56" s="46"/>
      <c r="J56" s="46"/>
      <c r="K56" s="142"/>
      <c r="L56" s="46">
        <f>SUM(L53:L55)</f>
        <v>0</v>
      </c>
      <c r="M56" s="46">
        <f>SUM(M53:M55)</f>
        <v>0</v>
      </c>
      <c r="N56" s="147" t="e">
        <f>SUM(N53:N54)</f>
        <v>#DIV/0!</v>
      </c>
      <c r="O56" s="46">
        <f>L56-M56</f>
        <v>0</v>
      </c>
      <c r="P56" s="184">
        <f>IFERROR(O56/M56,0)</f>
        <v>0</v>
      </c>
      <c r="Q56" s="46"/>
      <c r="R56" s="46"/>
      <c r="S56" s="32"/>
      <c r="T56" s="29">
        <f>SUM(T53:T55)</f>
        <v>0</v>
      </c>
      <c r="V56" s="29">
        <f>SUM(V53:V55)</f>
        <v>0</v>
      </c>
    </row>
    <row r="57" spans="1:22" s="29" customFormat="1" ht="12.65" customHeight="1" x14ac:dyDescent="0.35">
      <c r="A57" s="37"/>
      <c r="B57" s="140"/>
      <c r="C57" s="133"/>
      <c r="D57" s="133"/>
      <c r="E57" s="134"/>
      <c r="F57" s="135"/>
      <c r="G57" s="45"/>
      <c r="H57" s="137"/>
      <c r="I57" s="45"/>
      <c r="J57" s="45"/>
      <c r="K57" s="137"/>
      <c r="L57" s="45"/>
      <c r="M57" s="45"/>
      <c r="N57" s="179"/>
      <c r="O57" s="185"/>
      <c r="P57" s="186"/>
      <c r="Q57" s="45"/>
      <c r="R57" s="45"/>
      <c r="S57" s="27"/>
    </row>
    <row r="58" spans="1:22" s="29" customFormat="1" ht="12.65" customHeight="1" x14ac:dyDescent="0.35">
      <c r="A58" s="37"/>
      <c r="B58" s="132" t="s">
        <v>59</v>
      </c>
      <c r="C58" s="133"/>
      <c r="D58" s="133"/>
      <c r="E58" s="134"/>
      <c r="F58" s="135"/>
      <c r="G58" s="45"/>
      <c r="H58" s="137"/>
      <c r="I58" s="143"/>
      <c r="J58" s="143"/>
      <c r="K58" s="137"/>
      <c r="L58" s="143"/>
      <c r="M58" s="136"/>
      <c r="N58" s="147"/>
      <c r="O58" s="46"/>
      <c r="P58" s="184"/>
      <c r="Q58" s="45"/>
      <c r="R58" s="45"/>
      <c r="S58" s="27"/>
    </row>
    <row r="59" spans="1:22" s="29" customFormat="1" ht="12.65" customHeight="1" x14ac:dyDescent="0.35">
      <c r="A59" s="37"/>
      <c r="B59" s="132"/>
      <c r="C59" s="133" t="s">
        <v>60</v>
      </c>
      <c r="D59" s="133"/>
      <c r="E59" s="134"/>
      <c r="F59" s="135"/>
      <c r="G59" s="45"/>
      <c r="H59" s="137"/>
      <c r="I59" s="136"/>
      <c r="J59" s="143"/>
      <c r="K59" s="137"/>
      <c r="L59" s="45">
        <f t="shared" ref="L59:L67" si="5">G59+I59-J59</f>
        <v>0</v>
      </c>
      <c r="M59" s="136"/>
      <c r="N59" s="179" t="e">
        <f t="shared" ref="N59:N67" si="6">L59/$L$129</f>
        <v>#DIV/0!</v>
      </c>
      <c r="O59" s="45">
        <f t="shared" ref="O59:O67" si="7">L59-M59</f>
        <v>0</v>
      </c>
      <c r="P59" s="182">
        <f t="shared" ref="P59:P67" si="8">IFERROR(O59/M59,0)</f>
        <v>0</v>
      </c>
      <c r="Q59" s="45"/>
      <c r="R59" s="45"/>
      <c r="S59" s="27"/>
      <c r="T59" s="7">
        <f t="shared" ref="T59:T67" si="9">ROUND(L59,0)</f>
        <v>0</v>
      </c>
      <c r="V59" s="7">
        <f t="shared" ref="V59:V67" si="10">ROUND(M59,0)</f>
        <v>0</v>
      </c>
    </row>
    <row r="60" spans="1:22" s="29" customFormat="1" ht="12.65" customHeight="1" x14ac:dyDescent="0.35">
      <c r="A60" s="37"/>
      <c r="B60" s="132"/>
      <c r="C60" s="133" t="s">
        <v>61</v>
      </c>
      <c r="D60" s="133"/>
      <c r="E60" s="134"/>
      <c r="F60" s="135"/>
      <c r="G60" s="45"/>
      <c r="H60" s="137"/>
      <c r="I60" s="143"/>
      <c r="J60" s="143"/>
      <c r="K60" s="137"/>
      <c r="L60" s="45">
        <f t="shared" si="5"/>
        <v>0</v>
      </c>
      <c r="M60" s="136"/>
      <c r="N60" s="179" t="e">
        <f t="shared" si="6"/>
        <v>#DIV/0!</v>
      </c>
      <c r="O60" s="45">
        <f t="shared" si="7"/>
        <v>0</v>
      </c>
      <c r="P60" s="182">
        <f t="shared" si="8"/>
        <v>0</v>
      </c>
      <c r="Q60" s="45"/>
      <c r="R60" s="45"/>
      <c r="S60" s="27" t="s">
        <v>62</v>
      </c>
      <c r="T60" s="7">
        <f t="shared" si="9"/>
        <v>0</v>
      </c>
      <c r="V60" s="7">
        <f t="shared" si="10"/>
        <v>0</v>
      </c>
    </row>
    <row r="61" spans="1:22" s="29" customFormat="1" ht="12.65" customHeight="1" x14ac:dyDescent="0.35">
      <c r="A61" s="37"/>
      <c r="B61" s="132"/>
      <c r="C61" s="133" t="s">
        <v>63</v>
      </c>
      <c r="D61" s="133"/>
      <c r="E61" s="134"/>
      <c r="F61" s="135"/>
      <c r="G61" s="45"/>
      <c r="H61" s="137"/>
      <c r="I61" s="143"/>
      <c r="J61" s="136"/>
      <c r="K61" s="137"/>
      <c r="L61" s="45">
        <f t="shared" si="5"/>
        <v>0</v>
      </c>
      <c r="M61" s="136"/>
      <c r="N61" s="179" t="e">
        <f t="shared" si="6"/>
        <v>#DIV/0!</v>
      </c>
      <c r="O61" s="45">
        <f t="shared" si="7"/>
        <v>0</v>
      </c>
      <c r="P61" s="182">
        <f t="shared" si="8"/>
        <v>0</v>
      </c>
      <c r="Q61" s="45"/>
      <c r="R61" s="45"/>
      <c r="S61" s="27" t="s">
        <v>64</v>
      </c>
      <c r="T61" s="7">
        <f t="shared" si="9"/>
        <v>0</v>
      </c>
      <c r="V61" s="7">
        <f t="shared" si="10"/>
        <v>0</v>
      </c>
    </row>
    <row r="62" spans="1:22" s="29" customFormat="1" ht="12.65" customHeight="1" x14ac:dyDescent="0.35">
      <c r="A62" s="37"/>
      <c r="B62" s="132"/>
      <c r="C62" s="133" t="s">
        <v>65</v>
      </c>
      <c r="D62" s="133"/>
      <c r="E62" s="134"/>
      <c r="F62" s="135"/>
      <c r="G62" s="45"/>
      <c r="H62" s="137"/>
      <c r="I62" s="136"/>
      <c r="J62" s="136"/>
      <c r="K62" s="137"/>
      <c r="L62" s="45">
        <f t="shared" si="5"/>
        <v>0</v>
      </c>
      <c r="M62" s="136"/>
      <c r="N62" s="179" t="e">
        <f t="shared" si="6"/>
        <v>#DIV/0!</v>
      </c>
      <c r="O62" s="45">
        <f t="shared" si="7"/>
        <v>0</v>
      </c>
      <c r="P62" s="182">
        <f t="shared" si="8"/>
        <v>0</v>
      </c>
      <c r="Q62" s="45"/>
      <c r="R62" s="45"/>
      <c r="S62" s="27" t="s">
        <v>66</v>
      </c>
      <c r="T62" s="7">
        <f t="shared" si="9"/>
        <v>0</v>
      </c>
      <c r="V62" s="7">
        <f t="shared" si="10"/>
        <v>0</v>
      </c>
    </row>
    <row r="63" spans="1:22" s="29" customFormat="1" ht="12.65" customHeight="1" x14ac:dyDescent="0.35">
      <c r="A63" s="37"/>
      <c r="B63" s="132"/>
      <c r="C63" s="133" t="s">
        <v>67</v>
      </c>
      <c r="D63" s="133"/>
      <c r="E63" s="134"/>
      <c r="F63" s="135"/>
      <c r="G63" s="45"/>
      <c r="H63" s="137"/>
      <c r="I63" s="136"/>
      <c r="J63" s="136"/>
      <c r="K63" s="137"/>
      <c r="L63" s="45">
        <f t="shared" si="5"/>
        <v>0</v>
      </c>
      <c r="M63" s="136"/>
      <c r="N63" s="179" t="e">
        <f t="shared" si="6"/>
        <v>#DIV/0!</v>
      </c>
      <c r="O63" s="45">
        <f t="shared" si="7"/>
        <v>0</v>
      </c>
      <c r="P63" s="182">
        <f t="shared" si="8"/>
        <v>0</v>
      </c>
      <c r="Q63" s="45"/>
      <c r="R63" s="45"/>
      <c r="S63" s="27"/>
      <c r="T63" s="7">
        <f t="shared" si="9"/>
        <v>0</v>
      </c>
      <c r="V63" s="7">
        <f t="shared" si="10"/>
        <v>0</v>
      </c>
    </row>
    <row r="64" spans="1:22" s="29" customFormat="1" ht="12.65" customHeight="1" x14ac:dyDescent="0.35">
      <c r="A64" s="37"/>
      <c r="B64" s="132"/>
      <c r="C64" s="133" t="s">
        <v>68</v>
      </c>
      <c r="D64" s="133"/>
      <c r="E64" s="134"/>
      <c r="F64" s="135"/>
      <c r="G64" s="45"/>
      <c r="H64" s="137"/>
      <c r="I64" s="143"/>
      <c r="J64" s="143"/>
      <c r="K64" s="137"/>
      <c r="L64" s="45">
        <f t="shared" si="5"/>
        <v>0</v>
      </c>
      <c r="M64" s="136"/>
      <c r="N64" s="179" t="e">
        <f t="shared" si="6"/>
        <v>#DIV/0!</v>
      </c>
      <c r="O64" s="45">
        <f t="shared" si="7"/>
        <v>0</v>
      </c>
      <c r="P64" s="182">
        <f t="shared" si="8"/>
        <v>0</v>
      </c>
      <c r="Q64" s="45"/>
      <c r="R64" s="45"/>
      <c r="S64" s="27"/>
      <c r="T64" s="7">
        <f t="shared" si="9"/>
        <v>0</v>
      </c>
      <c r="V64" s="7">
        <f t="shared" si="10"/>
        <v>0</v>
      </c>
    </row>
    <row r="65" spans="1:22" s="29" customFormat="1" ht="12.65" customHeight="1" x14ac:dyDescent="0.35">
      <c r="A65" s="37"/>
      <c r="B65" s="132"/>
      <c r="C65" s="133" t="s">
        <v>69</v>
      </c>
      <c r="D65" s="133"/>
      <c r="E65" s="134"/>
      <c r="F65" s="135"/>
      <c r="G65" s="45"/>
      <c r="H65" s="137"/>
      <c r="I65" s="136"/>
      <c r="J65" s="136"/>
      <c r="K65" s="137"/>
      <c r="L65" s="45">
        <f t="shared" si="5"/>
        <v>0</v>
      </c>
      <c r="M65" s="136"/>
      <c r="N65" s="179" t="e">
        <f t="shared" si="6"/>
        <v>#DIV/0!</v>
      </c>
      <c r="O65" s="45">
        <f t="shared" si="7"/>
        <v>0</v>
      </c>
      <c r="P65" s="182">
        <f t="shared" si="8"/>
        <v>0</v>
      </c>
      <c r="Q65" s="45"/>
      <c r="R65" s="45"/>
      <c r="S65" s="27"/>
      <c r="T65" s="7">
        <f t="shared" si="9"/>
        <v>0</v>
      </c>
      <c r="V65" s="7">
        <f t="shared" si="10"/>
        <v>0</v>
      </c>
    </row>
    <row r="66" spans="1:22" s="29" customFormat="1" ht="12.65" customHeight="1" x14ac:dyDescent="0.35">
      <c r="A66" s="37"/>
      <c r="B66" s="132"/>
      <c r="C66" s="133" t="s">
        <v>70</v>
      </c>
      <c r="D66" s="133"/>
      <c r="E66" s="134"/>
      <c r="F66" s="135"/>
      <c r="G66" s="45"/>
      <c r="H66" s="137"/>
      <c r="I66" s="143"/>
      <c r="J66" s="136"/>
      <c r="K66" s="137"/>
      <c r="L66" s="45">
        <f t="shared" si="5"/>
        <v>0</v>
      </c>
      <c r="M66" s="136"/>
      <c r="N66" s="179" t="e">
        <f t="shared" si="6"/>
        <v>#DIV/0!</v>
      </c>
      <c r="O66" s="45">
        <f t="shared" si="7"/>
        <v>0</v>
      </c>
      <c r="P66" s="182">
        <f t="shared" si="8"/>
        <v>0</v>
      </c>
      <c r="Q66" s="45"/>
      <c r="R66" s="45"/>
      <c r="S66" s="27"/>
      <c r="T66" s="7">
        <f t="shared" si="9"/>
        <v>0</v>
      </c>
      <c r="V66" s="7">
        <f t="shared" si="10"/>
        <v>0</v>
      </c>
    </row>
    <row r="67" spans="1:22" s="29" customFormat="1" ht="12.65" customHeight="1" x14ac:dyDescent="0.35">
      <c r="A67" s="37"/>
      <c r="B67" s="132"/>
      <c r="C67" s="133" t="s">
        <v>71</v>
      </c>
      <c r="D67" s="133"/>
      <c r="E67" s="134"/>
      <c r="F67" s="135"/>
      <c r="G67" s="45"/>
      <c r="H67" s="137"/>
      <c r="I67" s="143"/>
      <c r="J67" s="136"/>
      <c r="K67" s="137"/>
      <c r="L67" s="45">
        <f t="shared" si="5"/>
        <v>0</v>
      </c>
      <c r="M67" s="136"/>
      <c r="N67" s="179" t="e">
        <f t="shared" si="6"/>
        <v>#DIV/0!</v>
      </c>
      <c r="O67" s="45">
        <f t="shared" si="7"/>
        <v>0</v>
      </c>
      <c r="P67" s="182">
        <f t="shared" si="8"/>
        <v>0</v>
      </c>
      <c r="Q67" s="45"/>
      <c r="R67" s="45"/>
      <c r="S67" s="27"/>
      <c r="T67" s="7">
        <f t="shared" si="9"/>
        <v>0</v>
      </c>
      <c r="V67" s="7">
        <f t="shared" si="10"/>
        <v>0</v>
      </c>
    </row>
    <row r="68" spans="1:22" s="29" customFormat="1" ht="12.65" customHeight="1" x14ac:dyDescent="0.35">
      <c r="A68" s="37"/>
      <c r="B68" s="132"/>
      <c r="C68" s="133"/>
      <c r="D68" s="133"/>
      <c r="E68" s="134"/>
      <c r="F68" s="135"/>
      <c r="G68" s="45"/>
      <c r="H68" s="137"/>
      <c r="I68" s="143"/>
      <c r="J68" s="143"/>
      <c r="K68" s="137"/>
      <c r="L68" s="143"/>
      <c r="M68" s="143"/>
      <c r="N68" s="147"/>
      <c r="O68" s="46"/>
      <c r="P68" s="184"/>
      <c r="Q68" s="45"/>
      <c r="R68" s="45"/>
      <c r="S68" s="27"/>
    </row>
    <row r="69" spans="1:22" s="29" customFormat="1" ht="12.65" customHeight="1" x14ac:dyDescent="0.35">
      <c r="A69" s="34"/>
      <c r="B69" s="132" t="s">
        <v>72</v>
      </c>
      <c r="C69" s="138"/>
      <c r="D69" s="138"/>
      <c r="E69" s="139"/>
      <c r="F69" s="135"/>
      <c r="G69" s="46">
        <f>SUM(G59:G68)</f>
        <v>0</v>
      </c>
      <c r="H69" s="142"/>
      <c r="I69" s="143"/>
      <c r="J69" s="143"/>
      <c r="K69" s="142"/>
      <c r="L69" s="46">
        <f>SUM(L59:L68)</f>
        <v>0</v>
      </c>
      <c r="M69" s="46">
        <f>SUM(M59:M68)</f>
        <v>0</v>
      </c>
      <c r="N69" s="147" t="e">
        <f>SUM(N59:N68)</f>
        <v>#DIV/0!</v>
      </c>
      <c r="O69" s="46">
        <f>L69-M69</f>
        <v>0</v>
      </c>
      <c r="P69" s="184">
        <f>IFERROR(O69/M69,0)</f>
        <v>0</v>
      </c>
      <c r="Q69" s="46"/>
      <c r="R69" s="46"/>
      <c r="S69" s="32"/>
      <c r="T69" s="32">
        <f>SUM(T59:T68)</f>
        <v>0</v>
      </c>
      <c r="U69" s="32"/>
      <c r="V69" s="32">
        <f>SUM(V59:V68)</f>
        <v>0</v>
      </c>
    </row>
    <row r="70" spans="1:22" s="29" customFormat="1" ht="12.65" customHeight="1" x14ac:dyDescent="0.35">
      <c r="A70" s="37"/>
      <c r="B70" s="140"/>
      <c r="C70" s="133"/>
      <c r="D70" s="133"/>
      <c r="E70" s="134"/>
      <c r="F70" s="135"/>
      <c r="G70" s="45"/>
      <c r="H70" s="137"/>
      <c r="I70" s="45"/>
      <c r="J70" s="45"/>
      <c r="K70" s="137"/>
      <c r="L70" s="45"/>
      <c r="M70" s="45"/>
      <c r="N70" s="179"/>
      <c r="O70" s="45"/>
      <c r="P70" s="182"/>
      <c r="Q70" s="45"/>
      <c r="R70" s="45"/>
      <c r="S70" s="27"/>
    </row>
    <row r="71" spans="1:22" s="29" customFormat="1" ht="12" customHeight="1" x14ac:dyDescent="0.35">
      <c r="A71" s="37"/>
      <c r="B71" s="132" t="s">
        <v>73</v>
      </c>
      <c r="C71" s="133"/>
      <c r="D71" s="133"/>
      <c r="E71" s="134"/>
      <c r="F71" s="135"/>
      <c r="G71" s="45"/>
      <c r="H71" s="137"/>
      <c r="I71" s="45"/>
      <c r="J71" s="45"/>
      <c r="K71" s="137"/>
      <c r="L71" s="45"/>
      <c r="M71" s="45"/>
      <c r="N71" s="179"/>
      <c r="O71" s="45"/>
      <c r="P71" s="182"/>
      <c r="Q71" s="45"/>
      <c r="R71" s="45"/>
      <c r="S71" s="27"/>
    </row>
    <row r="72" spans="1:22" s="7" customFormat="1" ht="12.65" customHeight="1" x14ac:dyDescent="0.35">
      <c r="A72" s="37"/>
      <c r="B72" s="140"/>
      <c r="C72" s="133" t="s">
        <v>74</v>
      </c>
      <c r="D72" s="133"/>
      <c r="E72" s="134"/>
      <c r="F72" s="148"/>
      <c r="G72" s="45"/>
      <c r="H72" s="137"/>
      <c r="I72" s="45"/>
      <c r="J72" s="45"/>
      <c r="K72" s="137"/>
      <c r="L72" s="45">
        <f>G72+I72-J72</f>
        <v>0</v>
      </c>
      <c r="M72" s="45"/>
      <c r="N72" s="179" t="e">
        <f>L72/$L$129</f>
        <v>#DIV/0!</v>
      </c>
      <c r="O72" s="45">
        <f>L72-M72</f>
        <v>0</v>
      </c>
      <c r="P72" s="182">
        <f>IFERROR(O72/M72,0)</f>
        <v>0</v>
      </c>
      <c r="Q72" s="45"/>
      <c r="R72" s="45"/>
      <c r="S72" s="27"/>
      <c r="T72" s="7">
        <f>ROUND(L72,0)</f>
        <v>0</v>
      </c>
      <c r="U72" s="29"/>
      <c r="V72" s="7">
        <f>ROUND(M72,0)</f>
        <v>0</v>
      </c>
    </row>
    <row r="73" spans="1:22" s="7" customFormat="1" ht="12.65" customHeight="1" x14ac:dyDescent="0.35">
      <c r="A73" s="37"/>
      <c r="B73" s="140"/>
      <c r="C73" s="133" t="s">
        <v>75</v>
      </c>
      <c r="D73" s="133"/>
      <c r="E73" s="134"/>
      <c r="F73" s="148"/>
      <c r="G73" s="45"/>
      <c r="H73" s="137"/>
      <c r="I73" s="45"/>
      <c r="J73" s="45"/>
      <c r="K73" s="137"/>
      <c r="L73" s="45">
        <f>G73+I73-J73</f>
        <v>0</v>
      </c>
      <c r="M73" s="45"/>
      <c r="N73" s="179" t="e">
        <f>L73/$L$129</f>
        <v>#DIV/0!</v>
      </c>
      <c r="O73" s="45">
        <f>L73-M73</f>
        <v>0</v>
      </c>
      <c r="P73" s="182">
        <f>IFERROR(O73/M73,0)</f>
        <v>0</v>
      </c>
      <c r="Q73" s="45"/>
      <c r="R73" s="45"/>
      <c r="S73" s="27"/>
      <c r="T73" s="7">
        <f>ROUND(L73,0)</f>
        <v>0</v>
      </c>
      <c r="U73" s="29"/>
      <c r="V73" s="7">
        <f>ROUND(M73,0)</f>
        <v>0</v>
      </c>
    </row>
    <row r="74" spans="1:22" s="7" customFormat="1" ht="12.65" customHeight="1" x14ac:dyDescent="0.35">
      <c r="A74" s="37"/>
      <c r="B74" s="140"/>
      <c r="C74" s="133" t="s">
        <v>76</v>
      </c>
      <c r="D74" s="133"/>
      <c r="E74" s="134"/>
      <c r="F74" s="148"/>
      <c r="G74" s="45"/>
      <c r="H74" s="137"/>
      <c r="I74" s="45"/>
      <c r="J74" s="45"/>
      <c r="K74" s="137"/>
      <c r="L74" s="45">
        <f>G74+I74-J74</f>
        <v>0</v>
      </c>
      <c r="M74" s="45"/>
      <c r="N74" s="179" t="e">
        <f>L74/$L$129</f>
        <v>#DIV/0!</v>
      </c>
      <c r="O74" s="45">
        <f>L74-M74</f>
        <v>0</v>
      </c>
      <c r="P74" s="182">
        <f>IFERROR(O74/M74,0)</f>
        <v>0</v>
      </c>
      <c r="Q74" s="45"/>
      <c r="R74" s="45"/>
      <c r="S74" s="27"/>
      <c r="T74" s="7">
        <f>ROUND(L74,0)</f>
        <v>0</v>
      </c>
      <c r="U74" s="29"/>
      <c r="V74" s="7">
        <f>ROUND(M74,0)</f>
        <v>0</v>
      </c>
    </row>
    <row r="75" spans="1:22" s="7" customFormat="1" ht="12.65" customHeight="1" x14ac:dyDescent="0.35">
      <c r="A75" s="37"/>
      <c r="B75" s="140"/>
      <c r="C75" s="133" t="s">
        <v>77</v>
      </c>
      <c r="D75" s="133"/>
      <c r="E75" s="134"/>
      <c r="F75" s="148"/>
      <c r="G75" s="45"/>
      <c r="H75" s="137"/>
      <c r="I75" s="45"/>
      <c r="J75" s="45"/>
      <c r="K75" s="137"/>
      <c r="L75" s="45">
        <f>G75+I75-J75</f>
        <v>0</v>
      </c>
      <c r="M75" s="45"/>
      <c r="N75" s="179" t="e">
        <f>L75/$L$129</f>
        <v>#DIV/0!</v>
      </c>
      <c r="O75" s="45">
        <f>L75-M75</f>
        <v>0</v>
      </c>
      <c r="P75" s="182">
        <f>IFERROR(O75/M75,0)</f>
        <v>0</v>
      </c>
      <c r="Q75" s="45">
        <v>-22532796120.099995</v>
      </c>
      <c r="R75" s="45">
        <f>L75+Q75</f>
        <v>-22532796120.099995</v>
      </c>
      <c r="S75" s="27"/>
      <c r="T75" s="7">
        <f>ROUND(L75,0)</f>
        <v>0</v>
      </c>
      <c r="U75" s="29"/>
      <c r="V75" s="7">
        <f>ROUND(M75,0)</f>
        <v>0</v>
      </c>
    </row>
    <row r="76" spans="1:22" s="7" customFormat="1" ht="12.65" customHeight="1" x14ac:dyDescent="0.35">
      <c r="A76" s="37"/>
      <c r="B76" s="140"/>
      <c r="C76" s="133" t="s">
        <v>78</v>
      </c>
      <c r="D76" s="133"/>
      <c r="E76" s="134"/>
      <c r="F76" s="148"/>
      <c r="G76" s="45"/>
      <c r="H76" s="137"/>
      <c r="I76" s="45"/>
      <c r="J76" s="45"/>
      <c r="K76" s="137"/>
      <c r="L76" s="45">
        <f>G76+I76-J76</f>
        <v>0</v>
      </c>
      <c r="M76" s="45"/>
      <c r="N76" s="179" t="e">
        <f>L76/$L$129</f>
        <v>#DIV/0!</v>
      </c>
      <c r="O76" s="45">
        <f>L76-M76</f>
        <v>0</v>
      </c>
      <c r="P76" s="182">
        <f>IFERROR(O76/M76,0)</f>
        <v>0</v>
      </c>
      <c r="Q76" s="45"/>
      <c r="R76" s="45"/>
      <c r="S76" s="27"/>
      <c r="T76" s="7">
        <f>ROUND(L76,0)</f>
        <v>0</v>
      </c>
      <c r="U76" s="29"/>
      <c r="V76" s="7">
        <f>ROUND(M76,0)</f>
        <v>0</v>
      </c>
    </row>
    <row r="77" spans="1:22" s="7" customFormat="1" ht="12.65" customHeight="1" x14ac:dyDescent="0.35">
      <c r="A77" s="37"/>
      <c r="B77" s="140"/>
      <c r="C77" s="133"/>
      <c r="D77" s="133"/>
      <c r="E77" s="134"/>
      <c r="F77" s="135"/>
      <c r="G77" s="45"/>
      <c r="H77" s="137"/>
      <c r="I77" s="45"/>
      <c r="J77" s="45"/>
      <c r="K77" s="137"/>
      <c r="L77" s="45"/>
      <c r="M77" s="45"/>
      <c r="N77" s="179"/>
      <c r="O77" s="45"/>
      <c r="P77" s="182"/>
      <c r="Q77" s="45"/>
      <c r="R77" s="45"/>
      <c r="S77" s="27"/>
    </row>
    <row r="78" spans="1:22" s="7" customFormat="1" ht="12.65" customHeight="1" x14ac:dyDescent="0.35">
      <c r="A78" s="34"/>
      <c r="B78" s="132" t="s">
        <v>79</v>
      </c>
      <c r="C78" s="138"/>
      <c r="D78" s="138"/>
      <c r="E78" s="139"/>
      <c r="F78" s="135"/>
      <c r="G78" s="46">
        <f>SUM(G72:G77)</f>
        <v>0</v>
      </c>
      <c r="H78" s="142"/>
      <c r="I78" s="46"/>
      <c r="J78" s="46"/>
      <c r="K78" s="142"/>
      <c r="L78" s="46">
        <f>SUM(L72:L77)</f>
        <v>0</v>
      </c>
      <c r="M78" s="46">
        <f>SUM(M72:M77)</f>
        <v>0</v>
      </c>
      <c r="N78" s="147" t="e">
        <f>SUM(N72:N76)</f>
        <v>#DIV/0!</v>
      </c>
      <c r="O78" s="46">
        <f>L78-M78</f>
        <v>0</v>
      </c>
      <c r="P78" s="184">
        <f>IFERROR(O78/M78,0)</f>
        <v>0</v>
      </c>
      <c r="Q78" s="46"/>
      <c r="R78" s="46"/>
      <c r="S78" s="32"/>
      <c r="T78" s="35">
        <f>SUM(T72:T77)</f>
        <v>0</v>
      </c>
      <c r="U78" s="35"/>
      <c r="V78" s="35">
        <f>SUM(V72:V77)</f>
        <v>0</v>
      </c>
    </row>
    <row r="79" spans="1:22" s="29" customFormat="1" ht="12.65" customHeight="1" x14ac:dyDescent="0.35">
      <c r="A79" s="34"/>
      <c r="B79" s="132"/>
      <c r="C79" s="138"/>
      <c r="D79" s="138"/>
      <c r="E79" s="139"/>
      <c r="F79" s="135"/>
      <c r="G79" s="45"/>
      <c r="H79" s="142"/>
      <c r="I79" s="46"/>
      <c r="J79" s="46"/>
      <c r="K79" s="142"/>
      <c r="L79" s="46"/>
      <c r="M79" s="46"/>
      <c r="N79" s="179"/>
      <c r="O79" s="45"/>
      <c r="P79" s="182"/>
      <c r="Q79" s="46"/>
      <c r="R79" s="46"/>
      <c r="S79" s="32"/>
    </row>
    <row r="80" spans="1:22" s="29" customFormat="1" ht="12.65" customHeight="1" x14ac:dyDescent="0.35">
      <c r="A80" s="34"/>
      <c r="B80" s="132" t="s">
        <v>80</v>
      </c>
      <c r="C80" s="138"/>
      <c r="D80" s="138"/>
      <c r="E80" s="139"/>
      <c r="F80" s="135"/>
      <c r="G80" s="45"/>
      <c r="H80" s="142"/>
      <c r="I80" s="46"/>
      <c r="J80" s="46"/>
      <c r="K80" s="142"/>
      <c r="L80" s="46"/>
      <c r="M80" s="46"/>
      <c r="N80" s="179"/>
      <c r="O80" s="45"/>
      <c r="P80" s="182"/>
      <c r="Q80" s="46"/>
      <c r="R80" s="46"/>
      <c r="S80" s="32"/>
    </row>
    <row r="81" spans="1:22" s="29" customFormat="1" ht="12.65" customHeight="1" x14ac:dyDescent="0.35">
      <c r="A81" s="34"/>
      <c r="B81" s="132"/>
      <c r="C81" s="133" t="s">
        <v>71</v>
      </c>
      <c r="D81" s="138"/>
      <c r="E81" s="139"/>
      <c r="F81" s="135"/>
      <c r="G81" s="45">
        <v>0</v>
      </c>
      <c r="H81" s="142"/>
      <c r="I81" s="46"/>
      <c r="J81" s="46"/>
      <c r="K81" s="142"/>
      <c r="L81" s="45">
        <f>G81+I81-J81</f>
        <v>0</v>
      </c>
      <c r="M81" s="45">
        <v>0</v>
      </c>
      <c r="N81" s="179" t="e">
        <f>L81/$L$129</f>
        <v>#DIV/0!</v>
      </c>
      <c r="O81" s="45">
        <f>L81-M81</f>
        <v>0</v>
      </c>
      <c r="P81" s="182">
        <f>IFERROR(O81/M81,0)</f>
        <v>0</v>
      </c>
      <c r="Q81" s="46"/>
      <c r="R81" s="46"/>
      <c r="S81" s="32"/>
      <c r="T81" s="7">
        <f>ROUND(L81,0)</f>
        <v>0</v>
      </c>
      <c r="V81" s="7">
        <f>ROUND(M81,0)</f>
        <v>0</v>
      </c>
    </row>
    <row r="82" spans="1:22" s="29" customFormat="1" ht="12.65" customHeight="1" x14ac:dyDescent="0.35">
      <c r="A82" s="34"/>
      <c r="B82" s="132"/>
      <c r="C82" s="138"/>
      <c r="D82" s="138"/>
      <c r="E82" s="139"/>
      <c r="F82" s="135"/>
      <c r="G82" s="45"/>
      <c r="H82" s="142"/>
      <c r="I82" s="46"/>
      <c r="J82" s="46"/>
      <c r="K82" s="142"/>
      <c r="L82" s="46"/>
      <c r="M82" s="46"/>
      <c r="N82" s="179"/>
      <c r="O82" s="45"/>
      <c r="P82" s="182"/>
      <c r="Q82" s="46"/>
      <c r="R82" s="46"/>
      <c r="S82" s="32"/>
    </row>
    <row r="83" spans="1:22" s="29" customFormat="1" ht="12.65" customHeight="1" x14ac:dyDescent="0.35">
      <c r="A83" s="34"/>
      <c r="B83" s="132" t="s">
        <v>81</v>
      </c>
      <c r="C83" s="138"/>
      <c r="D83" s="138"/>
      <c r="E83" s="139"/>
      <c r="F83" s="135"/>
      <c r="G83" s="46">
        <f>SUM(G81:G81)</f>
        <v>0</v>
      </c>
      <c r="H83" s="142"/>
      <c r="I83" s="46"/>
      <c r="J83" s="46"/>
      <c r="K83" s="142"/>
      <c r="L83" s="46">
        <f>SUM(L81:L81)</f>
        <v>0</v>
      </c>
      <c r="M83" s="46">
        <v>0</v>
      </c>
      <c r="N83" s="147" t="e">
        <f>SUM(N81)</f>
        <v>#DIV/0!</v>
      </c>
      <c r="O83" s="46">
        <f>L83-M83</f>
        <v>0</v>
      </c>
      <c r="P83" s="184">
        <f>IFERROR(O83/M83,0)</f>
        <v>0</v>
      </c>
      <c r="Q83" s="46"/>
      <c r="R83" s="46"/>
      <c r="S83" s="32"/>
      <c r="T83" s="29">
        <f>SUM(T81:T82)</f>
        <v>0</v>
      </c>
      <c r="V83" s="29">
        <f>SUM(V81:V82)</f>
        <v>0</v>
      </c>
    </row>
    <row r="84" spans="1:22" s="29" customFormat="1" ht="12.65" customHeight="1" x14ac:dyDescent="0.35">
      <c r="A84" s="34"/>
      <c r="B84" s="132"/>
      <c r="C84" s="138"/>
      <c r="D84" s="138"/>
      <c r="E84" s="139"/>
      <c r="F84" s="135"/>
      <c r="G84" s="45"/>
      <c r="H84" s="142"/>
      <c r="I84" s="46"/>
      <c r="J84" s="46"/>
      <c r="K84" s="142"/>
      <c r="L84" s="46"/>
      <c r="M84" s="46"/>
      <c r="N84" s="179"/>
      <c r="O84" s="45"/>
      <c r="P84" s="182"/>
      <c r="Q84" s="46"/>
      <c r="R84" s="46"/>
      <c r="S84" s="32"/>
    </row>
    <row r="85" spans="1:22" s="29" customFormat="1" ht="12.65" customHeight="1" x14ac:dyDescent="0.35">
      <c r="A85" s="34"/>
      <c r="B85" s="132" t="s">
        <v>82</v>
      </c>
      <c r="C85" s="138"/>
      <c r="D85" s="138"/>
      <c r="E85" s="139"/>
      <c r="F85" s="135"/>
      <c r="G85" s="149">
        <f>G38+G43+G50+G69+G78+G83+G56</f>
        <v>0</v>
      </c>
      <c r="H85" s="142"/>
      <c r="I85" s="149"/>
      <c r="J85" s="149"/>
      <c r="K85" s="142"/>
      <c r="L85" s="149">
        <f>L38+L43+L50+L69+L78+L83+L56</f>
        <v>0</v>
      </c>
      <c r="M85" s="149">
        <f>M38+M43+M50+M69+M78+M83+M56</f>
        <v>0</v>
      </c>
      <c r="N85" s="147" t="e">
        <f>N38+N43+N50+N69+N78+N83+N56</f>
        <v>#DIV/0!</v>
      </c>
      <c r="O85" s="46">
        <f>L85-M85</f>
        <v>0</v>
      </c>
      <c r="P85" s="184">
        <f>IFERROR(O85/M85,0)</f>
        <v>0</v>
      </c>
      <c r="Q85" s="46"/>
      <c r="R85" s="46"/>
      <c r="S85" s="32"/>
      <c r="T85" s="40">
        <f>T38+T43+T50+T69+T78+T83+T56</f>
        <v>0</v>
      </c>
      <c r="U85" s="40"/>
      <c r="V85" s="40">
        <f>V38+V43+V50+V69+V78+V83+V56</f>
        <v>0</v>
      </c>
    </row>
    <row r="86" spans="1:22" s="41" customFormat="1" ht="12.65" customHeight="1" x14ac:dyDescent="0.35">
      <c r="A86" s="37"/>
      <c r="B86" s="140"/>
      <c r="C86" s="133"/>
      <c r="D86" s="133"/>
      <c r="E86" s="134"/>
      <c r="F86" s="135"/>
      <c r="G86" s="45"/>
      <c r="H86" s="137"/>
      <c r="I86" s="45"/>
      <c r="J86" s="45"/>
      <c r="K86" s="137"/>
      <c r="L86" s="45"/>
      <c r="M86" s="45"/>
      <c r="N86" s="179"/>
      <c r="O86" s="45"/>
      <c r="P86" s="182"/>
      <c r="Q86" s="45"/>
      <c r="R86" s="45"/>
      <c r="S86" s="27"/>
    </row>
    <row r="87" spans="1:22" s="29" customFormat="1" ht="12.65" customHeight="1" x14ac:dyDescent="0.35">
      <c r="A87" s="37"/>
      <c r="B87" s="132" t="s">
        <v>83</v>
      </c>
      <c r="C87" s="133"/>
      <c r="D87" s="133"/>
      <c r="E87" s="134"/>
      <c r="F87" s="135"/>
      <c r="G87" s="45"/>
      <c r="H87" s="137"/>
      <c r="I87" s="45"/>
      <c r="J87" s="45"/>
      <c r="K87" s="137"/>
      <c r="L87" s="45"/>
      <c r="M87" s="45"/>
      <c r="N87" s="179"/>
      <c r="O87" s="45"/>
      <c r="P87" s="182"/>
      <c r="Q87" s="45"/>
      <c r="R87" s="45"/>
      <c r="S87" s="27"/>
    </row>
    <row r="88" spans="1:22" s="7" customFormat="1" ht="12.65" customHeight="1" x14ac:dyDescent="0.35">
      <c r="A88" s="37"/>
      <c r="B88" s="140"/>
      <c r="C88" s="133"/>
      <c r="D88" s="133"/>
      <c r="E88" s="134"/>
      <c r="F88" s="135"/>
      <c r="G88" s="45"/>
      <c r="H88" s="137"/>
      <c r="I88" s="45"/>
      <c r="J88" s="45"/>
      <c r="K88" s="137"/>
      <c r="L88" s="45"/>
      <c r="M88" s="45"/>
      <c r="N88" s="179"/>
      <c r="O88" s="45"/>
      <c r="P88" s="182"/>
      <c r="Q88" s="45"/>
      <c r="R88" s="45"/>
      <c r="S88" s="27"/>
    </row>
    <row r="89" spans="1:22" s="7" customFormat="1" ht="12.65" customHeight="1" x14ac:dyDescent="0.35">
      <c r="A89" s="37"/>
      <c r="B89" s="132" t="s">
        <v>84</v>
      </c>
      <c r="C89" s="133"/>
      <c r="D89" s="133"/>
      <c r="E89" s="134"/>
      <c r="F89" s="135"/>
      <c r="G89" s="45"/>
      <c r="H89" s="137"/>
      <c r="I89" s="45"/>
      <c r="J89" s="45"/>
      <c r="K89" s="137"/>
      <c r="L89" s="45"/>
      <c r="M89" s="45"/>
      <c r="N89" s="179"/>
      <c r="O89" s="45"/>
      <c r="P89" s="182"/>
      <c r="Q89" s="45"/>
      <c r="R89" s="45"/>
      <c r="S89" s="27"/>
    </row>
    <row r="90" spans="1:22" s="7" customFormat="1" ht="12.65" customHeight="1" x14ac:dyDescent="0.35">
      <c r="A90" s="37"/>
      <c r="B90" s="140"/>
      <c r="C90" s="133" t="s">
        <v>85</v>
      </c>
      <c r="D90" s="133"/>
      <c r="E90" s="134"/>
      <c r="F90" s="148"/>
      <c r="G90" s="45">
        <v>0</v>
      </c>
      <c r="H90" s="137"/>
      <c r="I90" s="45"/>
      <c r="J90" s="45"/>
      <c r="K90" s="137"/>
      <c r="L90" s="45">
        <f>G90+I90-J90</f>
        <v>0</v>
      </c>
      <c r="M90" s="45">
        <v>0</v>
      </c>
      <c r="N90" s="179" t="e">
        <f>L90/$L$129</f>
        <v>#DIV/0!</v>
      </c>
      <c r="O90" s="45">
        <f>L90-M90</f>
        <v>0</v>
      </c>
      <c r="P90" s="182">
        <f>IFERROR(O90/M90,0)</f>
        <v>0</v>
      </c>
      <c r="Q90" s="45"/>
      <c r="R90" s="45"/>
      <c r="S90" s="27"/>
      <c r="T90" s="7">
        <f>ROUND(L90,0)</f>
        <v>0</v>
      </c>
      <c r="U90" s="29"/>
      <c r="V90" s="7">
        <f>ROUND(M90,0)</f>
        <v>0</v>
      </c>
    </row>
    <row r="91" spans="1:22" s="7" customFormat="1" ht="12.65" customHeight="1" x14ac:dyDescent="0.35">
      <c r="A91" s="37"/>
      <c r="B91" s="140"/>
      <c r="C91" s="133"/>
      <c r="D91" s="133"/>
      <c r="E91" s="134"/>
      <c r="F91" s="135"/>
      <c r="G91" s="45"/>
      <c r="H91" s="137"/>
      <c r="I91" s="45"/>
      <c r="J91" s="45"/>
      <c r="K91" s="137"/>
      <c r="L91" s="45"/>
      <c r="M91" s="45"/>
      <c r="N91" s="179"/>
      <c r="O91" s="45"/>
      <c r="P91" s="182"/>
      <c r="Q91" s="45"/>
      <c r="R91" s="45"/>
      <c r="S91" s="27"/>
    </row>
    <row r="92" spans="1:22" s="7" customFormat="1" ht="12.65" customHeight="1" x14ac:dyDescent="0.35">
      <c r="A92" s="37"/>
      <c r="B92" s="132" t="s">
        <v>86</v>
      </c>
      <c r="C92" s="133"/>
      <c r="D92" s="133"/>
      <c r="E92" s="134"/>
      <c r="F92" s="135"/>
      <c r="G92" s="142">
        <f>SUM(G90:G91)</f>
        <v>0</v>
      </c>
      <c r="H92" s="137"/>
      <c r="I92" s="142"/>
      <c r="J92" s="142"/>
      <c r="K92" s="137"/>
      <c r="L92" s="142">
        <f>SUM(L90:L91)</f>
        <v>0</v>
      </c>
      <c r="M92" s="142">
        <v>0</v>
      </c>
      <c r="N92" s="147" t="e">
        <f>SUM(N90:N90)</f>
        <v>#DIV/0!</v>
      </c>
      <c r="O92" s="46">
        <f>L92-M92</f>
        <v>0</v>
      </c>
      <c r="P92" s="184">
        <f>IFERROR(O92/M92,0)</f>
        <v>0</v>
      </c>
      <c r="Q92" s="45"/>
      <c r="R92" s="45"/>
      <c r="S92" s="27"/>
      <c r="T92" s="29">
        <f>SUM(T90:T91)</f>
        <v>0</v>
      </c>
      <c r="U92" s="29"/>
      <c r="V92" s="29">
        <f>SUM(V90:V91)</f>
        <v>0</v>
      </c>
    </row>
    <row r="93" spans="1:22" s="7" customFormat="1" ht="12.65" customHeight="1" x14ac:dyDescent="0.35">
      <c r="A93" s="37"/>
      <c r="B93" s="140"/>
      <c r="C93" s="133"/>
      <c r="D93" s="133"/>
      <c r="E93" s="134"/>
      <c r="F93" s="135"/>
      <c r="G93" s="45"/>
      <c r="H93" s="137"/>
      <c r="I93" s="45"/>
      <c r="J93" s="45"/>
      <c r="K93" s="137"/>
      <c r="L93" s="45"/>
      <c r="M93" s="45"/>
      <c r="N93" s="179"/>
      <c r="O93" s="45"/>
      <c r="P93" s="182"/>
      <c r="Q93" s="45"/>
      <c r="R93" s="45"/>
      <c r="S93" s="27"/>
    </row>
    <row r="94" spans="1:22" s="7" customFormat="1" ht="12.65" customHeight="1" x14ac:dyDescent="0.35">
      <c r="A94" s="34"/>
      <c r="B94" s="132" t="s">
        <v>87</v>
      </c>
      <c r="C94" s="138"/>
      <c r="D94" s="138"/>
      <c r="E94" s="139"/>
      <c r="F94" s="135"/>
      <c r="G94" s="45"/>
      <c r="H94" s="137"/>
      <c r="I94" s="45"/>
      <c r="J94" s="45"/>
      <c r="K94" s="137"/>
      <c r="L94" s="45"/>
      <c r="M94" s="45"/>
      <c r="N94" s="179"/>
      <c r="O94" s="45"/>
      <c r="P94" s="182"/>
      <c r="Q94" s="45"/>
      <c r="R94" s="45"/>
      <c r="S94" s="27"/>
      <c r="T94" s="42"/>
    </row>
    <row r="95" spans="1:22" s="7" customFormat="1" ht="12.65" customHeight="1" x14ac:dyDescent="0.35">
      <c r="A95" s="34"/>
      <c r="B95" s="132"/>
      <c r="C95" s="141" t="s">
        <v>88</v>
      </c>
      <c r="D95" s="138"/>
      <c r="E95" s="139"/>
      <c r="F95" s="148"/>
      <c r="G95" s="45">
        <v>0</v>
      </c>
      <c r="H95" s="137"/>
      <c r="I95" s="45"/>
      <c r="J95" s="45"/>
      <c r="K95" s="137"/>
      <c r="L95" s="45">
        <f>G95+I95-J95</f>
        <v>0</v>
      </c>
      <c r="M95" s="45">
        <v>0</v>
      </c>
      <c r="N95" s="179" t="e">
        <f>L95/$L$129</f>
        <v>#DIV/0!</v>
      </c>
      <c r="O95" s="45">
        <f>L95-M95</f>
        <v>0</v>
      </c>
      <c r="P95" s="182">
        <f>IFERROR(O95/M95,0)</f>
        <v>0</v>
      </c>
      <c r="Q95" s="45"/>
      <c r="R95" s="45"/>
      <c r="S95" s="27"/>
      <c r="T95" s="7">
        <f>ROUND(L95,0)</f>
        <v>0</v>
      </c>
      <c r="U95" s="29"/>
      <c r="V95" s="7">
        <f>ROUND(M95,0)</f>
        <v>0</v>
      </c>
    </row>
    <row r="96" spans="1:22" s="7" customFormat="1" ht="12.65" customHeight="1" x14ac:dyDescent="0.35">
      <c r="A96" s="34"/>
      <c r="B96" s="132"/>
      <c r="C96" s="138"/>
      <c r="D96" s="138"/>
      <c r="E96" s="139"/>
      <c r="F96" s="135"/>
      <c r="G96" s="45"/>
      <c r="H96" s="137"/>
      <c r="I96" s="45"/>
      <c r="J96" s="45"/>
      <c r="K96" s="137"/>
      <c r="L96" s="45"/>
      <c r="M96" s="45"/>
      <c r="N96" s="179"/>
      <c r="O96" s="45"/>
      <c r="P96" s="182"/>
      <c r="Q96" s="45"/>
      <c r="R96" s="45"/>
      <c r="S96" s="27"/>
    </row>
    <row r="97" spans="1:23" s="7" customFormat="1" ht="12.65" customHeight="1" x14ac:dyDescent="0.35">
      <c r="A97" s="34"/>
      <c r="B97" s="132" t="s">
        <v>89</v>
      </c>
      <c r="C97" s="138"/>
      <c r="D97" s="138"/>
      <c r="E97" s="139"/>
      <c r="F97" s="135"/>
      <c r="G97" s="143">
        <f>SUM(G95:G96)</f>
        <v>0</v>
      </c>
      <c r="H97" s="142"/>
      <c r="I97" s="143"/>
      <c r="J97" s="143"/>
      <c r="K97" s="142"/>
      <c r="L97" s="143">
        <f>SUM(L95:L96)</f>
        <v>0</v>
      </c>
      <c r="M97" s="143">
        <v>0</v>
      </c>
      <c r="N97" s="147" t="e">
        <f>SUM(N95:N95)</f>
        <v>#DIV/0!</v>
      </c>
      <c r="O97" s="46">
        <f>L97-M97</f>
        <v>0</v>
      </c>
      <c r="P97" s="184">
        <f>IFERROR(O97/M97,0)</f>
        <v>0</v>
      </c>
      <c r="Q97" s="46"/>
      <c r="R97" s="46"/>
      <c r="S97" s="32"/>
      <c r="T97" s="29">
        <f>SUM(T95:T96)</f>
        <v>0</v>
      </c>
      <c r="U97" s="29"/>
      <c r="V97" s="29">
        <f>SUM(V95:V96)</f>
        <v>0</v>
      </c>
    </row>
    <row r="98" spans="1:23" s="7" customFormat="1" ht="12.65" customHeight="1" x14ac:dyDescent="0.35">
      <c r="A98" s="37"/>
      <c r="B98" s="140"/>
      <c r="C98" s="133"/>
      <c r="D98" s="133"/>
      <c r="E98" s="134"/>
      <c r="F98" s="135"/>
      <c r="G98" s="45"/>
      <c r="H98" s="137"/>
      <c r="I98" s="45"/>
      <c r="J98" s="45"/>
      <c r="K98" s="137"/>
      <c r="L98" s="45"/>
      <c r="M98" s="45"/>
      <c r="N98" s="179"/>
      <c r="O98" s="45"/>
      <c r="P98" s="182"/>
      <c r="Q98" s="45"/>
      <c r="R98" s="45"/>
      <c r="S98" s="27"/>
    </row>
    <row r="99" spans="1:23" s="7" customFormat="1" ht="12.65" customHeight="1" x14ac:dyDescent="0.35">
      <c r="A99" s="34"/>
      <c r="B99" s="132" t="s">
        <v>90</v>
      </c>
      <c r="C99" s="138"/>
      <c r="D99" s="138"/>
      <c r="E99" s="139"/>
      <c r="F99" s="135"/>
      <c r="G99" s="45"/>
      <c r="H99" s="137"/>
      <c r="I99" s="45"/>
      <c r="J99" s="45"/>
      <c r="K99" s="137"/>
      <c r="L99" s="45"/>
      <c r="M99" s="45"/>
      <c r="N99" s="179"/>
      <c r="O99" s="45"/>
      <c r="P99" s="182"/>
      <c r="Q99" s="45"/>
      <c r="R99" s="45"/>
      <c r="S99" s="27"/>
    </row>
    <row r="100" spans="1:23" s="7" customFormat="1" ht="12.65" customHeight="1" x14ac:dyDescent="0.35">
      <c r="A100" s="34"/>
      <c r="B100" s="132"/>
      <c r="C100" s="141" t="s">
        <v>91</v>
      </c>
      <c r="D100" s="138"/>
      <c r="E100" s="139"/>
      <c r="F100" s="135"/>
      <c r="G100" s="45"/>
      <c r="H100" s="137"/>
      <c r="I100" s="45"/>
      <c r="J100" s="45"/>
      <c r="K100" s="137"/>
      <c r="L100" s="45"/>
      <c r="M100" s="45"/>
      <c r="N100" s="179"/>
      <c r="O100" s="45"/>
      <c r="P100" s="182"/>
      <c r="Q100" s="45"/>
      <c r="R100" s="45"/>
      <c r="S100" s="27"/>
    </row>
    <row r="101" spans="1:23" s="7" customFormat="1" ht="12.65" customHeight="1" x14ac:dyDescent="0.35">
      <c r="A101" s="34"/>
      <c r="B101" s="132"/>
      <c r="C101" s="141"/>
      <c r="D101" s="141" t="s">
        <v>92</v>
      </c>
      <c r="E101" s="139"/>
      <c r="F101" s="148"/>
      <c r="G101" s="45"/>
      <c r="H101" s="137"/>
      <c r="I101" s="45"/>
      <c r="J101" s="45"/>
      <c r="K101" s="137"/>
      <c r="L101" s="45">
        <f>G101+I101-J101</f>
        <v>0</v>
      </c>
      <c r="M101" s="45"/>
      <c r="N101" s="179" t="e">
        <f t="shared" ref="N101:N108" si="11">L101/$L$129</f>
        <v>#DIV/0!</v>
      </c>
      <c r="O101" s="45">
        <f t="shared" ref="O101:O108" si="12">L101-M101</f>
        <v>0</v>
      </c>
      <c r="P101" s="182">
        <f t="shared" ref="P101:P108" si="13">IFERROR(O101/M101,0)</f>
        <v>0</v>
      </c>
      <c r="Q101" s="45"/>
      <c r="R101" s="45"/>
      <c r="S101" s="27"/>
      <c r="T101" s="7">
        <f t="shared" ref="T101:T108" si="14">ROUND(L101,0)</f>
        <v>0</v>
      </c>
      <c r="U101" s="29"/>
      <c r="V101" s="7">
        <f t="shared" ref="V101:V108" si="15">ROUND(M101,0)</f>
        <v>0</v>
      </c>
      <c r="W101" s="7">
        <f t="shared" ref="W101:W108" si="16">T101-V101</f>
        <v>0</v>
      </c>
    </row>
    <row r="102" spans="1:23" s="7" customFormat="1" ht="12.65" customHeight="1" x14ac:dyDescent="0.35">
      <c r="A102" s="34"/>
      <c r="B102" s="132"/>
      <c r="C102" s="141"/>
      <c r="D102" s="141" t="s">
        <v>93</v>
      </c>
      <c r="E102" s="139"/>
      <c r="F102" s="148"/>
      <c r="G102" s="45"/>
      <c r="H102" s="137"/>
      <c r="I102" s="45"/>
      <c r="J102" s="45"/>
      <c r="K102" s="137"/>
      <c r="L102" s="45">
        <f t="shared" ref="L102:L108" si="17">G102+I102-J102</f>
        <v>0</v>
      </c>
      <c r="M102" s="45"/>
      <c r="N102" s="179" t="e">
        <f t="shared" si="11"/>
        <v>#DIV/0!</v>
      </c>
      <c r="O102" s="45">
        <f t="shared" si="12"/>
        <v>0</v>
      </c>
      <c r="P102" s="182">
        <f t="shared" si="13"/>
        <v>0</v>
      </c>
      <c r="Q102" s="45"/>
      <c r="R102" s="45"/>
      <c r="S102" s="27"/>
      <c r="T102" s="7">
        <f t="shared" si="14"/>
        <v>0</v>
      </c>
      <c r="U102" s="29"/>
      <c r="V102" s="7">
        <f t="shared" si="15"/>
        <v>0</v>
      </c>
      <c r="W102" s="7">
        <f t="shared" si="16"/>
        <v>0</v>
      </c>
    </row>
    <row r="103" spans="1:23" s="7" customFormat="1" ht="12.65" customHeight="1" x14ac:dyDescent="0.35">
      <c r="A103" s="34"/>
      <c r="B103" s="132"/>
      <c r="C103" s="141"/>
      <c r="D103" s="141" t="s">
        <v>94</v>
      </c>
      <c r="E103" s="139"/>
      <c r="F103" s="148"/>
      <c r="G103" s="45"/>
      <c r="H103" s="137"/>
      <c r="I103" s="45"/>
      <c r="J103" s="45"/>
      <c r="K103" s="137"/>
      <c r="L103" s="45">
        <f t="shared" si="17"/>
        <v>0</v>
      </c>
      <c r="M103" s="45"/>
      <c r="N103" s="179" t="e">
        <f t="shared" si="11"/>
        <v>#DIV/0!</v>
      </c>
      <c r="O103" s="45">
        <f t="shared" si="12"/>
        <v>0</v>
      </c>
      <c r="P103" s="182">
        <f t="shared" si="13"/>
        <v>0</v>
      </c>
      <c r="Q103" s="45"/>
      <c r="R103" s="45"/>
      <c r="S103" s="27"/>
      <c r="T103" s="7">
        <f t="shared" si="14"/>
        <v>0</v>
      </c>
      <c r="U103" s="29"/>
      <c r="V103" s="7">
        <f t="shared" si="15"/>
        <v>0</v>
      </c>
      <c r="W103" s="7">
        <f t="shared" si="16"/>
        <v>0</v>
      </c>
    </row>
    <row r="104" spans="1:23" s="7" customFormat="1" ht="12.65" customHeight="1" x14ac:dyDescent="0.35">
      <c r="A104" s="34"/>
      <c r="B104" s="132"/>
      <c r="C104" s="141"/>
      <c r="D104" s="141" t="s">
        <v>95</v>
      </c>
      <c r="E104" s="139"/>
      <c r="F104" s="148"/>
      <c r="G104" s="45"/>
      <c r="H104" s="137"/>
      <c r="I104" s="45"/>
      <c r="J104" s="45"/>
      <c r="K104" s="137"/>
      <c r="L104" s="45">
        <f t="shared" si="17"/>
        <v>0</v>
      </c>
      <c r="M104" s="45"/>
      <c r="N104" s="179" t="e">
        <f t="shared" si="11"/>
        <v>#DIV/0!</v>
      </c>
      <c r="O104" s="45">
        <f t="shared" si="12"/>
        <v>0</v>
      </c>
      <c r="P104" s="182">
        <f t="shared" si="13"/>
        <v>0</v>
      </c>
      <c r="Q104" s="45"/>
      <c r="R104" s="45"/>
      <c r="S104" s="27"/>
      <c r="T104" s="7">
        <f t="shared" si="14"/>
        <v>0</v>
      </c>
      <c r="U104" s="29"/>
      <c r="V104" s="7">
        <f t="shared" si="15"/>
        <v>0</v>
      </c>
      <c r="W104" s="7">
        <f t="shared" si="16"/>
        <v>0</v>
      </c>
    </row>
    <row r="105" spans="1:23" s="7" customFormat="1" ht="12.65" customHeight="1" x14ac:dyDescent="0.35">
      <c r="A105" s="34"/>
      <c r="B105" s="132"/>
      <c r="C105" s="141"/>
      <c r="D105" s="141" t="s">
        <v>96</v>
      </c>
      <c r="E105" s="139"/>
      <c r="F105" s="148"/>
      <c r="G105" s="45"/>
      <c r="H105" s="137"/>
      <c r="I105" s="45"/>
      <c r="J105" s="45"/>
      <c r="K105" s="137"/>
      <c r="L105" s="45">
        <f t="shared" si="17"/>
        <v>0</v>
      </c>
      <c r="M105" s="45"/>
      <c r="N105" s="179" t="e">
        <f t="shared" si="11"/>
        <v>#DIV/0!</v>
      </c>
      <c r="O105" s="45">
        <f t="shared" si="12"/>
        <v>0</v>
      </c>
      <c r="P105" s="182">
        <f t="shared" si="13"/>
        <v>0</v>
      </c>
      <c r="Q105" s="45"/>
      <c r="R105" s="45"/>
      <c r="S105" s="27"/>
      <c r="T105" s="7">
        <f t="shared" si="14"/>
        <v>0</v>
      </c>
      <c r="U105" s="29"/>
      <c r="V105" s="7">
        <f t="shared" si="15"/>
        <v>0</v>
      </c>
      <c r="W105" s="7">
        <f t="shared" si="16"/>
        <v>0</v>
      </c>
    </row>
    <row r="106" spans="1:23" s="7" customFormat="1" ht="12.65" customHeight="1" x14ac:dyDescent="0.35">
      <c r="A106" s="34"/>
      <c r="B106" s="132"/>
      <c r="C106" s="138"/>
      <c r="D106" s="133" t="s">
        <v>97</v>
      </c>
      <c r="E106" s="139"/>
      <c r="F106" s="135"/>
      <c r="G106" s="45"/>
      <c r="H106" s="137"/>
      <c r="I106" s="45"/>
      <c r="J106" s="45"/>
      <c r="K106" s="137"/>
      <c r="L106" s="45">
        <f t="shared" si="17"/>
        <v>0</v>
      </c>
      <c r="M106" s="45"/>
      <c r="N106" s="179" t="e">
        <f t="shared" si="11"/>
        <v>#DIV/0!</v>
      </c>
      <c r="O106" s="45">
        <f t="shared" si="12"/>
        <v>0</v>
      </c>
      <c r="P106" s="182">
        <f t="shared" si="13"/>
        <v>0</v>
      </c>
      <c r="Q106" s="45"/>
      <c r="R106" s="45"/>
      <c r="S106" s="27"/>
      <c r="T106" s="7">
        <f t="shared" si="14"/>
        <v>0</v>
      </c>
      <c r="U106" s="29"/>
      <c r="V106" s="7">
        <f t="shared" si="15"/>
        <v>0</v>
      </c>
      <c r="W106" s="7">
        <f t="shared" si="16"/>
        <v>0</v>
      </c>
    </row>
    <row r="107" spans="1:23" s="7" customFormat="1" ht="12.65" customHeight="1" x14ac:dyDescent="0.35">
      <c r="A107" s="34"/>
      <c r="B107" s="132"/>
      <c r="C107" s="138"/>
      <c r="D107" s="133" t="s">
        <v>98</v>
      </c>
      <c r="E107" s="139"/>
      <c r="F107" s="135"/>
      <c r="G107" s="45"/>
      <c r="H107" s="137"/>
      <c r="I107" s="45"/>
      <c r="J107" s="45"/>
      <c r="K107" s="137"/>
      <c r="L107" s="45">
        <f t="shared" si="17"/>
        <v>0</v>
      </c>
      <c r="M107" s="45"/>
      <c r="N107" s="179" t="e">
        <f t="shared" si="11"/>
        <v>#DIV/0!</v>
      </c>
      <c r="O107" s="45">
        <f t="shared" si="12"/>
        <v>0</v>
      </c>
      <c r="P107" s="182">
        <f t="shared" si="13"/>
        <v>0</v>
      </c>
      <c r="Q107" s="45"/>
      <c r="R107" s="45"/>
      <c r="S107" s="27"/>
      <c r="T107" s="7">
        <f t="shared" si="14"/>
        <v>0</v>
      </c>
      <c r="U107" s="29"/>
      <c r="V107" s="7">
        <f t="shared" si="15"/>
        <v>0</v>
      </c>
      <c r="W107" s="7">
        <f t="shared" si="16"/>
        <v>0</v>
      </c>
    </row>
    <row r="108" spans="1:23" s="7" customFormat="1" ht="12.65" customHeight="1" x14ac:dyDescent="0.35">
      <c r="A108" s="34"/>
      <c r="B108" s="132"/>
      <c r="C108" s="138"/>
      <c r="D108" s="133" t="s">
        <v>99</v>
      </c>
      <c r="E108" s="139"/>
      <c r="F108" s="135"/>
      <c r="G108" s="45"/>
      <c r="H108" s="137"/>
      <c r="I108" s="45"/>
      <c r="J108" s="45"/>
      <c r="K108" s="137"/>
      <c r="L108" s="45">
        <f t="shared" si="17"/>
        <v>0</v>
      </c>
      <c r="M108" s="45"/>
      <c r="N108" s="179" t="e">
        <f t="shared" si="11"/>
        <v>#DIV/0!</v>
      </c>
      <c r="O108" s="45">
        <f t="shared" si="12"/>
        <v>0</v>
      </c>
      <c r="P108" s="182">
        <f t="shared" si="13"/>
        <v>0</v>
      </c>
      <c r="Q108" s="45"/>
      <c r="R108" s="45"/>
      <c r="S108" s="27"/>
      <c r="T108" s="7">
        <f t="shared" si="14"/>
        <v>0</v>
      </c>
      <c r="U108" s="29"/>
      <c r="V108" s="7">
        <f t="shared" si="15"/>
        <v>0</v>
      </c>
      <c r="W108" s="7">
        <f t="shared" si="16"/>
        <v>0</v>
      </c>
    </row>
    <row r="109" spans="1:23" s="7" customFormat="1" ht="12.65" customHeight="1" x14ac:dyDescent="0.35">
      <c r="A109" s="34"/>
      <c r="B109" s="132"/>
      <c r="C109" s="138"/>
      <c r="D109" s="133"/>
      <c r="E109" s="139"/>
      <c r="F109" s="135"/>
      <c r="G109" s="45"/>
      <c r="H109" s="137"/>
      <c r="I109" s="45"/>
      <c r="J109" s="45"/>
      <c r="K109" s="137"/>
      <c r="L109" s="45"/>
      <c r="M109" s="45"/>
      <c r="N109" s="179"/>
      <c r="O109" s="45"/>
      <c r="P109" s="182"/>
      <c r="Q109" s="45"/>
      <c r="R109" s="45"/>
      <c r="S109" s="27"/>
    </row>
    <row r="110" spans="1:23" s="7" customFormat="1" ht="12.65" customHeight="1" x14ac:dyDescent="0.35">
      <c r="A110" s="34"/>
      <c r="B110" s="132"/>
      <c r="C110" s="138" t="s">
        <v>28</v>
      </c>
      <c r="D110" s="138"/>
      <c r="E110" s="139"/>
      <c r="F110" s="135"/>
      <c r="G110" s="137">
        <f>SUM(G101:G109)</f>
        <v>0</v>
      </c>
      <c r="H110" s="137"/>
      <c r="I110" s="137"/>
      <c r="J110" s="137"/>
      <c r="K110" s="137"/>
      <c r="L110" s="137">
        <f>SUM(L101:L109)</f>
        <v>0</v>
      </c>
      <c r="M110" s="137">
        <f>SUM(M101:M109)</f>
        <v>0</v>
      </c>
      <c r="N110" s="147" t="e">
        <f>SUM(N101:N108)</f>
        <v>#DIV/0!</v>
      </c>
      <c r="O110" s="46">
        <f>L110-M110</f>
        <v>0</v>
      </c>
      <c r="P110" s="184">
        <f>IFERROR(O110/M110,0)</f>
        <v>0</v>
      </c>
      <c r="Q110" s="45"/>
      <c r="R110" s="45"/>
      <c r="S110" s="27"/>
      <c r="T110" s="29">
        <f>SUM(T101:T109)</f>
        <v>0</v>
      </c>
      <c r="U110" s="29"/>
      <c r="V110" s="29">
        <f>SUM(V101:V109)</f>
        <v>0</v>
      </c>
    </row>
    <row r="111" spans="1:23" s="7" customFormat="1" ht="12.65" customHeight="1" x14ac:dyDescent="0.35">
      <c r="A111" s="34"/>
      <c r="B111" s="132"/>
      <c r="C111" s="138"/>
      <c r="D111" s="138"/>
      <c r="E111" s="139"/>
      <c r="F111" s="135"/>
      <c r="G111" s="45"/>
      <c r="H111" s="137"/>
      <c r="I111" s="45"/>
      <c r="J111" s="45"/>
      <c r="K111" s="137"/>
      <c r="L111" s="137"/>
      <c r="M111" s="137"/>
      <c r="N111" s="147"/>
      <c r="O111" s="46"/>
      <c r="P111" s="184"/>
      <c r="Q111" s="45"/>
      <c r="R111" s="45"/>
      <c r="S111" s="27"/>
    </row>
    <row r="112" spans="1:23" s="7" customFormat="1" ht="12.65" customHeight="1" x14ac:dyDescent="0.35">
      <c r="A112" s="34"/>
      <c r="B112" s="132"/>
      <c r="C112" s="141" t="s">
        <v>100</v>
      </c>
      <c r="D112" s="138"/>
      <c r="E112" s="139"/>
      <c r="F112" s="135"/>
      <c r="G112" s="45"/>
      <c r="H112" s="137"/>
      <c r="I112" s="45"/>
      <c r="J112" s="45"/>
      <c r="K112" s="137"/>
      <c r="L112" s="137"/>
      <c r="M112" s="137"/>
      <c r="N112" s="147"/>
      <c r="O112" s="46"/>
      <c r="P112" s="184"/>
      <c r="Q112" s="45"/>
      <c r="R112" s="45"/>
      <c r="S112" s="27"/>
    </row>
    <row r="113" spans="1:22" s="7" customFormat="1" ht="12.65" customHeight="1" x14ac:dyDescent="0.35">
      <c r="A113" s="34"/>
      <c r="B113" s="132"/>
      <c r="C113" s="141"/>
      <c r="D113" s="141" t="s">
        <v>101</v>
      </c>
      <c r="E113" s="139"/>
      <c r="F113" s="148"/>
      <c r="G113" s="45"/>
      <c r="H113" s="137"/>
      <c r="I113" s="45"/>
      <c r="J113" s="45"/>
      <c r="K113" s="137"/>
      <c r="L113" s="45">
        <f t="shared" ref="L113:L120" si="18">G113+I113-J113</f>
        <v>0</v>
      </c>
      <c r="M113" s="45"/>
      <c r="N113" s="179" t="e">
        <f t="shared" ref="N113:N120" si="19">L113/$L$129</f>
        <v>#DIV/0!</v>
      </c>
      <c r="O113" s="45">
        <f t="shared" ref="O113:O120" si="20">L113-M113</f>
        <v>0</v>
      </c>
      <c r="P113" s="182">
        <f t="shared" ref="P113:P120" si="21">IFERROR(O113/M113,0)</f>
        <v>0</v>
      </c>
      <c r="Q113" s="45"/>
      <c r="R113" s="45"/>
      <c r="S113" s="27"/>
      <c r="T113" s="7">
        <f t="shared" ref="T113:T120" si="22">ROUND(L113,0)</f>
        <v>0</v>
      </c>
      <c r="U113" s="29"/>
      <c r="V113" s="7">
        <f t="shared" ref="V113:V120" si="23">ROUND(M113,0)</f>
        <v>0</v>
      </c>
    </row>
    <row r="114" spans="1:22" s="7" customFormat="1" ht="12.65" customHeight="1" x14ac:dyDescent="0.35">
      <c r="A114" s="34"/>
      <c r="B114" s="132"/>
      <c r="C114" s="141"/>
      <c r="D114" s="141" t="s">
        <v>102</v>
      </c>
      <c r="E114" s="139"/>
      <c r="F114" s="148"/>
      <c r="G114" s="45"/>
      <c r="H114" s="137"/>
      <c r="I114" s="45"/>
      <c r="J114" s="45"/>
      <c r="K114" s="137"/>
      <c r="L114" s="45">
        <f t="shared" si="18"/>
        <v>0</v>
      </c>
      <c r="M114" s="45"/>
      <c r="N114" s="179" t="e">
        <f t="shared" si="19"/>
        <v>#DIV/0!</v>
      </c>
      <c r="O114" s="45">
        <f t="shared" si="20"/>
        <v>0</v>
      </c>
      <c r="P114" s="182">
        <f t="shared" si="21"/>
        <v>0</v>
      </c>
      <c r="Q114" s="45"/>
      <c r="R114" s="45"/>
      <c r="S114" s="27"/>
      <c r="T114" s="7">
        <f t="shared" si="22"/>
        <v>0</v>
      </c>
      <c r="U114" s="29"/>
      <c r="V114" s="7">
        <f t="shared" si="23"/>
        <v>0</v>
      </c>
    </row>
    <row r="115" spans="1:22" s="7" customFormat="1" ht="12.65" customHeight="1" x14ac:dyDescent="0.35">
      <c r="A115" s="34"/>
      <c r="B115" s="132"/>
      <c r="C115" s="141"/>
      <c r="D115" s="141" t="s">
        <v>103</v>
      </c>
      <c r="E115" s="139"/>
      <c r="F115" s="148"/>
      <c r="G115" s="45"/>
      <c r="H115" s="137"/>
      <c r="I115" s="45"/>
      <c r="J115" s="45"/>
      <c r="K115" s="137"/>
      <c r="L115" s="45">
        <f t="shared" si="18"/>
        <v>0</v>
      </c>
      <c r="M115" s="45"/>
      <c r="N115" s="179" t="e">
        <f t="shared" si="19"/>
        <v>#DIV/0!</v>
      </c>
      <c r="O115" s="45">
        <f t="shared" si="20"/>
        <v>0</v>
      </c>
      <c r="P115" s="182">
        <f t="shared" si="21"/>
        <v>0</v>
      </c>
      <c r="Q115" s="45"/>
      <c r="R115" s="45"/>
      <c r="S115" s="27"/>
      <c r="T115" s="7">
        <f t="shared" si="22"/>
        <v>0</v>
      </c>
      <c r="U115" s="29"/>
      <c r="V115" s="7">
        <f t="shared" si="23"/>
        <v>0</v>
      </c>
    </row>
    <row r="116" spans="1:22" s="7" customFormat="1" ht="12.65" customHeight="1" x14ac:dyDescent="0.35">
      <c r="A116" s="34"/>
      <c r="B116" s="132"/>
      <c r="C116" s="141"/>
      <c r="D116" s="141" t="s">
        <v>104</v>
      </c>
      <c r="E116" s="139"/>
      <c r="F116" s="148"/>
      <c r="G116" s="45"/>
      <c r="H116" s="137"/>
      <c r="I116" s="45"/>
      <c r="J116" s="45"/>
      <c r="K116" s="137"/>
      <c r="L116" s="45">
        <f t="shared" si="18"/>
        <v>0</v>
      </c>
      <c r="M116" s="45"/>
      <c r="N116" s="179" t="e">
        <f t="shared" si="19"/>
        <v>#DIV/0!</v>
      </c>
      <c r="O116" s="45">
        <f t="shared" si="20"/>
        <v>0</v>
      </c>
      <c r="P116" s="182">
        <f t="shared" si="21"/>
        <v>0</v>
      </c>
      <c r="Q116" s="45"/>
      <c r="R116" s="45"/>
      <c r="S116" s="27"/>
      <c r="T116" s="7">
        <f t="shared" si="22"/>
        <v>0</v>
      </c>
      <c r="U116" s="29"/>
      <c r="V116" s="7">
        <f t="shared" si="23"/>
        <v>0</v>
      </c>
    </row>
    <row r="117" spans="1:22" s="7" customFormat="1" ht="12.65" customHeight="1" x14ac:dyDescent="0.35">
      <c r="A117" s="34"/>
      <c r="B117" s="132"/>
      <c r="C117" s="141"/>
      <c r="D117" s="141" t="s">
        <v>105</v>
      </c>
      <c r="E117" s="139"/>
      <c r="F117" s="148"/>
      <c r="G117" s="45"/>
      <c r="H117" s="137"/>
      <c r="I117" s="45"/>
      <c r="J117" s="45"/>
      <c r="K117" s="137"/>
      <c r="L117" s="45">
        <f t="shared" si="18"/>
        <v>0</v>
      </c>
      <c r="M117" s="45"/>
      <c r="N117" s="179" t="e">
        <f t="shared" si="19"/>
        <v>#DIV/0!</v>
      </c>
      <c r="O117" s="45">
        <f t="shared" si="20"/>
        <v>0</v>
      </c>
      <c r="P117" s="182">
        <f t="shared" si="21"/>
        <v>0</v>
      </c>
      <c r="Q117" s="45"/>
      <c r="R117" s="45"/>
      <c r="S117" s="27"/>
      <c r="T117" s="7">
        <f t="shared" si="22"/>
        <v>0</v>
      </c>
      <c r="U117" s="29"/>
      <c r="V117" s="7">
        <f t="shared" si="23"/>
        <v>0</v>
      </c>
    </row>
    <row r="118" spans="1:22" s="7" customFormat="1" ht="12.65" customHeight="1" x14ac:dyDescent="0.35">
      <c r="A118" s="34"/>
      <c r="B118" s="132"/>
      <c r="C118" s="141"/>
      <c r="D118" s="141" t="s">
        <v>106</v>
      </c>
      <c r="E118" s="139"/>
      <c r="F118" s="148"/>
      <c r="G118" s="45"/>
      <c r="H118" s="137"/>
      <c r="I118" s="45"/>
      <c r="J118" s="45"/>
      <c r="K118" s="137"/>
      <c r="L118" s="45">
        <f t="shared" si="18"/>
        <v>0</v>
      </c>
      <c r="M118" s="45"/>
      <c r="N118" s="179" t="e">
        <f t="shared" si="19"/>
        <v>#DIV/0!</v>
      </c>
      <c r="O118" s="45">
        <f t="shared" si="20"/>
        <v>0</v>
      </c>
      <c r="P118" s="182">
        <f t="shared" si="21"/>
        <v>0</v>
      </c>
      <c r="Q118" s="45"/>
      <c r="R118" s="45"/>
      <c r="S118" s="27"/>
      <c r="T118" s="7">
        <f t="shared" si="22"/>
        <v>0</v>
      </c>
      <c r="U118" s="29"/>
      <c r="V118" s="7">
        <f t="shared" si="23"/>
        <v>0</v>
      </c>
    </row>
    <row r="119" spans="1:22" s="7" customFormat="1" ht="12.65" customHeight="1" x14ac:dyDescent="0.35">
      <c r="A119" s="34"/>
      <c r="B119" s="132"/>
      <c r="C119" s="141"/>
      <c r="D119" s="141" t="s">
        <v>107</v>
      </c>
      <c r="E119" s="139"/>
      <c r="F119" s="148"/>
      <c r="G119" s="45"/>
      <c r="H119" s="137"/>
      <c r="I119" s="45"/>
      <c r="J119" s="45"/>
      <c r="K119" s="137"/>
      <c r="L119" s="45">
        <f t="shared" si="18"/>
        <v>0</v>
      </c>
      <c r="M119" s="45"/>
      <c r="N119" s="179" t="e">
        <f t="shared" si="19"/>
        <v>#DIV/0!</v>
      </c>
      <c r="O119" s="45">
        <f t="shared" si="20"/>
        <v>0</v>
      </c>
      <c r="P119" s="182">
        <f t="shared" si="21"/>
        <v>0</v>
      </c>
      <c r="Q119" s="45"/>
      <c r="R119" s="45"/>
      <c r="S119" s="27"/>
      <c r="T119" s="7">
        <f t="shared" si="22"/>
        <v>0</v>
      </c>
      <c r="U119" s="29"/>
      <c r="V119" s="7">
        <f t="shared" si="23"/>
        <v>0</v>
      </c>
    </row>
    <row r="120" spans="1:22" s="7" customFormat="1" ht="12.65" customHeight="1" x14ac:dyDescent="0.35">
      <c r="A120" s="34"/>
      <c r="B120" s="132"/>
      <c r="C120" s="141"/>
      <c r="D120" s="141" t="s">
        <v>108</v>
      </c>
      <c r="E120" s="139"/>
      <c r="F120" s="148"/>
      <c r="G120" s="45"/>
      <c r="H120" s="137"/>
      <c r="I120" s="45"/>
      <c r="J120" s="45"/>
      <c r="K120" s="137"/>
      <c r="L120" s="45">
        <f t="shared" si="18"/>
        <v>0</v>
      </c>
      <c r="M120" s="45"/>
      <c r="N120" s="179" t="e">
        <f t="shared" si="19"/>
        <v>#DIV/0!</v>
      </c>
      <c r="O120" s="45">
        <f t="shared" si="20"/>
        <v>0</v>
      </c>
      <c r="P120" s="182">
        <f t="shared" si="21"/>
        <v>0</v>
      </c>
      <c r="Q120" s="45"/>
      <c r="R120" s="45"/>
      <c r="S120" s="27"/>
      <c r="T120" s="7">
        <f t="shared" si="22"/>
        <v>0</v>
      </c>
      <c r="U120" s="29"/>
      <c r="V120" s="7">
        <f t="shared" si="23"/>
        <v>0</v>
      </c>
    </row>
    <row r="121" spans="1:22" s="7" customFormat="1" ht="12.65" customHeight="1" x14ac:dyDescent="0.35">
      <c r="A121" s="34"/>
      <c r="B121" s="132"/>
      <c r="C121" s="138"/>
      <c r="D121" s="138"/>
      <c r="E121" s="139"/>
      <c r="F121" s="135"/>
      <c r="G121" s="45"/>
      <c r="H121" s="137"/>
      <c r="I121" s="45"/>
      <c r="J121" s="45"/>
      <c r="K121" s="137"/>
      <c r="L121" s="137"/>
      <c r="M121" s="137"/>
      <c r="N121" s="147"/>
      <c r="O121" s="46"/>
      <c r="P121" s="184"/>
      <c r="Q121" s="45"/>
      <c r="R121" s="45"/>
      <c r="S121" s="27"/>
    </row>
    <row r="122" spans="1:22" s="7" customFormat="1" ht="12.65" customHeight="1" x14ac:dyDescent="0.35">
      <c r="A122" s="34"/>
      <c r="B122" s="132"/>
      <c r="C122" s="138" t="s">
        <v>28</v>
      </c>
      <c r="D122" s="138"/>
      <c r="E122" s="139"/>
      <c r="F122" s="135"/>
      <c r="G122" s="142">
        <f>SUM(G113:G121)</f>
        <v>0</v>
      </c>
      <c r="H122" s="137"/>
      <c r="I122" s="142"/>
      <c r="J122" s="142"/>
      <c r="K122" s="137"/>
      <c r="L122" s="142">
        <f>SUM(L113:L121)</f>
        <v>0</v>
      </c>
      <c r="M122" s="142">
        <f>SUM(M113:M121)</f>
        <v>0</v>
      </c>
      <c r="N122" s="147" t="e">
        <f>SUM(N113:N120)</f>
        <v>#DIV/0!</v>
      </c>
      <c r="O122" s="46">
        <f>L122-M122</f>
        <v>0</v>
      </c>
      <c r="P122" s="184">
        <f>IFERROR(O122/M122,0)</f>
        <v>0</v>
      </c>
      <c r="Q122" s="45"/>
      <c r="R122" s="45"/>
      <c r="S122" s="27"/>
      <c r="T122" s="29">
        <f>SUM(T113:T121)</f>
        <v>0</v>
      </c>
      <c r="U122" s="29"/>
      <c r="V122" s="29">
        <f>SUM(V113:V121)</f>
        <v>0</v>
      </c>
    </row>
    <row r="123" spans="1:22" s="7" customFormat="1" ht="12.65" customHeight="1" x14ac:dyDescent="0.35">
      <c r="A123" s="34"/>
      <c r="B123" s="132"/>
      <c r="C123" s="138"/>
      <c r="D123" s="138"/>
      <c r="E123" s="139"/>
      <c r="F123" s="135"/>
      <c r="G123" s="45"/>
      <c r="H123" s="137"/>
      <c r="I123" s="45"/>
      <c r="J123" s="45"/>
      <c r="K123" s="137"/>
      <c r="L123" s="137"/>
      <c r="M123" s="137"/>
      <c r="N123" s="147"/>
      <c r="O123" s="46"/>
      <c r="P123" s="184"/>
      <c r="Q123" s="45"/>
      <c r="R123" s="45"/>
      <c r="S123" s="27"/>
    </row>
    <row r="124" spans="1:22" s="29" customFormat="1" ht="12.65" customHeight="1" x14ac:dyDescent="0.35">
      <c r="A124" s="34"/>
      <c r="B124" s="132" t="s">
        <v>109</v>
      </c>
      <c r="C124" s="138"/>
      <c r="D124" s="138"/>
      <c r="E124" s="139"/>
      <c r="F124" s="135"/>
      <c r="G124" s="142">
        <f>G110+G122</f>
        <v>0</v>
      </c>
      <c r="H124" s="142"/>
      <c r="I124" s="143"/>
      <c r="J124" s="143"/>
      <c r="K124" s="142"/>
      <c r="L124" s="142">
        <f>L110+L122</f>
        <v>0</v>
      </c>
      <c r="M124" s="142">
        <f>M110+M122</f>
        <v>0</v>
      </c>
      <c r="N124" s="147" t="e">
        <f>N110+N122</f>
        <v>#DIV/0!</v>
      </c>
      <c r="O124" s="46">
        <f>L124-M124</f>
        <v>0</v>
      </c>
      <c r="P124" s="184">
        <f>IFERROR(O124/M124,0)</f>
        <v>0</v>
      </c>
      <c r="Q124" s="46"/>
      <c r="R124" s="46"/>
      <c r="S124" s="27"/>
      <c r="T124" s="30">
        <f>T110+T122</f>
        <v>0</v>
      </c>
      <c r="V124" s="30">
        <f>V110+V122</f>
        <v>0</v>
      </c>
    </row>
    <row r="125" spans="1:22" s="7" customFormat="1" ht="12.65" customHeight="1" x14ac:dyDescent="0.35">
      <c r="A125" s="34"/>
      <c r="B125" s="132"/>
      <c r="C125" s="138"/>
      <c r="D125" s="138"/>
      <c r="E125" s="139"/>
      <c r="F125" s="135"/>
      <c r="G125" s="45"/>
      <c r="H125" s="137"/>
      <c r="I125" s="45"/>
      <c r="J125" s="45"/>
      <c r="K125" s="137"/>
      <c r="L125" s="45"/>
      <c r="M125" s="45"/>
      <c r="N125" s="180"/>
      <c r="O125" s="45"/>
      <c r="P125" s="182"/>
      <c r="Q125" s="45"/>
      <c r="R125" s="45"/>
      <c r="S125" s="27"/>
    </row>
    <row r="126" spans="1:22" s="7" customFormat="1" ht="12.65" customHeight="1" x14ac:dyDescent="0.35">
      <c r="A126" s="34"/>
      <c r="B126" s="132" t="s">
        <v>110</v>
      </c>
      <c r="C126" s="138"/>
      <c r="D126" s="138"/>
      <c r="E126" s="139"/>
      <c r="F126" s="135"/>
      <c r="G126" s="143">
        <f>G92+G97+G124</f>
        <v>0</v>
      </c>
      <c r="H126" s="142"/>
      <c r="I126" s="143"/>
      <c r="J126" s="143"/>
      <c r="K126" s="142"/>
      <c r="L126" s="143">
        <f>L92+L97+L124</f>
        <v>0</v>
      </c>
      <c r="M126" s="143">
        <f>M92+M97+M124</f>
        <v>0</v>
      </c>
      <c r="N126" s="147" t="e">
        <f>N92+N97+N124</f>
        <v>#DIV/0!</v>
      </c>
      <c r="O126" s="46">
        <f>L126-M126</f>
        <v>0</v>
      </c>
      <c r="P126" s="184">
        <f>IFERROR(O126/M126,0)</f>
        <v>0</v>
      </c>
      <c r="Q126" s="46"/>
      <c r="R126" s="46"/>
      <c r="S126" s="27"/>
      <c r="T126" s="31">
        <f>T92+T97+T124</f>
        <v>0</v>
      </c>
      <c r="U126" s="31"/>
      <c r="V126" s="31">
        <f>V92+V97+V124</f>
        <v>0</v>
      </c>
    </row>
    <row r="127" spans="1:22" s="7" customFormat="1" ht="12.65" customHeight="1" thickBot="1" x14ac:dyDescent="0.4">
      <c r="A127" s="34"/>
      <c r="B127" s="210"/>
      <c r="C127" s="211"/>
      <c r="D127" s="211"/>
      <c r="E127" s="212"/>
      <c r="F127" s="192"/>
      <c r="G127" s="195"/>
      <c r="H127" s="194"/>
      <c r="I127" s="195"/>
      <c r="J127" s="195"/>
      <c r="K127" s="194"/>
      <c r="L127" s="195"/>
      <c r="M127" s="195"/>
      <c r="N127" s="213"/>
      <c r="O127" s="195"/>
      <c r="P127" s="197"/>
      <c r="Q127" s="195"/>
      <c r="R127" s="195"/>
    </row>
    <row r="128" spans="1:22" s="29" customFormat="1" ht="12.65" customHeight="1" x14ac:dyDescent="0.35">
      <c r="A128" s="37"/>
      <c r="B128" s="153"/>
      <c r="C128" s="154"/>
      <c r="D128" s="154"/>
      <c r="E128" s="155"/>
      <c r="F128" s="129"/>
      <c r="G128" s="54"/>
      <c r="H128" s="131"/>
      <c r="I128" s="54"/>
      <c r="J128" s="54"/>
      <c r="K128" s="131"/>
      <c r="L128" s="54"/>
      <c r="M128" s="54"/>
      <c r="N128" s="208"/>
      <c r="O128" s="54"/>
      <c r="P128" s="181"/>
      <c r="Q128" s="209"/>
      <c r="R128" s="209"/>
      <c r="S128" s="27"/>
    </row>
    <row r="129" spans="1:22" s="7" customFormat="1" ht="12.65" customHeight="1" x14ac:dyDescent="0.35">
      <c r="A129" s="34"/>
      <c r="B129" s="153" t="s">
        <v>111</v>
      </c>
      <c r="C129" s="154"/>
      <c r="D129" s="154"/>
      <c r="E129" s="155"/>
      <c r="F129" s="135"/>
      <c r="G129" s="143">
        <f>G85+G126</f>
        <v>0</v>
      </c>
      <c r="H129" s="142"/>
      <c r="I129" s="143">
        <f>SUM(I8:I127)</f>
        <v>0</v>
      </c>
      <c r="J129" s="143">
        <f>SUM(J8:J127)</f>
        <v>0</v>
      </c>
      <c r="K129" s="142"/>
      <c r="L129" s="46">
        <f>L85+L126</f>
        <v>0</v>
      </c>
      <c r="M129" s="46">
        <f>M85+M126</f>
        <v>0</v>
      </c>
      <c r="N129" s="147" t="e">
        <f>N85+N126</f>
        <v>#DIV/0!</v>
      </c>
      <c r="O129" s="46">
        <f>O85+O126</f>
        <v>0</v>
      </c>
      <c r="P129" s="184">
        <f>P85+P126</f>
        <v>0</v>
      </c>
      <c r="Q129" s="46"/>
      <c r="R129" s="46"/>
      <c r="S129" s="27"/>
      <c r="T129" s="44">
        <f>T85+T126</f>
        <v>0</v>
      </c>
      <c r="U129" s="44"/>
      <c r="V129" s="44">
        <f>V85+V126</f>
        <v>0</v>
      </c>
    </row>
    <row r="130" spans="1:22" s="7" customFormat="1" ht="12.65" customHeight="1" thickBot="1" x14ac:dyDescent="0.4">
      <c r="A130" s="37"/>
      <c r="B130" s="214"/>
      <c r="C130" s="215"/>
      <c r="D130" s="215"/>
      <c r="E130" s="216"/>
      <c r="F130" s="192"/>
      <c r="G130" s="194"/>
      <c r="H130" s="194"/>
      <c r="I130" s="195"/>
      <c r="J130" s="195"/>
      <c r="K130" s="194"/>
      <c r="L130" s="195"/>
      <c r="M130" s="195"/>
      <c r="N130" s="196"/>
      <c r="O130" s="195"/>
      <c r="P130" s="197"/>
      <c r="Q130" s="217"/>
      <c r="R130" s="217"/>
      <c r="S130" s="27"/>
    </row>
    <row r="131" spans="1:22" s="7" customFormat="1" ht="12.65" customHeight="1" x14ac:dyDescent="0.35">
      <c r="A131" s="37"/>
      <c r="B131" s="126"/>
      <c r="C131" s="127"/>
      <c r="D131" s="127"/>
      <c r="E131" s="128"/>
      <c r="F131" s="129"/>
      <c r="G131" s="130"/>
      <c r="H131" s="131"/>
      <c r="I131" s="54"/>
      <c r="J131" s="54"/>
      <c r="K131" s="131"/>
      <c r="L131" s="54"/>
      <c r="M131" s="54"/>
      <c r="N131" s="178"/>
      <c r="O131" s="54"/>
      <c r="P131" s="181"/>
      <c r="Q131" s="54"/>
      <c r="R131" s="54"/>
      <c r="S131" s="27"/>
    </row>
    <row r="132" spans="1:22" s="7" customFormat="1" ht="12.65" customHeight="1" x14ac:dyDescent="0.35">
      <c r="A132" s="37"/>
      <c r="B132" s="132" t="s">
        <v>112</v>
      </c>
      <c r="C132" s="138"/>
      <c r="D132" s="133"/>
      <c r="E132" s="134"/>
      <c r="F132" s="135"/>
      <c r="G132" s="136"/>
      <c r="H132" s="137"/>
      <c r="I132" s="45"/>
      <c r="J132" s="45"/>
      <c r="K132" s="137"/>
      <c r="L132" s="45"/>
      <c r="M132" s="45"/>
      <c r="N132" s="179"/>
      <c r="O132" s="45"/>
      <c r="P132" s="182"/>
      <c r="Q132" s="45"/>
      <c r="R132" s="45"/>
      <c r="S132" s="27"/>
    </row>
    <row r="133" spans="1:22" s="7" customFormat="1" ht="12.65" customHeight="1" x14ac:dyDescent="0.35">
      <c r="A133" s="37"/>
      <c r="B133" s="132" t="s">
        <v>113</v>
      </c>
      <c r="C133" s="138"/>
      <c r="D133" s="133"/>
      <c r="E133" s="134"/>
      <c r="F133" s="135"/>
      <c r="G133" s="136"/>
      <c r="H133" s="137"/>
      <c r="I133" s="45"/>
      <c r="J133" s="45"/>
      <c r="K133" s="137"/>
      <c r="L133" s="45"/>
      <c r="M133" s="45"/>
      <c r="N133" s="179"/>
      <c r="O133" s="45"/>
      <c r="P133" s="182"/>
      <c r="Q133" s="45"/>
      <c r="R133" s="45"/>
      <c r="S133" s="27"/>
    </row>
    <row r="134" spans="1:22" s="7" customFormat="1" ht="12.65" customHeight="1" x14ac:dyDescent="0.35">
      <c r="A134" s="37"/>
      <c r="B134" s="132"/>
      <c r="C134" s="138"/>
      <c r="D134" s="133"/>
      <c r="E134" s="134"/>
      <c r="F134" s="135"/>
      <c r="G134" s="136"/>
      <c r="H134" s="137"/>
      <c r="I134" s="45"/>
      <c r="J134" s="45"/>
      <c r="K134" s="137"/>
      <c r="L134" s="45"/>
      <c r="M134" s="45"/>
      <c r="N134" s="179"/>
      <c r="O134" s="45"/>
      <c r="P134" s="182"/>
      <c r="Q134" s="45"/>
      <c r="R134" s="45"/>
      <c r="S134" s="27"/>
    </row>
    <row r="135" spans="1:22" s="7" customFormat="1" ht="12.65" customHeight="1" x14ac:dyDescent="0.35">
      <c r="A135" s="37"/>
      <c r="B135" s="132" t="s">
        <v>114</v>
      </c>
      <c r="C135" s="138"/>
      <c r="D135" s="133"/>
      <c r="E135" s="134"/>
      <c r="F135" s="135"/>
      <c r="G135" s="136"/>
      <c r="H135" s="137"/>
      <c r="I135" s="45"/>
      <c r="J135" s="45"/>
      <c r="K135" s="137"/>
      <c r="L135" s="45"/>
      <c r="M135" s="45"/>
      <c r="N135" s="179"/>
      <c r="O135" s="45"/>
      <c r="P135" s="182"/>
      <c r="Q135" s="45"/>
      <c r="R135" s="45"/>
      <c r="S135" s="27"/>
    </row>
    <row r="136" spans="1:22" s="7" customFormat="1" ht="12.65" customHeight="1" x14ac:dyDescent="0.35">
      <c r="A136" s="37"/>
      <c r="B136" s="132"/>
      <c r="C136" s="141" t="s">
        <v>115</v>
      </c>
      <c r="D136" s="133"/>
      <c r="E136" s="134"/>
      <c r="F136" s="135"/>
      <c r="G136" s="136"/>
      <c r="H136" s="137"/>
      <c r="I136" s="45"/>
      <c r="J136" s="45"/>
      <c r="K136" s="137"/>
      <c r="L136" s="45">
        <f t="shared" ref="L136:L147" si="24">G136-I136+J136</f>
        <v>0</v>
      </c>
      <c r="M136" s="45"/>
      <c r="N136" s="179" t="e">
        <f t="shared" ref="N136:N147" si="25">L136/$L$233</f>
        <v>#DIV/0!</v>
      </c>
      <c r="O136" s="45">
        <f t="shared" ref="O136:O147" si="26">L136-M136</f>
        <v>0</v>
      </c>
      <c r="P136" s="182">
        <f t="shared" ref="P136:P147" si="27">IFERROR(O136/M136,0)</f>
        <v>0</v>
      </c>
      <c r="Q136" s="45"/>
      <c r="R136" s="45"/>
      <c r="S136" s="27"/>
      <c r="T136" s="7">
        <f t="shared" ref="T136:T147" si="28">ROUND(L136,0)</f>
        <v>0</v>
      </c>
      <c r="U136" s="29"/>
      <c r="V136" s="7">
        <f t="shared" ref="V136:V147" si="29">ROUND(M136,0)</f>
        <v>0</v>
      </c>
    </row>
    <row r="137" spans="1:22" s="7" customFormat="1" ht="12.65" customHeight="1" x14ac:dyDescent="0.35">
      <c r="A137" s="37"/>
      <c r="B137" s="132"/>
      <c r="C137" s="141" t="s">
        <v>116</v>
      </c>
      <c r="D137" s="133"/>
      <c r="E137" s="134"/>
      <c r="F137" s="135"/>
      <c r="G137" s="136"/>
      <c r="H137" s="137"/>
      <c r="I137" s="45"/>
      <c r="J137" s="45"/>
      <c r="K137" s="137"/>
      <c r="L137" s="45">
        <f t="shared" si="24"/>
        <v>0</v>
      </c>
      <c r="M137" s="45"/>
      <c r="N137" s="179" t="e">
        <f t="shared" si="25"/>
        <v>#DIV/0!</v>
      </c>
      <c r="O137" s="45">
        <f t="shared" si="26"/>
        <v>0</v>
      </c>
      <c r="P137" s="182">
        <f t="shared" si="27"/>
        <v>0</v>
      </c>
      <c r="Q137" s="45"/>
      <c r="R137" s="45"/>
      <c r="S137" s="27"/>
      <c r="T137" s="7">
        <f t="shared" si="28"/>
        <v>0</v>
      </c>
      <c r="U137" s="29"/>
      <c r="V137" s="7">
        <f t="shared" si="29"/>
        <v>0</v>
      </c>
    </row>
    <row r="138" spans="1:22" s="7" customFormat="1" ht="12.65" customHeight="1" x14ac:dyDescent="0.35">
      <c r="A138" s="37"/>
      <c r="B138" s="132"/>
      <c r="C138" s="141" t="s">
        <v>117</v>
      </c>
      <c r="D138" s="133"/>
      <c r="E138" s="134"/>
      <c r="F138" s="135"/>
      <c r="G138" s="136"/>
      <c r="H138" s="137"/>
      <c r="I138" s="45"/>
      <c r="J138" s="45"/>
      <c r="K138" s="137"/>
      <c r="L138" s="45">
        <f t="shared" si="24"/>
        <v>0</v>
      </c>
      <c r="M138" s="45"/>
      <c r="N138" s="179" t="e">
        <f t="shared" si="25"/>
        <v>#DIV/0!</v>
      </c>
      <c r="O138" s="45">
        <f t="shared" si="26"/>
        <v>0</v>
      </c>
      <c r="P138" s="182">
        <f t="shared" si="27"/>
        <v>0</v>
      </c>
      <c r="Q138" s="45"/>
      <c r="R138" s="45"/>
      <c r="S138" s="27"/>
      <c r="T138" s="7">
        <f t="shared" si="28"/>
        <v>0</v>
      </c>
      <c r="U138" s="29"/>
      <c r="V138" s="7">
        <f t="shared" si="29"/>
        <v>0</v>
      </c>
    </row>
    <row r="139" spans="1:22" s="7" customFormat="1" ht="12.65" customHeight="1" x14ac:dyDescent="0.35">
      <c r="A139" s="37"/>
      <c r="B139" s="132"/>
      <c r="C139" s="141" t="s">
        <v>118</v>
      </c>
      <c r="D139" s="133"/>
      <c r="E139" s="134"/>
      <c r="F139" s="135"/>
      <c r="G139" s="136"/>
      <c r="H139" s="137"/>
      <c r="I139" s="45"/>
      <c r="J139" s="45"/>
      <c r="K139" s="137"/>
      <c r="L139" s="45">
        <f t="shared" si="24"/>
        <v>0</v>
      </c>
      <c r="M139" s="45"/>
      <c r="N139" s="179" t="e">
        <f t="shared" si="25"/>
        <v>#DIV/0!</v>
      </c>
      <c r="O139" s="45">
        <f t="shared" si="26"/>
        <v>0</v>
      </c>
      <c r="P139" s="182">
        <f t="shared" si="27"/>
        <v>0</v>
      </c>
      <c r="Q139" s="45"/>
      <c r="R139" s="45"/>
      <c r="S139" s="27"/>
      <c r="T139" s="7">
        <f t="shared" si="28"/>
        <v>0</v>
      </c>
      <c r="U139" s="29"/>
      <c r="V139" s="7">
        <f t="shared" si="29"/>
        <v>0</v>
      </c>
    </row>
    <row r="140" spans="1:22" s="7" customFormat="1" ht="12.65" customHeight="1" x14ac:dyDescent="0.35">
      <c r="A140" s="37"/>
      <c r="B140" s="132"/>
      <c r="C140" s="141" t="s">
        <v>119</v>
      </c>
      <c r="D140" s="133"/>
      <c r="E140" s="134"/>
      <c r="F140" s="135"/>
      <c r="G140" s="136"/>
      <c r="H140" s="137"/>
      <c r="I140" s="45"/>
      <c r="J140" s="45"/>
      <c r="K140" s="137"/>
      <c r="L140" s="45">
        <f t="shared" si="24"/>
        <v>0</v>
      </c>
      <c r="M140" s="45"/>
      <c r="N140" s="179" t="e">
        <f t="shared" si="25"/>
        <v>#DIV/0!</v>
      </c>
      <c r="O140" s="45">
        <f t="shared" si="26"/>
        <v>0</v>
      </c>
      <c r="P140" s="182">
        <f t="shared" si="27"/>
        <v>0</v>
      </c>
      <c r="Q140" s="45"/>
      <c r="R140" s="45"/>
      <c r="S140" s="27"/>
      <c r="T140" s="7">
        <f t="shared" si="28"/>
        <v>0</v>
      </c>
      <c r="U140" s="29"/>
      <c r="V140" s="7">
        <f t="shared" si="29"/>
        <v>0</v>
      </c>
    </row>
    <row r="141" spans="1:22" s="7" customFormat="1" ht="12.65" customHeight="1" x14ac:dyDescent="0.35">
      <c r="A141" s="37"/>
      <c r="B141" s="132"/>
      <c r="C141" s="141" t="s">
        <v>120</v>
      </c>
      <c r="D141" s="133"/>
      <c r="E141" s="134"/>
      <c r="F141" s="135"/>
      <c r="G141" s="136"/>
      <c r="H141" s="137"/>
      <c r="I141" s="45"/>
      <c r="J141" s="45"/>
      <c r="K141" s="137"/>
      <c r="L141" s="45">
        <f t="shared" si="24"/>
        <v>0</v>
      </c>
      <c r="M141" s="45"/>
      <c r="N141" s="179" t="e">
        <f t="shared" si="25"/>
        <v>#DIV/0!</v>
      </c>
      <c r="O141" s="45">
        <f t="shared" si="26"/>
        <v>0</v>
      </c>
      <c r="P141" s="182">
        <f t="shared" si="27"/>
        <v>0</v>
      </c>
      <c r="Q141" s="45"/>
      <c r="R141" s="45"/>
      <c r="S141" s="27"/>
      <c r="T141" s="7">
        <f t="shared" si="28"/>
        <v>0</v>
      </c>
      <c r="U141" s="29"/>
      <c r="V141" s="7">
        <f t="shared" si="29"/>
        <v>0</v>
      </c>
    </row>
    <row r="142" spans="1:22" s="7" customFormat="1" ht="12.65" customHeight="1" x14ac:dyDescent="0.35">
      <c r="A142" s="37"/>
      <c r="B142" s="132"/>
      <c r="C142" s="141" t="s">
        <v>121</v>
      </c>
      <c r="D142" s="133"/>
      <c r="E142" s="134"/>
      <c r="F142" s="135"/>
      <c r="G142" s="136"/>
      <c r="H142" s="137"/>
      <c r="I142" s="45"/>
      <c r="J142" s="45"/>
      <c r="K142" s="137"/>
      <c r="L142" s="45">
        <f t="shared" si="24"/>
        <v>0</v>
      </c>
      <c r="M142" s="45"/>
      <c r="N142" s="179" t="e">
        <f t="shared" si="25"/>
        <v>#DIV/0!</v>
      </c>
      <c r="O142" s="45">
        <f t="shared" si="26"/>
        <v>0</v>
      </c>
      <c r="P142" s="182">
        <f t="shared" si="27"/>
        <v>0</v>
      </c>
      <c r="Q142" s="45"/>
      <c r="R142" s="45"/>
      <c r="S142" s="27"/>
      <c r="T142" s="7">
        <f t="shared" si="28"/>
        <v>0</v>
      </c>
      <c r="U142" s="29"/>
      <c r="V142" s="7">
        <f t="shared" si="29"/>
        <v>0</v>
      </c>
    </row>
    <row r="143" spans="1:22" s="7" customFormat="1" ht="12.65" customHeight="1" x14ac:dyDescent="0.35">
      <c r="A143" s="37"/>
      <c r="B143" s="132"/>
      <c r="C143" s="141" t="s">
        <v>122</v>
      </c>
      <c r="D143" s="133"/>
      <c r="E143" s="134"/>
      <c r="F143" s="135"/>
      <c r="G143" s="136"/>
      <c r="H143" s="137"/>
      <c r="I143" s="45"/>
      <c r="J143" s="45"/>
      <c r="K143" s="137"/>
      <c r="L143" s="45">
        <f t="shared" si="24"/>
        <v>0</v>
      </c>
      <c r="M143" s="45"/>
      <c r="N143" s="179" t="e">
        <f t="shared" si="25"/>
        <v>#DIV/0!</v>
      </c>
      <c r="O143" s="45">
        <f t="shared" si="26"/>
        <v>0</v>
      </c>
      <c r="P143" s="182">
        <f t="shared" si="27"/>
        <v>0</v>
      </c>
      <c r="Q143" s="45"/>
      <c r="R143" s="45"/>
      <c r="S143" s="27"/>
      <c r="T143" s="7">
        <f t="shared" si="28"/>
        <v>0</v>
      </c>
      <c r="U143" s="29"/>
      <c r="V143" s="7">
        <f t="shared" si="29"/>
        <v>0</v>
      </c>
    </row>
    <row r="144" spans="1:22" s="7" customFormat="1" ht="12.65" customHeight="1" x14ac:dyDescent="0.35">
      <c r="A144" s="37"/>
      <c r="B144" s="132"/>
      <c r="C144" s="141" t="s">
        <v>123</v>
      </c>
      <c r="D144" s="133"/>
      <c r="E144" s="134"/>
      <c r="F144" s="135"/>
      <c r="G144" s="136"/>
      <c r="H144" s="137"/>
      <c r="I144" s="45"/>
      <c r="J144" s="45"/>
      <c r="K144" s="137"/>
      <c r="L144" s="45">
        <f t="shared" si="24"/>
        <v>0</v>
      </c>
      <c r="M144" s="45"/>
      <c r="N144" s="179" t="e">
        <f t="shared" si="25"/>
        <v>#DIV/0!</v>
      </c>
      <c r="O144" s="45">
        <f t="shared" si="26"/>
        <v>0</v>
      </c>
      <c r="P144" s="182">
        <f t="shared" si="27"/>
        <v>0</v>
      </c>
      <c r="Q144" s="45"/>
      <c r="R144" s="45"/>
      <c r="S144" s="27"/>
      <c r="T144" s="7">
        <f t="shared" si="28"/>
        <v>0</v>
      </c>
      <c r="U144" s="29"/>
      <c r="V144" s="7">
        <f t="shared" si="29"/>
        <v>0</v>
      </c>
    </row>
    <row r="145" spans="1:22" s="7" customFormat="1" ht="12.65" customHeight="1" x14ac:dyDescent="0.35">
      <c r="A145" s="37"/>
      <c r="B145" s="132"/>
      <c r="C145" s="141" t="s">
        <v>124</v>
      </c>
      <c r="D145" s="133"/>
      <c r="E145" s="134"/>
      <c r="F145" s="135"/>
      <c r="G145" s="136"/>
      <c r="H145" s="137"/>
      <c r="I145" s="45"/>
      <c r="J145" s="45"/>
      <c r="K145" s="137"/>
      <c r="L145" s="45">
        <f t="shared" si="24"/>
        <v>0</v>
      </c>
      <c r="M145" s="45"/>
      <c r="N145" s="179" t="e">
        <f t="shared" si="25"/>
        <v>#DIV/0!</v>
      </c>
      <c r="O145" s="45">
        <f t="shared" si="26"/>
        <v>0</v>
      </c>
      <c r="P145" s="182">
        <f t="shared" si="27"/>
        <v>0</v>
      </c>
      <c r="Q145" s="45"/>
      <c r="R145" s="45"/>
      <c r="S145" s="27"/>
      <c r="T145" s="7">
        <f t="shared" si="28"/>
        <v>0</v>
      </c>
      <c r="U145" s="29"/>
      <c r="V145" s="7">
        <f t="shared" si="29"/>
        <v>0</v>
      </c>
    </row>
    <row r="146" spans="1:22" s="7" customFormat="1" ht="12.65" customHeight="1" x14ac:dyDescent="0.35">
      <c r="A146" s="37"/>
      <c r="B146" s="132"/>
      <c r="C146" s="141" t="s">
        <v>125</v>
      </c>
      <c r="D146" s="133"/>
      <c r="E146" s="134"/>
      <c r="F146" s="135"/>
      <c r="G146" s="136"/>
      <c r="H146" s="137"/>
      <c r="I146" s="45"/>
      <c r="J146" s="45"/>
      <c r="K146" s="137"/>
      <c r="L146" s="45">
        <f t="shared" si="24"/>
        <v>0</v>
      </c>
      <c r="M146" s="45"/>
      <c r="N146" s="179" t="e">
        <f t="shared" si="25"/>
        <v>#DIV/0!</v>
      </c>
      <c r="O146" s="45">
        <f t="shared" si="26"/>
        <v>0</v>
      </c>
      <c r="P146" s="182">
        <f t="shared" si="27"/>
        <v>0</v>
      </c>
      <c r="Q146" s="45"/>
      <c r="R146" s="45"/>
      <c r="S146" s="27"/>
      <c r="T146" s="7">
        <f t="shared" si="28"/>
        <v>0</v>
      </c>
      <c r="U146" s="29"/>
      <c r="V146" s="7">
        <f t="shared" si="29"/>
        <v>0</v>
      </c>
    </row>
    <row r="147" spans="1:22" s="7" customFormat="1" ht="12.65" customHeight="1" x14ac:dyDescent="0.35">
      <c r="A147" s="37"/>
      <c r="B147" s="132"/>
      <c r="C147" s="141" t="s">
        <v>126</v>
      </c>
      <c r="D147" s="133"/>
      <c r="E147" s="134"/>
      <c r="F147" s="135"/>
      <c r="G147" s="136"/>
      <c r="H147" s="137"/>
      <c r="I147" s="45"/>
      <c r="J147" s="45"/>
      <c r="K147" s="137"/>
      <c r="L147" s="45">
        <f t="shared" si="24"/>
        <v>0</v>
      </c>
      <c r="M147" s="45"/>
      <c r="N147" s="179" t="e">
        <f t="shared" si="25"/>
        <v>#DIV/0!</v>
      </c>
      <c r="O147" s="45">
        <f t="shared" si="26"/>
        <v>0</v>
      </c>
      <c r="P147" s="182">
        <f t="shared" si="27"/>
        <v>0</v>
      </c>
      <c r="Q147" s="45"/>
      <c r="R147" s="45"/>
      <c r="S147" s="27"/>
      <c r="T147" s="7">
        <f t="shared" si="28"/>
        <v>0</v>
      </c>
      <c r="U147" s="29"/>
      <c r="V147" s="7">
        <f t="shared" si="29"/>
        <v>0</v>
      </c>
    </row>
    <row r="148" spans="1:22" s="7" customFormat="1" ht="12.65" customHeight="1" x14ac:dyDescent="0.35">
      <c r="A148" s="37"/>
      <c r="B148" s="132"/>
      <c r="C148" s="141"/>
      <c r="D148" s="133"/>
      <c r="E148" s="134"/>
      <c r="F148" s="135"/>
      <c r="G148" s="136"/>
      <c r="H148" s="137"/>
      <c r="I148" s="45"/>
      <c r="J148" s="45"/>
      <c r="K148" s="137"/>
      <c r="L148" s="45"/>
      <c r="M148" s="45"/>
      <c r="N148" s="179"/>
      <c r="O148" s="45"/>
      <c r="P148" s="182"/>
      <c r="Q148" s="45"/>
      <c r="R148" s="45"/>
      <c r="S148" s="27"/>
    </row>
    <row r="149" spans="1:22" s="29" customFormat="1" ht="12.65" customHeight="1" x14ac:dyDescent="0.35">
      <c r="A149" s="34"/>
      <c r="B149" s="132" t="s">
        <v>127</v>
      </c>
      <c r="C149" s="156"/>
      <c r="D149" s="138"/>
      <c r="E149" s="139"/>
      <c r="F149" s="157"/>
      <c r="G149" s="46">
        <f>SUM(G136:G148)</f>
        <v>0</v>
      </c>
      <c r="H149" s="142"/>
      <c r="I149" s="46"/>
      <c r="J149" s="46"/>
      <c r="K149" s="142"/>
      <c r="L149" s="46">
        <f>SUM(L136:L148)</f>
        <v>0</v>
      </c>
      <c r="M149" s="46">
        <f>SUM(M136:M148)</f>
        <v>0</v>
      </c>
      <c r="N149" s="147" t="e">
        <f>SUM(N136:N148)</f>
        <v>#DIV/0!</v>
      </c>
      <c r="O149" s="46">
        <f>SUM(O136:O148)</f>
        <v>0</v>
      </c>
      <c r="P149" s="184">
        <f>SUM(P136:P140)</f>
        <v>0</v>
      </c>
      <c r="Q149" s="46"/>
      <c r="R149" s="46"/>
      <c r="S149" s="32"/>
      <c r="T149" s="29">
        <f>SUM(T136:T148)</f>
        <v>0</v>
      </c>
      <c r="V149" s="29">
        <f>SUM(V136:V148)</f>
        <v>0</v>
      </c>
    </row>
    <row r="150" spans="1:22" s="7" customFormat="1" ht="12.65" customHeight="1" x14ac:dyDescent="0.35">
      <c r="A150" s="37"/>
      <c r="B150" s="132"/>
      <c r="C150" s="141"/>
      <c r="D150" s="133"/>
      <c r="E150" s="134"/>
      <c r="F150" s="135"/>
      <c r="G150" s="136"/>
      <c r="H150" s="137"/>
      <c r="I150" s="45"/>
      <c r="J150" s="45"/>
      <c r="K150" s="137"/>
      <c r="L150" s="45"/>
      <c r="M150" s="45"/>
      <c r="N150" s="179"/>
      <c r="O150" s="45"/>
      <c r="P150" s="182"/>
      <c r="Q150" s="45"/>
      <c r="R150" s="45"/>
      <c r="S150" s="27"/>
    </row>
    <row r="151" spans="1:22" s="7" customFormat="1" ht="12.65" customHeight="1" x14ac:dyDescent="0.35">
      <c r="A151" s="37"/>
      <c r="B151" s="132" t="s">
        <v>128</v>
      </c>
      <c r="C151" s="138"/>
      <c r="D151" s="133"/>
      <c r="E151" s="134"/>
      <c r="F151" s="148"/>
      <c r="G151" s="136"/>
      <c r="H151" s="137"/>
      <c r="I151" s="45"/>
      <c r="J151" s="45"/>
      <c r="K151" s="137"/>
      <c r="L151" s="45"/>
      <c r="M151" s="45"/>
      <c r="N151" s="179"/>
      <c r="O151" s="45"/>
      <c r="P151" s="182"/>
      <c r="Q151" s="45"/>
      <c r="R151" s="45"/>
      <c r="S151" s="27"/>
    </row>
    <row r="152" spans="1:22" s="7" customFormat="1" ht="12.65" customHeight="1" x14ac:dyDescent="0.35">
      <c r="A152" s="37"/>
      <c r="B152" s="132"/>
      <c r="C152" s="133" t="s">
        <v>129</v>
      </c>
      <c r="D152" s="133"/>
      <c r="E152" s="134"/>
      <c r="F152" s="148"/>
      <c r="G152" s="136"/>
      <c r="H152" s="137"/>
      <c r="I152" s="45"/>
      <c r="J152" s="45"/>
      <c r="K152" s="137"/>
      <c r="L152" s="45">
        <f>G152-I152+J152</f>
        <v>0</v>
      </c>
      <c r="M152" s="45"/>
      <c r="N152" s="179" t="e">
        <f>L152/$L$233</f>
        <v>#DIV/0!</v>
      </c>
      <c r="O152" s="45">
        <f>L152-M152</f>
        <v>0</v>
      </c>
      <c r="P152" s="182">
        <f>IFERROR(O152/M152,0)</f>
        <v>0</v>
      </c>
      <c r="Q152" s="45"/>
      <c r="R152" s="45"/>
      <c r="S152" s="27"/>
      <c r="T152" s="7">
        <f>ROUND(L152,0)</f>
        <v>0</v>
      </c>
      <c r="U152" s="29"/>
      <c r="V152" s="7">
        <f>ROUND(M152,0)</f>
        <v>0</v>
      </c>
    </row>
    <row r="153" spans="1:22" s="7" customFormat="1" ht="12.65" customHeight="1" x14ac:dyDescent="0.35">
      <c r="A153" s="37"/>
      <c r="B153" s="132"/>
      <c r="C153" s="133" t="s">
        <v>130</v>
      </c>
      <c r="D153" s="133"/>
      <c r="E153" s="134"/>
      <c r="F153" s="148"/>
      <c r="G153" s="136"/>
      <c r="H153" s="137"/>
      <c r="I153" s="45"/>
      <c r="J153" s="45"/>
      <c r="K153" s="137"/>
      <c r="L153" s="45">
        <f>G153-I153+J153</f>
        <v>0</v>
      </c>
      <c r="M153" s="45"/>
      <c r="N153" s="179" t="e">
        <f>L153/$L$233</f>
        <v>#DIV/0!</v>
      </c>
      <c r="O153" s="45">
        <f>L153-M153</f>
        <v>0</v>
      </c>
      <c r="P153" s="182">
        <f>IFERROR(O153/M153,0)</f>
        <v>0</v>
      </c>
      <c r="Q153" s="45"/>
      <c r="R153" s="45"/>
      <c r="S153" s="27"/>
      <c r="T153" s="7">
        <f>ROUND(L153,0)</f>
        <v>0</v>
      </c>
      <c r="U153" s="29"/>
      <c r="V153" s="7">
        <f>ROUND(M153,0)</f>
        <v>0</v>
      </c>
    </row>
    <row r="154" spans="1:22" s="7" customFormat="1" ht="12.65" customHeight="1" x14ac:dyDescent="0.35">
      <c r="A154" s="37"/>
      <c r="B154" s="132"/>
      <c r="C154" s="138"/>
      <c r="D154" s="133"/>
      <c r="E154" s="134"/>
      <c r="F154" s="148"/>
      <c r="G154" s="136"/>
      <c r="H154" s="137"/>
      <c r="I154" s="45"/>
      <c r="J154" s="45"/>
      <c r="K154" s="137"/>
      <c r="L154" s="45"/>
      <c r="M154" s="45"/>
      <c r="N154" s="179"/>
      <c r="O154" s="45"/>
      <c r="P154" s="182"/>
      <c r="Q154" s="45"/>
      <c r="R154" s="45"/>
      <c r="S154" s="27"/>
    </row>
    <row r="155" spans="1:22" s="7" customFormat="1" ht="12.65" customHeight="1" x14ac:dyDescent="0.35">
      <c r="A155" s="37"/>
      <c r="B155" s="132" t="s">
        <v>131</v>
      </c>
      <c r="C155" s="138"/>
      <c r="D155" s="133"/>
      <c r="E155" s="134"/>
      <c r="F155" s="135"/>
      <c r="G155" s="142">
        <f>SUM(G151:G154)</f>
        <v>0</v>
      </c>
      <c r="H155" s="137"/>
      <c r="I155" s="142"/>
      <c r="J155" s="142"/>
      <c r="K155" s="137"/>
      <c r="L155" s="142">
        <f>SUM(L151:L154)</f>
        <v>0</v>
      </c>
      <c r="M155" s="142">
        <f>SUM(M151:M154)</f>
        <v>0</v>
      </c>
      <c r="N155" s="147" t="e">
        <f>SUM(N152:N153)</f>
        <v>#DIV/0!</v>
      </c>
      <c r="O155" s="46">
        <f>L155-M155</f>
        <v>0</v>
      </c>
      <c r="P155" s="184">
        <f>IFERROR(O155/M155,0)</f>
        <v>0</v>
      </c>
      <c r="Q155" s="45"/>
      <c r="R155" s="45"/>
      <c r="S155" s="27"/>
      <c r="T155" s="29">
        <f>SUM(T152:T154)</f>
        <v>0</v>
      </c>
      <c r="U155" s="29"/>
      <c r="V155" s="29">
        <f>SUM(V152:V154)</f>
        <v>0</v>
      </c>
    </row>
    <row r="156" spans="1:22" s="7" customFormat="1" ht="12.65" customHeight="1" x14ac:dyDescent="0.35">
      <c r="A156" s="37"/>
      <c r="B156" s="132"/>
      <c r="C156" s="138"/>
      <c r="D156" s="133"/>
      <c r="E156" s="134"/>
      <c r="F156" s="135"/>
      <c r="G156" s="136"/>
      <c r="H156" s="137"/>
      <c r="I156" s="45"/>
      <c r="J156" s="45"/>
      <c r="K156" s="137"/>
      <c r="L156" s="45"/>
      <c r="M156" s="45"/>
      <c r="N156" s="179"/>
      <c r="O156" s="45"/>
      <c r="P156" s="182"/>
      <c r="Q156" s="45"/>
      <c r="R156" s="45"/>
      <c r="S156" s="27"/>
    </row>
    <row r="157" spans="1:22" s="7" customFormat="1" ht="12.65" customHeight="1" x14ac:dyDescent="0.35">
      <c r="A157" s="34"/>
      <c r="B157" s="132" t="s">
        <v>132</v>
      </c>
      <c r="C157" s="133"/>
      <c r="D157" s="133"/>
      <c r="E157" s="139"/>
      <c r="F157" s="135"/>
      <c r="G157" s="136"/>
      <c r="H157" s="142"/>
      <c r="I157" s="46"/>
      <c r="J157" s="46"/>
      <c r="K157" s="142"/>
      <c r="L157" s="46"/>
      <c r="M157" s="46"/>
      <c r="N157" s="179"/>
      <c r="O157" s="45"/>
      <c r="P157" s="182"/>
      <c r="Q157" s="46"/>
      <c r="R157" s="46"/>
      <c r="S157" s="32"/>
    </row>
    <row r="158" spans="1:22" s="7" customFormat="1" ht="12.65" customHeight="1" x14ac:dyDescent="0.35">
      <c r="A158" s="37"/>
      <c r="B158" s="140"/>
      <c r="C158" s="133" t="s">
        <v>133</v>
      </c>
      <c r="D158" s="133"/>
      <c r="E158" s="134"/>
      <c r="F158" s="148"/>
      <c r="G158" s="136"/>
      <c r="H158" s="137"/>
      <c r="I158" s="45"/>
      <c r="J158" s="45"/>
      <c r="K158" s="137"/>
      <c r="L158" s="45">
        <f t="shared" ref="L158:L163" si="30">G158-I158+J158</f>
        <v>0</v>
      </c>
      <c r="M158" s="45"/>
      <c r="N158" s="179" t="e">
        <f t="shared" ref="N158:N163" si="31">L158/$L$233</f>
        <v>#DIV/0!</v>
      </c>
      <c r="O158" s="45">
        <f t="shared" ref="O158:O163" si="32">L158-M158</f>
        <v>0</v>
      </c>
      <c r="P158" s="182">
        <f t="shared" ref="P158:P163" si="33">IFERROR(O158/M158,0)</f>
        <v>0</v>
      </c>
      <c r="Q158" s="45"/>
      <c r="R158" s="45"/>
      <c r="S158" s="27"/>
      <c r="T158" s="7">
        <f t="shared" ref="T158:T163" si="34">ROUND(L158,0)</f>
        <v>0</v>
      </c>
      <c r="U158" s="29"/>
      <c r="V158" s="7">
        <f t="shared" ref="V158:V163" si="35">ROUND(M158,0)</f>
        <v>0</v>
      </c>
    </row>
    <row r="159" spans="1:22" s="7" customFormat="1" ht="12.65" customHeight="1" x14ac:dyDescent="0.35">
      <c r="A159" s="37"/>
      <c r="B159" s="140"/>
      <c r="C159" s="133" t="s">
        <v>134</v>
      </c>
      <c r="D159" s="133"/>
      <c r="E159" s="134"/>
      <c r="F159" s="148"/>
      <c r="G159" s="136"/>
      <c r="H159" s="137"/>
      <c r="I159" s="45"/>
      <c r="J159" s="45"/>
      <c r="K159" s="137"/>
      <c r="L159" s="45">
        <f t="shared" si="30"/>
        <v>0</v>
      </c>
      <c r="M159" s="45"/>
      <c r="N159" s="179" t="e">
        <f t="shared" si="31"/>
        <v>#DIV/0!</v>
      </c>
      <c r="O159" s="45">
        <f t="shared" si="32"/>
        <v>0</v>
      </c>
      <c r="P159" s="182">
        <f t="shared" si="33"/>
        <v>0</v>
      </c>
      <c r="Q159" s="45"/>
      <c r="R159" s="45"/>
      <c r="S159" s="27"/>
      <c r="T159" s="7">
        <f t="shared" si="34"/>
        <v>0</v>
      </c>
      <c r="U159" s="29"/>
      <c r="V159" s="7">
        <f t="shared" si="35"/>
        <v>0</v>
      </c>
    </row>
    <row r="160" spans="1:22" s="7" customFormat="1" ht="12.65" customHeight="1" x14ac:dyDescent="0.35">
      <c r="A160" s="37"/>
      <c r="B160" s="140"/>
      <c r="C160" s="133" t="s">
        <v>135</v>
      </c>
      <c r="D160" s="133"/>
      <c r="E160" s="134"/>
      <c r="F160" s="148"/>
      <c r="G160" s="136"/>
      <c r="H160" s="137"/>
      <c r="I160" s="45"/>
      <c r="J160" s="45"/>
      <c r="K160" s="137"/>
      <c r="L160" s="45">
        <f t="shared" si="30"/>
        <v>0</v>
      </c>
      <c r="M160" s="45"/>
      <c r="N160" s="179" t="e">
        <f t="shared" si="31"/>
        <v>#DIV/0!</v>
      </c>
      <c r="O160" s="45">
        <f t="shared" si="32"/>
        <v>0</v>
      </c>
      <c r="P160" s="182">
        <f t="shared" si="33"/>
        <v>0</v>
      </c>
      <c r="Q160" s="45"/>
      <c r="R160" s="45"/>
      <c r="S160" s="27"/>
      <c r="T160" s="7">
        <f t="shared" si="34"/>
        <v>0</v>
      </c>
      <c r="U160" s="29"/>
      <c r="V160" s="7">
        <f t="shared" si="35"/>
        <v>0</v>
      </c>
    </row>
    <row r="161" spans="1:22" s="7" customFormat="1" ht="12.65" customHeight="1" x14ac:dyDescent="0.35">
      <c r="A161" s="37"/>
      <c r="B161" s="140"/>
      <c r="C161" s="133" t="s">
        <v>136</v>
      </c>
      <c r="D161" s="133"/>
      <c r="E161" s="134"/>
      <c r="F161" s="148"/>
      <c r="G161" s="136"/>
      <c r="H161" s="137"/>
      <c r="I161" s="45"/>
      <c r="J161" s="45"/>
      <c r="K161" s="137"/>
      <c r="L161" s="45">
        <f t="shared" si="30"/>
        <v>0</v>
      </c>
      <c r="M161" s="45"/>
      <c r="N161" s="179" t="e">
        <f t="shared" si="31"/>
        <v>#DIV/0!</v>
      </c>
      <c r="O161" s="45">
        <f t="shared" si="32"/>
        <v>0</v>
      </c>
      <c r="P161" s="182">
        <f t="shared" si="33"/>
        <v>0</v>
      </c>
      <c r="Q161" s="45"/>
      <c r="R161" s="45"/>
      <c r="S161" s="27"/>
      <c r="T161" s="7">
        <f t="shared" si="34"/>
        <v>0</v>
      </c>
      <c r="U161" s="29"/>
      <c r="V161" s="7">
        <f t="shared" si="35"/>
        <v>0</v>
      </c>
    </row>
    <row r="162" spans="1:22" s="7" customFormat="1" ht="12.65" customHeight="1" x14ac:dyDescent="0.35">
      <c r="A162" s="37"/>
      <c r="B162" s="140"/>
      <c r="C162" s="133" t="s">
        <v>137</v>
      </c>
      <c r="D162" s="133"/>
      <c r="E162" s="134"/>
      <c r="F162" s="148"/>
      <c r="G162" s="136"/>
      <c r="H162" s="137"/>
      <c r="I162" s="45"/>
      <c r="J162" s="45"/>
      <c r="K162" s="137"/>
      <c r="L162" s="45">
        <f t="shared" si="30"/>
        <v>0</v>
      </c>
      <c r="M162" s="45"/>
      <c r="N162" s="179" t="e">
        <f t="shared" si="31"/>
        <v>#DIV/0!</v>
      </c>
      <c r="O162" s="45">
        <f t="shared" si="32"/>
        <v>0</v>
      </c>
      <c r="P162" s="182">
        <f t="shared" si="33"/>
        <v>0</v>
      </c>
      <c r="Q162" s="45"/>
      <c r="R162" s="45"/>
      <c r="S162" s="27"/>
      <c r="T162" s="7">
        <f t="shared" si="34"/>
        <v>0</v>
      </c>
      <c r="U162" s="29"/>
      <c r="V162" s="7">
        <f t="shared" si="35"/>
        <v>0</v>
      </c>
    </row>
    <row r="163" spans="1:22" s="7" customFormat="1" ht="12.65" customHeight="1" x14ac:dyDescent="0.35">
      <c r="A163" s="37"/>
      <c r="B163" s="132"/>
      <c r="C163" s="141" t="s">
        <v>138</v>
      </c>
      <c r="D163" s="133"/>
      <c r="E163" s="134"/>
      <c r="F163" s="135"/>
      <c r="G163" s="136"/>
      <c r="H163" s="137"/>
      <c r="I163" s="45"/>
      <c r="J163" s="45"/>
      <c r="K163" s="137"/>
      <c r="L163" s="45">
        <f t="shared" si="30"/>
        <v>0</v>
      </c>
      <c r="M163" s="45"/>
      <c r="N163" s="179" t="e">
        <f t="shared" si="31"/>
        <v>#DIV/0!</v>
      </c>
      <c r="O163" s="45">
        <f t="shared" si="32"/>
        <v>0</v>
      </c>
      <c r="P163" s="182">
        <f t="shared" si="33"/>
        <v>0</v>
      </c>
      <c r="Q163" s="45"/>
      <c r="R163" s="45"/>
      <c r="S163" s="27"/>
      <c r="T163" s="7">
        <f t="shared" si="34"/>
        <v>0</v>
      </c>
      <c r="U163" s="29"/>
      <c r="V163" s="7">
        <f t="shared" si="35"/>
        <v>0</v>
      </c>
    </row>
    <row r="164" spans="1:22" s="7" customFormat="1" ht="12.65" customHeight="1" x14ac:dyDescent="0.35">
      <c r="A164" s="34"/>
      <c r="B164" s="132"/>
      <c r="C164" s="138"/>
      <c r="D164" s="138"/>
      <c r="E164" s="139"/>
      <c r="F164" s="135"/>
      <c r="G164" s="136"/>
      <c r="H164" s="142"/>
      <c r="I164" s="46"/>
      <c r="J164" s="46"/>
      <c r="K164" s="142"/>
      <c r="L164" s="46"/>
      <c r="M164" s="46"/>
      <c r="N164" s="179"/>
      <c r="O164" s="45"/>
      <c r="P164" s="182"/>
      <c r="Q164" s="46"/>
      <c r="R164" s="46"/>
      <c r="S164" s="32"/>
    </row>
    <row r="165" spans="1:22" s="7" customFormat="1" ht="12.65" customHeight="1" x14ac:dyDescent="0.35">
      <c r="A165" s="34"/>
      <c r="B165" s="132" t="s">
        <v>139</v>
      </c>
      <c r="C165" s="138"/>
      <c r="D165" s="138"/>
      <c r="E165" s="139"/>
      <c r="F165" s="135"/>
      <c r="G165" s="142">
        <f>SUM(G158:G164)</f>
        <v>0</v>
      </c>
      <c r="H165" s="142"/>
      <c r="I165" s="142"/>
      <c r="J165" s="142"/>
      <c r="K165" s="142"/>
      <c r="L165" s="142">
        <f>SUM(L158:L164)</f>
        <v>0</v>
      </c>
      <c r="M165" s="142">
        <f>SUM(M158:M164)</f>
        <v>0</v>
      </c>
      <c r="N165" s="147" t="e">
        <f>SUM(N158:N163)</f>
        <v>#DIV/0!</v>
      </c>
      <c r="O165" s="46">
        <f>L165-M165</f>
        <v>0</v>
      </c>
      <c r="P165" s="184">
        <f>IFERROR(O165/M165,0)</f>
        <v>0</v>
      </c>
      <c r="Q165" s="46"/>
      <c r="R165" s="46"/>
      <c r="S165" s="32"/>
      <c r="T165" s="29">
        <f>SUM(T158:T164)</f>
        <v>0</v>
      </c>
      <c r="U165" s="29"/>
      <c r="V165" s="29">
        <f>SUM(V158:V164)</f>
        <v>0</v>
      </c>
    </row>
    <row r="166" spans="1:22" s="29" customFormat="1" ht="12.65" customHeight="1" x14ac:dyDescent="0.35">
      <c r="A166" s="34"/>
      <c r="B166" s="132"/>
      <c r="C166" s="138"/>
      <c r="D166" s="138"/>
      <c r="E166" s="139"/>
      <c r="F166" s="135"/>
      <c r="G166" s="136"/>
      <c r="H166" s="142"/>
      <c r="I166" s="46"/>
      <c r="J166" s="46"/>
      <c r="K166" s="142"/>
      <c r="L166" s="46"/>
      <c r="M166" s="46"/>
      <c r="N166" s="179"/>
      <c r="O166" s="45"/>
      <c r="P166" s="182"/>
      <c r="Q166" s="46"/>
      <c r="R166" s="46"/>
      <c r="S166" s="32"/>
    </row>
    <row r="167" spans="1:22" s="29" customFormat="1" ht="12.65" customHeight="1" x14ac:dyDescent="0.35">
      <c r="A167" s="34"/>
      <c r="B167" s="132" t="s">
        <v>140</v>
      </c>
      <c r="C167" s="138"/>
      <c r="D167" s="138"/>
      <c r="E167" s="139"/>
      <c r="F167" s="135"/>
      <c r="G167" s="136"/>
      <c r="H167" s="142"/>
      <c r="I167" s="46"/>
      <c r="J167" s="46"/>
      <c r="K167" s="142"/>
      <c r="L167" s="46"/>
      <c r="M167" s="46"/>
      <c r="N167" s="179"/>
      <c r="O167" s="45"/>
      <c r="P167" s="182"/>
      <c r="Q167" s="46"/>
      <c r="R167" s="46"/>
      <c r="S167" s="32"/>
    </row>
    <row r="168" spans="1:22" s="7" customFormat="1" ht="12.65" customHeight="1" x14ac:dyDescent="0.35">
      <c r="A168" s="37"/>
      <c r="B168" s="132"/>
      <c r="C168" s="141" t="s">
        <v>115</v>
      </c>
      <c r="D168" s="133"/>
      <c r="E168" s="134"/>
      <c r="F168" s="148"/>
      <c r="G168" s="136"/>
      <c r="H168" s="137"/>
      <c r="I168" s="45"/>
      <c r="J168" s="45"/>
      <c r="K168" s="137"/>
      <c r="L168" s="45">
        <f>G168-I168+J168</f>
        <v>0</v>
      </c>
      <c r="M168" s="45">
        <v>0</v>
      </c>
      <c r="N168" s="179" t="e">
        <f t="shared" ref="N168:N173" si="36">L168/$L$233</f>
        <v>#DIV/0!</v>
      </c>
      <c r="O168" s="45">
        <f t="shared" ref="O168:O173" si="37">L168-M168</f>
        <v>0</v>
      </c>
      <c r="P168" s="182">
        <f t="shared" ref="P168:P173" si="38">IFERROR(O168/M168,0)</f>
        <v>0</v>
      </c>
      <c r="Q168" s="45"/>
      <c r="R168" s="45"/>
      <c r="S168" s="27"/>
      <c r="T168" s="7">
        <f t="shared" ref="T168:T176" si="39">ROUND(L168,0)</f>
        <v>0</v>
      </c>
      <c r="U168" s="29"/>
      <c r="V168" s="7">
        <f t="shared" ref="V168:V176" si="40">ROUND(M168,0)</f>
        <v>0</v>
      </c>
    </row>
    <row r="169" spans="1:22" s="7" customFormat="1" ht="12.65" customHeight="1" x14ac:dyDescent="0.35">
      <c r="A169" s="37"/>
      <c r="B169" s="132"/>
      <c r="C169" s="141" t="s">
        <v>141</v>
      </c>
      <c r="D169" s="133"/>
      <c r="E169" s="134"/>
      <c r="F169" s="148"/>
      <c r="G169" s="136"/>
      <c r="H169" s="137"/>
      <c r="I169" s="45"/>
      <c r="J169" s="45"/>
      <c r="K169" s="137"/>
      <c r="L169" s="45">
        <f t="shared" ref="L169:L176" si="41">G169-I169+J169</f>
        <v>0</v>
      </c>
      <c r="M169" s="45">
        <v>0</v>
      </c>
      <c r="N169" s="179" t="e">
        <f t="shared" si="36"/>
        <v>#DIV/0!</v>
      </c>
      <c r="O169" s="45">
        <f t="shared" si="37"/>
        <v>0</v>
      </c>
      <c r="P169" s="182">
        <f t="shared" si="38"/>
        <v>0</v>
      </c>
      <c r="Q169" s="45"/>
      <c r="R169" s="45"/>
      <c r="S169" s="27"/>
      <c r="T169" s="7">
        <f t="shared" si="39"/>
        <v>0</v>
      </c>
      <c r="U169" s="29"/>
      <c r="V169" s="7">
        <f t="shared" si="40"/>
        <v>0</v>
      </c>
    </row>
    <row r="170" spans="1:22" s="7" customFormat="1" ht="12.65" customHeight="1" x14ac:dyDescent="0.35">
      <c r="A170" s="37"/>
      <c r="B170" s="132"/>
      <c r="C170" s="141" t="s">
        <v>142</v>
      </c>
      <c r="D170" s="133"/>
      <c r="E170" s="134"/>
      <c r="F170" s="148"/>
      <c r="G170" s="136"/>
      <c r="H170" s="137"/>
      <c r="I170" s="45"/>
      <c r="J170" s="45"/>
      <c r="K170" s="137"/>
      <c r="L170" s="45">
        <f t="shared" si="41"/>
        <v>0</v>
      </c>
      <c r="M170" s="45">
        <v>0</v>
      </c>
      <c r="N170" s="179" t="e">
        <f t="shared" si="36"/>
        <v>#DIV/0!</v>
      </c>
      <c r="O170" s="45">
        <f t="shared" si="37"/>
        <v>0</v>
      </c>
      <c r="P170" s="182">
        <f t="shared" si="38"/>
        <v>0</v>
      </c>
      <c r="Q170" s="45"/>
      <c r="R170" s="45"/>
      <c r="S170" s="27"/>
      <c r="T170" s="7">
        <f t="shared" si="39"/>
        <v>0</v>
      </c>
      <c r="U170" s="29"/>
      <c r="V170" s="7">
        <f t="shared" si="40"/>
        <v>0</v>
      </c>
    </row>
    <row r="171" spans="1:22" s="7" customFormat="1" ht="12.65" customHeight="1" x14ac:dyDescent="0.35">
      <c r="A171" s="37"/>
      <c r="B171" s="132"/>
      <c r="C171" s="141" t="s">
        <v>121</v>
      </c>
      <c r="D171" s="133"/>
      <c r="E171" s="134"/>
      <c r="F171" s="148"/>
      <c r="G171" s="136"/>
      <c r="H171" s="137"/>
      <c r="I171" s="45"/>
      <c r="J171" s="45"/>
      <c r="K171" s="137"/>
      <c r="L171" s="45">
        <f t="shared" si="41"/>
        <v>0</v>
      </c>
      <c r="M171" s="45"/>
      <c r="N171" s="179" t="e">
        <f t="shared" si="36"/>
        <v>#DIV/0!</v>
      </c>
      <c r="O171" s="45">
        <f t="shared" si="37"/>
        <v>0</v>
      </c>
      <c r="P171" s="182">
        <f t="shared" si="38"/>
        <v>0</v>
      </c>
      <c r="Q171" s="45"/>
      <c r="R171" s="45"/>
      <c r="S171" s="27"/>
      <c r="T171" s="7">
        <f t="shared" si="39"/>
        <v>0</v>
      </c>
      <c r="U171" s="29"/>
      <c r="V171" s="7">
        <f t="shared" si="40"/>
        <v>0</v>
      </c>
    </row>
    <row r="172" spans="1:22" s="7" customFormat="1" ht="12.65" customHeight="1" x14ac:dyDescent="0.35">
      <c r="A172" s="37"/>
      <c r="B172" s="132"/>
      <c r="C172" s="141" t="s">
        <v>143</v>
      </c>
      <c r="D172" s="133"/>
      <c r="E172" s="134"/>
      <c r="F172" s="148"/>
      <c r="G172" s="136"/>
      <c r="H172" s="137"/>
      <c r="I172" s="45"/>
      <c r="J172" s="45"/>
      <c r="K172" s="137"/>
      <c r="L172" s="45">
        <f t="shared" si="41"/>
        <v>0</v>
      </c>
      <c r="M172" s="45">
        <v>0</v>
      </c>
      <c r="N172" s="179" t="e">
        <f t="shared" si="36"/>
        <v>#DIV/0!</v>
      </c>
      <c r="O172" s="45">
        <f t="shared" si="37"/>
        <v>0</v>
      </c>
      <c r="P172" s="182">
        <f t="shared" si="38"/>
        <v>0</v>
      </c>
      <c r="Q172" s="45"/>
      <c r="R172" s="45"/>
      <c r="S172" s="27"/>
      <c r="T172" s="7">
        <f t="shared" si="39"/>
        <v>0</v>
      </c>
      <c r="U172" s="29"/>
      <c r="V172" s="7">
        <f t="shared" si="40"/>
        <v>0</v>
      </c>
    </row>
    <row r="173" spans="1:22" s="7" customFormat="1" ht="12.65" customHeight="1" x14ac:dyDescent="0.35">
      <c r="A173" s="37"/>
      <c r="B173" s="132"/>
      <c r="C173" s="141" t="s">
        <v>144</v>
      </c>
      <c r="D173" s="133"/>
      <c r="E173" s="134"/>
      <c r="F173" s="148"/>
      <c r="G173" s="136"/>
      <c r="H173" s="137"/>
      <c r="I173" s="45"/>
      <c r="J173" s="45"/>
      <c r="K173" s="137"/>
      <c r="L173" s="45">
        <f t="shared" si="41"/>
        <v>0</v>
      </c>
      <c r="M173" s="45">
        <v>0</v>
      </c>
      <c r="N173" s="179" t="e">
        <f t="shared" si="36"/>
        <v>#DIV/0!</v>
      </c>
      <c r="O173" s="45">
        <f t="shared" si="37"/>
        <v>0</v>
      </c>
      <c r="P173" s="182">
        <f t="shared" si="38"/>
        <v>0</v>
      </c>
      <c r="Q173" s="45"/>
      <c r="R173" s="45"/>
      <c r="S173" s="27"/>
      <c r="T173" s="7">
        <f t="shared" si="39"/>
        <v>0</v>
      </c>
      <c r="U173" s="29"/>
      <c r="V173" s="7">
        <f t="shared" si="40"/>
        <v>0</v>
      </c>
    </row>
    <row r="174" spans="1:22" s="7" customFormat="1" ht="12.65" customHeight="1" x14ac:dyDescent="0.35">
      <c r="A174" s="37"/>
      <c r="B174" s="132"/>
      <c r="C174" s="141" t="s">
        <v>145</v>
      </c>
      <c r="D174" s="133"/>
      <c r="E174" s="134"/>
      <c r="F174" s="148"/>
      <c r="G174" s="136"/>
      <c r="H174" s="137"/>
      <c r="I174" s="45"/>
      <c r="J174" s="45"/>
      <c r="K174" s="137"/>
      <c r="L174" s="45">
        <f t="shared" si="41"/>
        <v>0</v>
      </c>
      <c r="M174" s="45"/>
      <c r="N174" s="179" t="e">
        <f>L174/$L$233</f>
        <v>#DIV/0!</v>
      </c>
      <c r="O174" s="45">
        <f>L174-M174</f>
        <v>0</v>
      </c>
      <c r="P174" s="182">
        <f>IFERROR(O174/M174,0)</f>
        <v>0</v>
      </c>
      <c r="Q174" s="45"/>
      <c r="R174" s="45"/>
      <c r="S174" s="27"/>
      <c r="T174" s="7">
        <f t="shared" si="39"/>
        <v>0</v>
      </c>
      <c r="U174" s="29"/>
      <c r="V174" s="7">
        <f t="shared" si="40"/>
        <v>0</v>
      </c>
    </row>
    <row r="175" spans="1:22" s="7" customFormat="1" ht="12.65" customHeight="1" x14ac:dyDescent="0.35">
      <c r="A175" s="37"/>
      <c r="B175" s="132"/>
      <c r="C175" s="141" t="s">
        <v>146</v>
      </c>
      <c r="D175" s="133"/>
      <c r="E175" s="134"/>
      <c r="F175" s="148"/>
      <c r="G175" s="136"/>
      <c r="H175" s="137"/>
      <c r="I175" s="45"/>
      <c r="J175" s="45"/>
      <c r="K175" s="137"/>
      <c r="L175" s="45">
        <f t="shared" si="41"/>
        <v>0</v>
      </c>
      <c r="M175" s="45"/>
      <c r="N175" s="179" t="e">
        <f>L175/$L$233</f>
        <v>#DIV/0!</v>
      </c>
      <c r="O175" s="45">
        <f>L175-M175</f>
        <v>0</v>
      </c>
      <c r="P175" s="182">
        <f>IFERROR(O175/M175,0)</f>
        <v>0</v>
      </c>
      <c r="Q175" s="45"/>
      <c r="R175" s="45"/>
      <c r="S175" s="27"/>
      <c r="T175" s="7">
        <f t="shared" si="39"/>
        <v>0</v>
      </c>
      <c r="U175" s="29"/>
      <c r="V175" s="7">
        <f t="shared" si="40"/>
        <v>0</v>
      </c>
    </row>
    <row r="176" spans="1:22" s="7" customFormat="1" ht="12.65" customHeight="1" x14ac:dyDescent="0.35">
      <c r="A176" s="37"/>
      <c r="B176" s="132"/>
      <c r="C176" s="141" t="s">
        <v>147</v>
      </c>
      <c r="D176" s="133"/>
      <c r="E176" s="134"/>
      <c r="F176" s="148"/>
      <c r="G176" s="136"/>
      <c r="H176" s="137"/>
      <c r="I176" s="45"/>
      <c r="J176" s="45"/>
      <c r="K176" s="137"/>
      <c r="L176" s="45">
        <f t="shared" si="41"/>
        <v>0</v>
      </c>
      <c r="M176" s="45"/>
      <c r="N176" s="179" t="e">
        <f>L176/$L$233</f>
        <v>#DIV/0!</v>
      </c>
      <c r="O176" s="45">
        <f>L176-M176</f>
        <v>0</v>
      </c>
      <c r="P176" s="182">
        <f>IFERROR(O176/M176,0)</f>
        <v>0</v>
      </c>
      <c r="Q176" s="45"/>
      <c r="R176" s="45"/>
      <c r="S176" s="27"/>
      <c r="T176" s="7">
        <f t="shared" si="39"/>
        <v>0</v>
      </c>
      <c r="U176" s="29"/>
      <c r="V176" s="7">
        <f t="shared" si="40"/>
        <v>0</v>
      </c>
    </row>
    <row r="177" spans="1:22" s="29" customFormat="1" ht="12.65" customHeight="1" x14ac:dyDescent="0.35">
      <c r="A177" s="34"/>
      <c r="B177" s="132"/>
      <c r="C177" s="138"/>
      <c r="D177" s="138"/>
      <c r="E177" s="139"/>
      <c r="F177" s="135"/>
      <c r="G177" s="136"/>
      <c r="H177" s="142"/>
      <c r="I177" s="46"/>
      <c r="J177" s="46"/>
      <c r="K177" s="142"/>
      <c r="L177" s="46"/>
      <c r="M177" s="46"/>
      <c r="N177" s="179"/>
      <c r="O177" s="45"/>
      <c r="P177" s="182"/>
      <c r="Q177" s="46"/>
      <c r="R177" s="46"/>
      <c r="S177" s="32"/>
    </row>
    <row r="178" spans="1:22" s="29" customFormat="1" ht="12.65" customHeight="1" x14ac:dyDescent="0.35">
      <c r="A178" s="34"/>
      <c r="B178" s="132" t="s">
        <v>148</v>
      </c>
      <c r="C178" s="138"/>
      <c r="D178" s="138"/>
      <c r="E178" s="139"/>
      <c r="F178" s="135"/>
      <c r="G178" s="143">
        <f>SUM(G168:G177)</f>
        <v>0</v>
      </c>
      <c r="H178" s="142"/>
      <c r="I178" s="142"/>
      <c r="J178" s="142"/>
      <c r="K178" s="142"/>
      <c r="L178" s="143">
        <f>SUM(L168:L177)</f>
        <v>0</v>
      </c>
      <c r="M178" s="143">
        <f>SUM(M168:M177)</f>
        <v>0</v>
      </c>
      <c r="N178" s="147" t="e">
        <f>SUM(N168:N176)</f>
        <v>#DIV/0!</v>
      </c>
      <c r="O178" s="46">
        <f>L178-M178</f>
        <v>0</v>
      </c>
      <c r="P178" s="184">
        <f>IFERROR(O178/M178,0)</f>
        <v>0</v>
      </c>
      <c r="Q178" s="46"/>
      <c r="R178" s="46"/>
      <c r="S178" s="32"/>
      <c r="T178" s="29">
        <f>SUM(T168:T177)</f>
        <v>0</v>
      </c>
      <c r="V178" s="29">
        <f>SUM(V168:V177)</f>
        <v>0</v>
      </c>
    </row>
    <row r="179" spans="1:22" s="29" customFormat="1" ht="12.65" customHeight="1" x14ac:dyDescent="0.35">
      <c r="A179" s="34"/>
      <c r="B179" s="132"/>
      <c r="C179" s="138"/>
      <c r="D179" s="138"/>
      <c r="E179" s="139"/>
      <c r="F179" s="135"/>
      <c r="G179" s="136"/>
      <c r="H179" s="142"/>
      <c r="I179" s="46"/>
      <c r="J179" s="46"/>
      <c r="K179" s="142"/>
      <c r="L179" s="46"/>
      <c r="M179" s="46"/>
      <c r="N179" s="179"/>
      <c r="O179" s="45"/>
      <c r="P179" s="182"/>
      <c r="Q179" s="46"/>
      <c r="R179" s="46"/>
      <c r="S179" s="32"/>
    </row>
    <row r="180" spans="1:22" s="7" customFormat="1" ht="12.65" customHeight="1" x14ac:dyDescent="0.35">
      <c r="A180" s="37"/>
      <c r="B180" s="132" t="s">
        <v>149</v>
      </c>
      <c r="C180" s="138"/>
      <c r="D180" s="133"/>
      <c r="E180" s="134"/>
      <c r="F180" s="135"/>
      <c r="G180" s="136"/>
      <c r="H180" s="137"/>
      <c r="I180" s="45"/>
      <c r="J180" s="45"/>
      <c r="K180" s="137"/>
      <c r="L180" s="45"/>
      <c r="M180" s="45"/>
      <c r="N180" s="179"/>
      <c r="O180" s="45"/>
      <c r="P180" s="182"/>
      <c r="Q180" s="45"/>
      <c r="R180" s="45"/>
      <c r="S180" s="27"/>
    </row>
    <row r="181" spans="1:22" s="7" customFormat="1" ht="12.65" customHeight="1" x14ac:dyDescent="0.35">
      <c r="A181" s="37"/>
      <c r="B181" s="132"/>
      <c r="C181" s="133" t="s">
        <v>150</v>
      </c>
      <c r="D181" s="133"/>
      <c r="E181" s="134"/>
      <c r="F181" s="148"/>
      <c r="G181" s="136"/>
      <c r="H181" s="137"/>
      <c r="I181" s="45"/>
      <c r="J181" s="45"/>
      <c r="K181" s="137"/>
      <c r="L181" s="45">
        <f t="shared" ref="L181:L187" si="42">G181-I181+J181</f>
        <v>0</v>
      </c>
      <c r="M181" s="45"/>
      <c r="N181" s="179" t="e">
        <f t="shared" ref="N181:N187" si="43">L181/$L$233</f>
        <v>#DIV/0!</v>
      </c>
      <c r="O181" s="45">
        <f t="shared" ref="O181:O187" si="44">L181-M181</f>
        <v>0</v>
      </c>
      <c r="P181" s="182">
        <f t="shared" ref="P181:P187" si="45">IFERROR(O181/M181,0)</f>
        <v>0</v>
      </c>
      <c r="Q181" s="45"/>
      <c r="R181" s="45"/>
      <c r="S181" s="27"/>
      <c r="T181" s="7">
        <f t="shared" ref="T181:T187" si="46">ROUND(L181,0)</f>
        <v>0</v>
      </c>
      <c r="U181" s="29"/>
      <c r="V181" s="7">
        <f t="shared" ref="V181:V187" si="47">ROUND(M181,0)</f>
        <v>0</v>
      </c>
    </row>
    <row r="182" spans="1:22" s="7" customFormat="1" ht="12.65" customHeight="1" x14ac:dyDescent="0.35">
      <c r="A182" s="37"/>
      <c r="B182" s="132"/>
      <c r="C182" s="133" t="s">
        <v>151</v>
      </c>
      <c r="D182" s="133"/>
      <c r="E182" s="134"/>
      <c r="F182" s="148"/>
      <c r="G182" s="136"/>
      <c r="H182" s="137"/>
      <c r="I182" s="45"/>
      <c r="J182" s="45"/>
      <c r="K182" s="137"/>
      <c r="L182" s="45">
        <f t="shared" si="42"/>
        <v>0</v>
      </c>
      <c r="M182" s="45"/>
      <c r="N182" s="179" t="e">
        <f t="shared" si="43"/>
        <v>#DIV/0!</v>
      </c>
      <c r="O182" s="45">
        <f t="shared" si="44"/>
        <v>0</v>
      </c>
      <c r="P182" s="182">
        <f t="shared" si="45"/>
        <v>0</v>
      </c>
      <c r="Q182" s="45"/>
      <c r="R182" s="45"/>
      <c r="S182" s="27"/>
      <c r="T182" s="7">
        <f t="shared" si="46"/>
        <v>0</v>
      </c>
      <c r="U182" s="29"/>
      <c r="V182" s="7">
        <f t="shared" si="47"/>
        <v>0</v>
      </c>
    </row>
    <row r="183" spans="1:22" s="7" customFormat="1" ht="12.65" customHeight="1" x14ac:dyDescent="0.35">
      <c r="A183" s="37"/>
      <c r="B183" s="132"/>
      <c r="C183" s="133" t="s">
        <v>152</v>
      </c>
      <c r="D183" s="133"/>
      <c r="E183" s="134"/>
      <c r="F183" s="148"/>
      <c r="G183" s="136"/>
      <c r="H183" s="137"/>
      <c r="I183" s="45"/>
      <c r="J183" s="45"/>
      <c r="K183" s="137"/>
      <c r="L183" s="45">
        <f t="shared" si="42"/>
        <v>0</v>
      </c>
      <c r="M183" s="45"/>
      <c r="N183" s="179" t="e">
        <f t="shared" si="43"/>
        <v>#DIV/0!</v>
      </c>
      <c r="O183" s="45">
        <f t="shared" si="44"/>
        <v>0</v>
      </c>
      <c r="P183" s="182">
        <f t="shared" si="45"/>
        <v>0</v>
      </c>
      <c r="Q183" s="45"/>
      <c r="R183" s="45"/>
      <c r="S183" s="27"/>
      <c r="T183" s="7">
        <f t="shared" si="46"/>
        <v>0</v>
      </c>
      <c r="U183" s="29"/>
      <c r="V183" s="7">
        <f t="shared" si="47"/>
        <v>0</v>
      </c>
    </row>
    <row r="184" spans="1:22" s="7" customFormat="1" ht="12.65" customHeight="1" x14ac:dyDescent="0.35">
      <c r="A184" s="37"/>
      <c r="B184" s="132"/>
      <c r="C184" s="133" t="s">
        <v>153</v>
      </c>
      <c r="D184" s="133"/>
      <c r="E184" s="134"/>
      <c r="F184" s="148"/>
      <c r="G184" s="136"/>
      <c r="H184" s="137"/>
      <c r="I184" s="45"/>
      <c r="J184" s="45"/>
      <c r="K184" s="137"/>
      <c r="L184" s="45">
        <f t="shared" si="42"/>
        <v>0</v>
      </c>
      <c r="M184" s="45"/>
      <c r="N184" s="179" t="e">
        <f t="shared" si="43"/>
        <v>#DIV/0!</v>
      </c>
      <c r="O184" s="45">
        <f t="shared" si="44"/>
        <v>0</v>
      </c>
      <c r="P184" s="182">
        <f t="shared" si="45"/>
        <v>0</v>
      </c>
      <c r="Q184" s="45"/>
      <c r="R184" s="45"/>
      <c r="S184" s="27"/>
      <c r="T184" s="7">
        <f t="shared" si="46"/>
        <v>0</v>
      </c>
      <c r="U184" s="29"/>
      <c r="V184" s="7">
        <f t="shared" si="47"/>
        <v>0</v>
      </c>
    </row>
    <row r="185" spans="1:22" s="7" customFormat="1" ht="12.65" customHeight="1" x14ac:dyDescent="0.35">
      <c r="A185" s="37"/>
      <c r="B185" s="132"/>
      <c r="C185" s="133" t="s">
        <v>154</v>
      </c>
      <c r="D185" s="141"/>
      <c r="E185" s="134"/>
      <c r="F185" s="148"/>
      <c r="G185" s="136"/>
      <c r="H185" s="137"/>
      <c r="I185" s="45"/>
      <c r="J185" s="45"/>
      <c r="K185" s="137"/>
      <c r="L185" s="45">
        <f t="shared" si="42"/>
        <v>0</v>
      </c>
      <c r="M185" s="45"/>
      <c r="N185" s="179" t="e">
        <f t="shared" si="43"/>
        <v>#DIV/0!</v>
      </c>
      <c r="O185" s="45">
        <f t="shared" si="44"/>
        <v>0</v>
      </c>
      <c r="P185" s="182">
        <f t="shared" si="45"/>
        <v>0</v>
      </c>
      <c r="Q185" s="45"/>
      <c r="R185" s="45"/>
      <c r="S185" s="27"/>
      <c r="T185" s="7">
        <f t="shared" si="46"/>
        <v>0</v>
      </c>
      <c r="U185" s="29"/>
      <c r="V185" s="7">
        <f t="shared" si="47"/>
        <v>0</v>
      </c>
    </row>
    <row r="186" spans="1:22" s="7" customFormat="1" ht="12.65" customHeight="1" x14ac:dyDescent="0.35">
      <c r="A186" s="37"/>
      <c r="B186" s="132"/>
      <c r="C186" s="133" t="s">
        <v>155</v>
      </c>
      <c r="D186" s="141"/>
      <c r="E186" s="134"/>
      <c r="F186" s="148"/>
      <c r="G186" s="136"/>
      <c r="H186" s="137"/>
      <c r="I186" s="45"/>
      <c r="J186" s="45"/>
      <c r="K186" s="137"/>
      <c r="L186" s="45">
        <f t="shared" si="42"/>
        <v>0</v>
      </c>
      <c r="M186" s="45">
        <v>0</v>
      </c>
      <c r="N186" s="179" t="e">
        <f t="shared" si="43"/>
        <v>#DIV/0!</v>
      </c>
      <c r="O186" s="45">
        <f t="shared" si="44"/>
        <v>0</v>
      </c>
      <c r="P186" s="182">
        <f t="shared" si="45"/>
        <v>0</v>
      </c>
      <c r="Q186" s="45"/>
      <c r="R186" s="45"/>
      <c r="S186" s="27"/>
      <c r="T186" s="7">
        <f t="shared" si="46"/>
        <v>0</v>
      </c>
      <c r="U186" s="29"/>
      <c r="V186" s="7">
        <f t="shared" si="47"/>
        <v>0</v>
      </c>
    </row>
    <row r="187" spans="1:22" s="7" customFormat="1" ht="12.65" customHeight="1" x14ac:dyDescent="0.35">
      <c r="A187" s="37"/>
      <c r="B187" s="132"/>
      <c r="C187" s="133" t="s">
        <v>156</v>
      </c>
      <c r="D187" s="141"/>
      <c r="E187" s="134"/>
      <c r="F187" s="148"/>
      <c r="G187" s="136"/>
      <c r="H187" s="137"/>
      <c r="I187" s="45"/>
      <c r="J187" s="45"/>
      <c r="K187" s="137"/>
      <c r="L187" s="45">
        <f t="shared" si="42"/>
        <v>0</v>
      </c>
      <c r="M187" s="45">
        <v>0</v>
      </c>
      <c r="N187" s="179" t="e">
        <f t="shared" si="43"/>
        <v>#DIV/0!</v>
      </c>
      <c r="O187" s="45">
        <f t="shared" si="44"/>
        <v>0</v>
      </c>
      <c r="P187" s="182">
        <f t="shared" si="45"/>
        <v>0</v>
      </c>
      <c r="Q187" s="45"/>
      <c r="R187" s="45"/>
      <c r="S187" s="27"/>
      <c r="T187" s="7">
        <f t="shared" si="46"/>
        <v>0</v>
      </c>
      <c r="U187" s="29"/>
      <c r="V187" s="7">
        <f t="shared" si="47"/>
        <v>0</v>
      </c>
    </row>
    <row r="188" spans="1:22" s="29" customFormat="1" ht="12.65" customHeight="1" x14ac:dyDescent="0.35">
      <c r="A188" s="37"/>
      <c r="B188" s="132"/>
      <c r="C188" s="133"/>
      <c r="D188" s="133"/>
      <c r="E188" s="134"/>
      <c r="F188" s="135"/>
      <c r="G188" s="136"/>
      <c r="H188" s="137"/>
      <c r="I188" s="45"/>
      <c r="J188" s="45"/>
      <c r="K188" s="137"/>
      <c r="L188" s="45"/>
      <c r="M188" s="45"/>
      <c r="N188" s="179"/>
      <c r="O188" s="45"/>
      <c r="P188" s="182"/>
      <c r="Q188" s="45"/>
      <c r="R188" s="45"/>
      <c r="S188" s="27"/>
    </row>
    <row r="189" spans="1:22" s="7" customFormat="1" ht="12.65" customHeight="1" x14ac:dyDescent="0.35">
      <c r="A189" s="34"/>
      <c r="B189" s="132" t="s">
        <v>157</v>
      </c>
      <c r="C189" s="138"/>
      <c r="D189" s="138"/>
      <c r="E189" s="139"/>
      <c r="F189" s="135"/>
      <c r="G189" s="142">
        <f>SUM(G181:G187)</f>
        <v>0</v>
      </c>
      <c r="H189" s="158"/>
      <c r="I189" s="142"/>
      <c r="J189" s="142"/>
      <c r="K189" s="142"/>
      <c r="L189" s="142">
        <f>SUM(L181:L188)</f>
        <v>0</v>
      </c>
      <c r="M189" s="142">
        <f>SUM(M181:M188)</f>
        <v>0</v>
      </c>
      <c r="N189" s="147" t="e">
        <f>SUM(N181:N187)</f>
        <v>#DIV/0!</v>
      </c>
      <c r="O189" s="46">
        <f>L189-M189</f>
        <v>0</v>
      </c>
      <c r="P189" s="184">
        <f>IFERROR(O189/M189,0)</f>
        <v>0</v>
      </c>
      <c r="Q189" s="46"/>
      <c r="R189" s="46"/>
      <c r="S189" s="32"/>
      <c r="T189" s="30">
        <f>SUM(T181:T188)</f>
        <v>0</v>
      </c>
      <c r="U189" s="30"/>
      <c r="V189" s="30">
        <f>SUM(V181:V188)</f>
        <v>0</v>
      </c>
    </row>
    <row r="190" spans="1:22" s="29" customFormat="1" ht="12.65" customHeight="1" x14ac:dyDescent="0.35">
      <c r="A190" s="34"/>
      <c r="B190" s="132"/>
      <c r="C190" s="138"/>
      <c r="D190" s="138"/>
      <c r="E190" s="139"/>
      <c r="F190" s="135"/>
      <c r="G190" s="136"/>
      <c r="H190" s="142"/>
      <c r="I190" s="46"/>
      <c r="J190" s="46"/>
      <c r="K190" s="142"/>
      <c r="L190" s="46"/>
      <c r="M190" s="46"/>
      <c r="N190" s="179"/>
      <c r="O190" s="45"/>
      <c r="P190" s="182"/>
      <c r="Q190" s="46"/>
      <c r="R190" s="46"/>
      <c r="S190" s="32"/>
    </row>
    <row r="191" spans="1:22" s="29" customFormat="1" ht="12.65" customHeight="1" x14ac:dyDescent="0.35">
      <c r="A191" s="37"/>
      <c r="B191" s="132" t="s">
        <v>158</v>
      </c>
      <c r="C191" s="133"/>
      <c r="D191" s="133"/>
      <c r="E191" s="134"/>
      <c r="F191" s="135"/>
      <c r="G191" s="136"/>
      <c r="H191" s="137"/>
      <c r="I191" s="45"/>
      <c r="J191" s="45"/>
      <c r="K191" s="137"/>
      <c r="L191" s="45"/>
      <c r="M191" s="45"/>
      <c r="N191" s="179"/>
      <c r="O191" s="45"/>
      <c r="P191" s="182"/>
      <c r="Q191" s="45"/>
      <c r="R191" s="45"/>
      <c r="S191" s="27"/>
    </row>
    <row r="192" spans="1:22" s="29" customFormat="1" ht="12.65" customHeight="1" x14ac:dyDescent="0.35">
      <c r="A192" s="37"/>
      <c r="B192" s="132"/>
      <c r="C192" s="133" t="s">
        <v>159</v>
      </c>
      <c r="D192" s="133"/>
      <c r="E192" s="134"/>
      <c r="F192" s="135"/>
      <c r="G192" s="136"/>
      <c r="H192" s="137"/>
      <c r="I192" s="45"/>
      <c r="J192" s="45"/>
      <c r="K192" s="137"/>
      <c r="L192" s="45">
        <f>G192-I192+J192</f>
        <v>0</v>
      </c>
      <c r="M192" s="45"/>
      <c r="N192" s="179" t="e">
        <f>L192/$L$233</f>
        <v>#DIV/0!</v>
      </c>
      <c r="O192" s="45">
        <f>L192-M192</f>
        <v>0</v>
      </c>
      <c r="P192" s="182">
        <f>IFERROR(O192/M192,0)</f>
        <v>0</v>
      </c>
      <c r="Q192" s="45"/>
      <c r="R192" s="45"/>
      <c r="S192" s="27"/>
      <c r="T192" s="7">
        <f>ROUND(L192,0)</f>
        <v>0</v>
      </c>
      <c r="V192" s="7">
        <f>ROUND(M192,0)</f>
        <v>0</v>
      </c>
    </row>
    <row r="193" spans="1:22" s="29" customFormat="1" ht="12.65" customHeight="1" x14ac:dyDescent="0.35">
      <c r="A193" s="37"/>
      <c r="B193" s="132"/>
      <c r="C193" s="133" t="s">
        <v>160</v>
      </c>
      <c r="D193" s="133"/>
      <c r="E193" s="134"/>
      <c r="F193" s="135"/>
      <c r="G193" s="136"/>
      <c r="H193" s="137"/>
      <c r="I193" s="45"/>
      <c r="J193" s="45"/>
      <c r="K193" s="137"/>
      <c r="L193" s="45">
        <f>G193-I193+J193</f>
        <v>0</v>
      </c>
      <c r="M193" s="45"/>
      <c r="N193" s="179" t="e">
        <f>L193/$L$233</f>
        <v>#DIV/0!</v>
      </c>
      <c r="O193" s="45">
        <f>L193-M193</f>
        <v>0</v>
      </c>
      <c r="P193" s="182">
        <f>IFERROR(O193/M193,0)</f>
        <v>0</v>
      </c>
      <c r="Q193" s="45"/>
      <c r="R193" s="45"/>
      <c r="S193" s="27"/>
      <c r="T193" s="7">
        <f>ROUND(L193,0)</f>
        <v>0</v>
      </c>
      <c r="V193" s="7">
        <f>ROUND(M193,0)</f>
        <v>0</v>
      </c>
    </row>
    <row r="194" spans="1:22" s="29" customFormat="1" ht="12.65" customHeight="1" x14ac:dyDescent="0.35">
      <c r="A194" s="37"/>
      <c r="B194" s="132"/>
      <c r="C194" s="133" t="s">
        <v>161</v>
      </c>
      <c r="D194" s="133"/>
      <c r="E194" s="134"/>
      <c r="F194" s="135"/>
      <c r="G194" s="136"/>
      <c r="H194" s="137"/>
      <c r="I194" s="45"/>
      <c r="J194" s="45"/>
      <c r="K194" s="137"/>
      <c r="L194" s="45">
        <f>G194-I194+J194</f>
        <v>0</v>
      </c>
      <c r="M194" s="45"/>
      <c r="N194" s="179" t="e">
        <f>L194/$L$233</f>
        <v>#DIV/0!</v>
      </c>
      <c r="O194" s="45">
        <f>L194-M194</f>
        <v>0</v>
      </c>
      <c r="P194" s="182">
        <f>IFERROR(O194/M194,0)</f>
        <v>0</v>
      </c>
      <c r="Q194" s="45"/>
      <c r="R194" s="45"/>
      <c r="S194" s="27"/>
      <c r="T194" s="7">
        <f>ROUND(L194,0)</f>
        <v>0</v>
      </c>
      <c r="V194" s="7">
        <f>ROUND(M194,0)</f>
        <v>0</v>
      </c>
    </row>
    <row r="195" spans="1:22" s="29" customFormat="1" ht="12.65" customHeight="1" x14ac:dyDescent="0.35">
      <c r="A195" s="37"/>
      <c r="B195" s="159"/>
      <c r="C195" s="133" t="s">
        <v>162</v>
      </c>
      <c r="D195" s="138"/>
      <c r="E195" s="139"/>
      <c r="F195" s="135"/>
      <c r="G195" s="136"/>
      <c r="H195" s="137"/>
      <c r="I195" s="45"/>
      <c r="J195" s="45"/>
      <c r="K195" s="137"/>
      <c r="L195" s="45">
        <f>G195-I195+J195</f>
        <v>0</v>
      </c>
      <c r="M195" s="45"/>
      <c r="N195" s="179" t="e">
        <f>L195/$L$233</f>
        <v>#DIV/0!</v>
      </c>
      <c r="O195" s="45">
        <f>L195-M195</f>
        <v>0</v>
      </c>
      <c r="P195" s="182">
        <f>IFERROR(O195/M195,0)</f>
        <v>0</v>
      </c>
      <c r="Q195" s="45"/>
      <c r="R195" s="45"/>
      <c r="S195" s="27"/>
      <c r="T195" s="7">
        <f>ROUND(L195,0)</f>
        <v>0</v>
      </c>
      <c r="V195" s="7">
        <f>ROUND(M195,0)</f>
        <v>0</v>
      </c>
    </row>
    <row r="196" spans="1:22" s="29" customFormat="1" ht="12.65" customHeight="1" x14ac:dyDescent="0.35">
      <c r="A196" s="37"/>
      <c r="B196" s="159"/>
      <c r="C196" s="133"/>
      <c r="D196" s="138"/>
      <c r="E196" s="139"/>
      <c r="F196" s="135"/>
      <c r="G196" s="136"/>
      <c r="H196" s="137"/>
      <c r="I196" s="45"/>
      <c r="J196" s="45"/>
      <c r="K196" s="137"/>
      <c r="L196" s="45"/>
      <c r="M196" s="45"/>
      <c r="N196" s="179"/>
      <c r="O196" s="45"/>
      <c r="P196" s="182"/>
      <c r="Q196" s="45"/>
      <c r="R196" s="45"/>
      <c r="S196" s="27"/>
    </row>
    <row r="197" spans="1:22" s="29" customFormat="1" ht="12.65" customHeight="1" x14ac:dyDescent="0.35">
      <c r="A197" s="37"/>
      <c r="B197" s="159" t="s">
        <v>163</v>
      </c>
      <c r="C197" s="133"/>
      <c r="D197" s="138"/>
      <c r="E197" s="139"/>
      <c r="F197" s="135"/>
      <c r="G197" s="142">
        <f>SUM(G192:G196)</f>
        <v>0</v>
      </c>
      <c r="H197" s="137"/>
      <c r="I197" s="142"/>
      <c r="J197" s="142"/>
      <c r="K197" s="137"/>
      <c r="L197" s="142">
        <f>SUM(L192:L196)</f>
        <v>0</v>
      </c>
      <c r="M197" s="142">
        <f>SUM(M192:M196)</f>
        <v>0</v>
      </c>
      <c r="N197" s="147" t="e">
        <f>SUM(N192:N195)</f>
        <v>#DIV/0!</v>
      </c>
      <c r="O197" s="46">
        <f>L197-M197</f>
        <v>0</v>
      </c>
      <c r="P197" s="184">
        <f>IFERROR(O197/M197,0)</f>
        <v>0</v>
      </c>
      <c r="Q197" s="45"/>
      <c r="R197" s="45"/>
      <c r="S197" s="27"/>
      <c r="T197" s="29">
        <f>SUM(T192:T196)</f>
        <v>0</v>
      </c>
      <c r="V197" s="29">
        <f>SUM(V192:V196)</f>
        <v>0</v>
      </c>
    </row>
    <row r="198" spans="1:22" s="29" customFormat="1" ht="12.65" customHeight="1" x14ac:dyDescent="0.35">
      <c r="A198" s="37"/>
      <c r="B198" s="159"/>
      <c r="C198" s="133"/>
      <c r="D198" s="138"/>
      <c r="E198" s="139"/>
      <c r="F198" s="135"/>
      <c r="G198" s="142"/>
      <c r="H198" s="137"/>
      <c r="I198" s="142"/>
      <c r="J198" s="142"/>
      <c r="K198" s="137"/>
      <c r="L198" s="142"/>
      <c r="M198" s="142"/>
      <c r="N198" s="147"/>
      <c r="O198" s="46"/>
      <c r="P198" s="184"/>
      <c r="Q198" s="45"/>
      <c r="R198" s="45"/>
      <c r="S198" s="27"/>
    </row>
    <row r="199" spans="1:22" s="29" customFormat="1" ht="12.65" customHeight="1" x14ac:dyDescent="0.35">
      <c r="A199" s="37"/>
      <c r="B199" s="159" t="s">
        <v>164</v>
      </c>
      <c r="C199" s="133"/>
      <c r="D199" s="138"/>
      <c r="E199" s="139"/>
      <c r="F199" s="135"/>
      <c r="G199" s="142"/>
      <c r="H199" s="137"/>
      <c r="I199" s="142"/>
      <c r="J199" s="142"/>
      <c r="K199" s="137"/>
      <c r="L199" s="142"/>
      <c r="M199" s="142"/>
      <c r="N199" s="147"/>
      <c r="O199" s="46"/>
      <c r="P199" s="184"/>
      <c r="Q199" s="45"/>
      <c r="R199" s="45"/>
      <c r="S199" s="27"/>
    </row>
    <row r="200" spans="1:22" s="29" customFormat="1" ht="12.65" customHeight="1" x14ac:dyDescent="0.35">
      <c r="A200" s="37"/>
      <c r="B200" s="159"/>
      <c r="C200" s="133" t="s">
        <v>165</v>
      </c>
      <c r="D200" s="138"/>
      <c r="E200" s="139"/>
      <c r="F200" s="135"/>
      <c r="G200" s="142"/>
      <c r="H200" s="137"/>
      <c r="I200" s="142"/>
      <c r="J200" s="142"/>
      <c r="K200" s="137"/>
      <c r="L200" s="45">
        <f>G200-I200+J200</f>
        <v>0</v>
      </c>
      <c r="M200" s="137">
        <v>0</v>
      </c>
      <c r="N200" s="179" t="e">
        <f>L200/$L$233</f>
        <v>#DIV/0!</v>
      </c>
      <c r="O200" s="45">
        <f>L200-M200</f>
        <v>0</v>
      </c>
      <c r="P200" s="182">
        <f>IFERROR(O200/M200,0)</f>
        <v>0</v>
      </c>
      <c r="Q200" s="45"/>
      <c r="R200" s="45"/>
      <c r="S200" s="27"/>
      <c r="T200" s="7">
        <f>ROUND(L200,0)</f>
        <v>0</v>
      </c>
      <c r="V200" s="7">
        <f>ROUND(M200,0)</f>
        <v>0</v>
      </c>
    </row>
    <row r="201" spans="1:22" s="29" customFormat="1" ht="12.65" customHeight="1" x14ac:dyDescent="0.35">
      <c r="A201" s="37"/>
      <c r="B201" s="159"/>
      <c r="C201" s="133" t="s">
        <v>166</v>
      </c>
      <c r="D201" s="138"/>
      <c r="E201" s="139"/>
      <c r="F201" s="135"/>
      <c r="G201" s="137"/>
      <c r="H201" s="137"/>
      <c r="I201" s="137"/>
      <c r="J201" s="137"/>
      <c r="K201" s="137"/>
      <c r="L201" s="45">
        <f>G201-I201+J201</f>
        <v>0</v>
      </c>
      <c r="M201" s="137"/>
      <c r="N201" s="179" t="e">
        <f>L201/$L$233</f>
        <v>#DIV/0!</v>
      </c>
      <c r="O201" s="45">
        <f>L201-M201</f>
        <v>0</v>
      </c>
      <c r="P201" s="182">
        <f>IFERROR(O201/M201,0)</f>
        <v>0</v>
      </c>
      <c r="Q201" s="45"/>
      <c r="R201" s="45"/>
      <c r="S201" s="27"/>
      <c r="T201" s="7">
        <f>ROUND(L201,0)</f>
        <v>0</v>
      </c>
      <c r="V201" s="7">
        <f>ROUND(M201,0)</f>
        <v>0</v>
      </c>
    </row>
    <row r="202" spans="1:22" s="29" customFormat="1" ht="12.65" customHeight="1" x14ac:dyDescent="0.35">
      <c r="A202" s="37"/>
      <c r="B202" s="159"/>
      <c r="C202" s="133" t="s">
        <v>167</v>
      </c>
      <c r="D202" s="138"/>
      <c r="E202" s="139"/>
      <c r="F202" s="135"/>
      <c r="G202" s="142"/>
      <c r="H202" s="137"/>
      <c r="I202" s="142"/>
      <c r="J202" s="142"/>
      <c r="K202" s="137"/>
      <c r="L202" s="45">
        <f>G202-I202+J202</f>
        <v>0</v>
      </c>
      <c r="M202" s="137">
        <v>0</v>
      </c>
      <c r="N202" s="179" t="e">
        <f>L202/$L$233</f>
        <v>#DIV/0!</v>
      </c>
      <c r="O202" s="45">
        <f>L202-M202</f>
        <v>0</v>
      </c>
      <c r="P202" s="182">
        <f>IFERROR(O202/M202,0)</f>
        <v>0</v>
      </c>
      <c r="Q202" s="45"/>
      <c r="R202" s="45"/>
      <c r="S202" s="27"/>
      <c r="T202" s="7">
        <f>ROUND(L202,0)</f>
        <v>0</v>
      </c>
      <c r="V202" s="7">
        <f>ROUND(M202,0)</f>
        <v>0</v>
      </c>
    </row>
    <row r="203" spans="1:22" s="29" customFormat="1" ht="12.65" customHeight="1" x14ac:dyDescent="0.35">
      <c r="A203" s="37"/>
      <c r="B203" s="159"/>
      <c r="C203" s="133"/>
      <c r="D203" s="138"/>
      <c r="E203" s="139"/>
      <c r="F203" s="135"/>
      <c r="G203" s="142"/>
      <c r="H203" s="137"/>
      <c r="I203" s="142"/>
      <c r="J203" s="142"/>
      <c r="K203" s="137"/>
      <c r="L203" s="142"/>
      <c r="M203" s="142"/>
      <c r="N203" s="147"/>
      <c r="O203" s="46"/>
      <c r="P203" s="184"/>
      <c r="Q203" s="45"/>
      <c r="R203" s="45"/>
      <c r="S203" s="27"/>
    </row>
    <row r="204" spans="1:22" s="29" customFormat="1" ht="12.65" customHeight="1" x14ac:dyDescent="0.35">
      <c r="A204" s="37"/>
      <c r="B204" s="159" t="s">
        <v>168</v>
      </c>
      <c r="C204" s="133"/>
      <c r="D204" s="138"/>
      <c r="E204" s="139"/>
      <c r="F204" s="135"/>
      <c r="G204" s="142">
        <f>SUM(G200:G203)</f>
        <v>0</v>
      </c>
      <c r="H204" s="137"/>
      <c r="I204" s="142"/>
      <c r="J204" s="142"/>
      <c r="K204" s="137"/>
      <c r="L204" s="142">
        <f>SUM(L200:L203)</f>
        <v>0</v>
      </c>
      <c r="M204" s="142">
        <f>SUM(M200:M203)</f>
        <v>0</v>
      </c>
      <c r="N204" s="147" t="e">
        <f>SUM(N200:N202)</f>
        <v>#DIV/0!</v>
      </c>
      <c r="O204" s="46">
        <f>SUM(O200:O202)</f>
        <v>0</v>
      </c>
      <c r="P204" s="184">
        <f>SUM(P200:P202)</f>
        <v>0</v>
      </c>
      <c r="Q204" s="45"/>
      <c r="R204" s="45"/>
      <c r="S204" s="27"/>
      <c r="T204" s="29">
        <f>SUM(T200:T203)</f>
        <v>0</v>
      </c>
      <c r="V204" s="29">
        <f>SUM(V200:V203)</f>
        <v>0</v>
      </c>
    </row>
    <row r="205" spans="1:22" s="29" customFormat="1" ht="12.65" customHeight="1" x14ac:dyDescent="0.35">
      <c r="A205" s="37"/>
      <c r="B205" s="159"/>
      <c r="C205" s="133"/>
      <c r="D205" s="138"/>
      <c r="E205" s="139"/>
      <c r="F205" s="135"/>
      <c r="G205" s="142"/>
      <c r="H205" s="137"/>
      <c r="I205" s="142"/>
      <c r="J205" s="142"/>
      <c r="K205" s="137"/>
      <c r="L205" s="142"/>
      <c r="M205" s="142"/>
      <c r="N205" s="147"/>
      <c r="O205" s="46"/>
      <c r="P205" s="184"/>
      <c r="Q205" s="45"/>
      <c r="R205" s="45"/>
      <c r="S205" s="27"/>
    </row>
    <row r="206" spans="1:22" s="7" customFormat="1" ht="12.65" customHeight="1" x14ac:dyDescent="0.35">
      <c r="A206" s="34"/>
      <c r="B206" s="132"/>
      <c r="C206" s="138"/>
      <c r="D206" s="138"/>
      <c r="E206" s="139"/>
      <c r="F206" s="135"/>
      <c r="G206" s="143"/>
      <c r="H206" s="142"/>
      <c r="I206" s="46"/>
      <c r="J206" s="46"/>
      <c r="K206" s="142"/>
      <c r="L206" s="46"/>
      <c r="M206" s="46"/>
      <c r="N206" s="179"/>
      <c r="O206" s="45"/>
      <c r="P206" s="182"/>
      <c r="Q206" s="46"/>
      <c r="R206" s="46"/>
      <c r="S206" s="32"/>
    </row>
    <row r="207" spans="1:22" s="7" customFormat="1" ht="12.65" customHeight="1" x14ac:dyDescent="0.35">
      <c r="A207" s="34"/>
      <c r="B207" s="132" t="s">
        <v>169</v>
      </c>
      <c r="C207" s="138"/>
      <c r="D207" s="138"/>
      <c r="E207" s="139"/>
      <c r="F207" s="135"/>
      <c r="G207" s="143">
        <f>G155+G165+G178+G189+G197+G204+G149</f>
        <v>0</v>
      </c>
      <c r="H207" s="142"/>
      <c r="I207" s="143"/>
      <c r="J207" s="143"/>
      <c r="K207" s="142"/>
      <c r="L207" s="143">
        <f>L155+L165+L178+L189+L197+L204+L149</f>
        <v>0</v>
      </c>
      <c r="M207" s="143">
        <f>M155+M165+M178+M189+M197+M204+M149</f>
        <v>0</v>
      </c>
      <c r="N207" s="147" t="e">
        <f>N155+N165+N178+N189+N197+N149+N204</f>
        <v>#DIV/0!</v>
      </c>
      <c r="O207" s="46">
        <f>L207-M207</f>
        <v>0</v>
      </c>
      <c r="P207" s="184">
        <f>IFERROR(O207/M207,0)</f>
        <v>0</v>
      </c>
      <c r="Q207" s="46"/>
      <c r="R207" s="46"/>
      <c r="S207" s="32"/>
      <c r="T207" s="31">
        <f>T155+T165+T178+T189+T197+T204+T149</f>
        <v>0</v>
      </c>
      <c r="U207" s="31"/>
      <c r="V207" s="31">
        <f>V155+V165+V178+V189+V197+V204+V149</f>
        <v>0</v>
      </c>
    </row>
    <row r="208" spans="1:22" s="29" customFormat="1" ht="12" customHeight="1" x14ac:dyDescent="0.35">
      <c r="A208" s="34"/>
      <c r="B208" s="132"/>
      <c r="C208" s="133"/>
      <c r="D208" s="138"/>
      <c r="E208" s="139"/>
      <c r="F208" s="135"/>
      <c r="G208" s="136"/>
      <c r="H208" s="137"/>
      <c r="I208" s="45"/>
      <c r="J208" s="45"/>
      <c r="K208" s="137"/>
      <c r="L208" s="45"/>
      <c r="M208" s="45"/>
      <c r="N208" s="179"/>
      <c r="O208" s="45"/>
      <c r="P208" s="182"/>
      <c r="Q208" s="45"/>
      <c r="R208" s="45"/>
      <c r="S208" s="27"/>
    </row>
    <row r="209" spans="1:22" s="7" customFormat="1" ht="12.65" customHeight="1" x14ac:dyDescent="0.35">
      <c r="A209" s="34"/>
      <c r="B209" s="132" t="s">
        <v>170</v>
      </c>
      <c r="C209" s="138"/>
      <c r="D209" s="138"/>
      <c r="E209" s="139"/>
      <c r="F209" s="135"/>
      <c r="G209" s="136"/>
      <c r="H209" s="137"/>
      <c r="I209" s="45"/>
      <c r="J209" s="160"/>
      <c r="K209" s="137"/>
      <c r="L209" s="45"/>
      <c r="M209" s="45"/>
      <c r="N209" s="179"/>
      <c r="O209" s="45"/>
      <c r="P209" s="182"/>
      <c r="Q209" s="45"/>
      <c r="R209" s="45"/>
      <c r="S209" s="27"/>
    </row>
    <row r="210" spans="1:22" s="7" customFormat="1" ht="12.65" customHeight="1" x14ac:dyDescent="0.35">
      <c r="A210" s="34"/>
      <c r="B210" s="132"/>
      <c r="C210" s="138"/>
      <c r="D210" s="138"/>
      <c r="E210" s="139"/>
      <c r="F210" s="135"/>
      <c r="G210" s="136"/>
      <c r="H210" s="137"/>
      <c r="I210" s="45"/>
      <c r="J210" s="160"/>
      <c r="K210" s="137"/>
      <c r="L210" s="45"/>
      <c r="M210" s="45"/>
      <c r="N210" s="179"/>
      <c r="O210" s="45"/>
      <c r="P210" s="182"/>
      <c r="Q210" s="45"/>
      <c r="R210" s="45"/>
      <c r="S210" s="27"/>
    </row>
    <row r="211" spans="1:22" s="7" customFormat="1" ht="12.65" customHeight="1" x14ac:dyDescent="0.35">
      <c r="A211" s="34"/>
      <c r="B211" s="132" t="s">
        <v>140</v>
      </c>
      <c r="C211" s="138"/>
      <c r="D211" s="138"/>
      <c r="E211" s="139"/>
      <c r="F211" s="148"/>
      <c r="G211" s="136"/>
      <c r="H211" s="137"/>
      <c r="I211" s="45"/>
      <c r="J211" s="160"/>
      <c r="K211" s="137"/>
      <c r="L211" s="45">
        <f t="shared" ref="L211:L219" si="48">G211-I211+J211</f>
        <v>0</v>
      </c>
      <c r="M211" s="45"/>
      <c r="N211" s="179"/>
      <c r="O211" s="45"/>
      <c r="P211" s="182"/>
      <c r="Q211" s="45"/>
      <c r="R211" s="45"/>
      <c r="S211" s="27"/>
    </row>
    <row r="212" spans="1:22" s="7" customFormat="1" ht="12.65" customHeight="1" x14ac:dyDescent="0.35">
      <c r="A212" s="34"/>
      <c r="B212" s="132"/>
      <c r="C212" s="133" t="s">
        <v>145</v>
      </c>
      <c r="D212" s="138"/>
      <c r="E212" s="139"/>
      <c r="F212" s="135"/>
      <c r="G212" s="136"/>
      <c r="H212" s="137"/>
      <c r="I212" s="45"/>
      <c r="J212" s="160"/>
      <c r="K212" s="137"/>
      <c r="L212" s="45">
        <f t="shared" si="48"/>
        <v>0</v>
      </c>
      <c r="M212" s="45"/>
      <c r="N212" s="179" t="e">
        <f t="shared" ref="N212:N219" si="49">L212/$L$233</f>
        <v>#DIV/0!</v>
      </c>
      <c r="O212" s="45">
        <f t="shared" ref="O212:O219" si="50">L212-M212</f>
        <v>0</v>
      </c>
      <c r="P212" s="182">
        <f t="shared" ref="P212:P219" si="51">IFERROR(O212/M212,0)</f>
        <v>0</v>
      </c>
      <c r="Q212" s="45"/>
      <c r="R212" s="45"/>
      <c r="S212" s="27"/>
      <c r="T212" s="7">
        <f t="shared" ref="T212:T219" si="52">ROUND(L212,0)</f>
        <v>0</v>
      </c>
      <c r="U212" s="29"/>
      <c r="V212" s="7">
        <f t="shared" ref="V212:V219" si="53">ROUND(M212,0)</f>
        <v>0</v>
      </c>
    </row>
    <row r="213" spans="1:22" s="7" customFormat="1" ht="12.65" customHeight="1" x14ac:dyDescent="0.35">
      <c r="A213" s="34"/>
      <c r="B213" s="132"/>
      <c r="C213" s="133" t="s">
        <v>146</v>
      </c>
      <c r="D213" s="138"/>
      <c r="E213" s="139"/>
      <c r="F213" s="135"/>
      <c r="G213" s="136"/>
      <c r="H213" s="137"/>
      <c r="I213" s="45"/>
      <c r="J213" s="160"/>
      <c r="K213" s="137"/>
      <c r="L213" s="45">
        <f t="shared" si="48"/>
        <v>0</v>
      </c>
      <c r="M213" s="45"/>
      <c r="N213" s="179" t="e">
        <f t="shared" si="49"/>
        <v>#DIV/0!</v>
      </c>
      <c r="O213" s="45">
        <f t="shared" si="50"/>
        <v>0</v>
      </c>
      <c r="P213" s="182">
        <f t="shared" si="51"/>
        <v>0</v>
      </c>
      <c r="Q213" s="45"/>
      <c r="R213" s="45"/>
      <c r="S213" s="27"/>
      <c r="T213" s="7">
        <f t="shared" si="52"/>
        <v>0</v>
      </c>
      <c r="U213" s="29"/>
      <c r="V213" s="7">
        <f t="shared" si="53"/>
        <v>0</v>
      </c>
    </row>
    <row r="214" spans="1:22" s="7" customFormat="1" ht="12.65" customHeight="1" x14ac:dyDescent="0.35">
      <c r="A214" s="34"/>
      <c r="B214" s="132"/>
      <c r="C214" s="133" t="s">
        <v>147</v>
      </c>
      <c r="D214" s="138"/>
      <c r="E214" s="139"/>
      <c r="F214" s="135"/>
      <c r="G214" s="136"/>
      <c r="H214" s="137"/>
      <c r="I214" s="45"/>
      <c r="J214" s="160"/>
      <c r="K214" s="137"/>
      <c r="L214" s="45">
        <f t="shared" si="48"/>
        <v>0</v>
      </c>
      <c r="M214" s="45"/>
      <c r="N214" s="179" t="e">
        <f t="shared" si="49"/>
        <v>#DIV/0!</v>
      </c>
      <c r="O214" s="45">
        <f t="shared" si="50"/>
        <v>0</v>
      </c>
      <c r="P214" s="182">
        <f t="shared" si="51"/>
        <v>0</v>
      </c>
      <c r="Q214" s="45"/>
      <c r="R214" s="45"/>
      <c r="S214" s="27"/>
      <c r="T214" s="7">
        <f t="shared" si="52"/>
        <v>0</v>
      </c>
      <c r="U214" s="29"/>
      <c r="V214" s="7">
        <f t="shared" si="53"/>
        <v>0</v>
      </c>
    </row>
    <row r="215" spans="1:22" s="7" customFormat="1" ht="12.65" customHeight="1" x14ac:dyDescent="0.35">
      <c r="A215" s="34"/>
      <c r="B215" s="132"/>
      <c r="C215" s="133" t="s">
        <v>141</v>
      </c>
      <c r="D215" s="138"/>
      <c r="E215" s="139"/>
      <c r="F215" s="135"/>
      <c r="G215" s="136"/>
      <c r="H215" s="137"/>
      <c r="I215" s="45"/>
      <c r="J215" s="160"/>
      <c r="K215" s="137"/>
      <c r="L215" s="45">
        <f t="shared" si="48"/>
        <v>0</v>
      </c>
      <c r="M215" s="45"/>
      <c r="N215" s="179" t="e">
        <f t="shared" si="49"/>
        <v>#DIV/0!</v>
      </c>
      <c r="O215" s="45">
        <f t="shared" si="50"/>
        <v>0</v>
      </c>
      <c r="P215" s="182">
        <f t="shared" si="51"/>
        <v>0</v>
      </c>
      <c r="Q215" s="45"/>
      <c r="R215" s="45"/>
      <c r="S215" s="27"/>
      <c r="T215" s="7">
        <f t="shared" si="52"/>
        <v>0</v>
      </c>
      <c r="U215" s="29"/>
      <c r="V215" s="7">
        <f t="shared" si="53"/>
        <v>0</v>
      </c>
    </row>
    <row r="216" spans="1:22" s="7" customFormat="1" ht="12.65" customHeight="1" x14ac:dyDescent="0.35">
      <c r="A216" s="34"/>
      <c r="B216" s="132"/>
      <c r="C216" s="133" t="s">
        <v>142</v>
      </c>
      <c r="D216" s="138"/>
      <c r="E216" s="139"/>
      <c r="F216" s="135"/>
      <c r="G216" s="136"/>
      <c r="H216" s="137"/>
      <c r="I216" s="45"/>
      <c r="J216" s="160"/>
      <c r="K216" s="137"/>
      <c r="L216" s="45">
        <f t="shared" si="48"/>
        <v>0</v>
      </c>
      <c r="M216" s="45"/>
      <c r="N216" s="179" t="e">
        <f t="shared" si="49"/>
        <v>#DIV/0!</v>
      </c>
      <c r="O216" s="45">
        <f t="shared" si="50"/>
        <v>0</v>
      </c>
      <c r="P216" s="182">
        <f t="shared" si="51"/>
        <v>0</v>
      </c>
      <c r="Q216" s="45"/>
      <c r="R216" s="45"/>
      <c r="S216" s="27"/>
      <c r="T216" s="7">
        <f t="shared" si="52"/>
        <v>0</v>
      </c>
      <c r="U216" s="29"/>
      <c r="V216" s="7">
        <f t="shared" si="53"/>
        <v>0</v>
      </c>
    </row>
    <row r="217" spans="1:22" s="7" customFormat="1" ht="12.65" customHeight="1" x14ac:dyDescent="0.35">
      <c r="A217" s="34"/>
      <c r="B217" s="132"/>
      <c r="C217" s="141" t="s">
        <v>123</v>
      </c>
      <c r="D217" s="138"/>
      <c r="E217" s="139"/>
      <c r="F217" s="135"/>
      <c r="G217" s="136"/>
      <c r="H217" s="137"/>
      <c r="I217" s="45"/>
      <c r="J217" s="160"/>
      <c r="K217" s="137"/>
      <c r="L217" s="45">
        <f t="shared" si="48"/>
        <v>0</v>
      </c>
      <c r="M217" s="45"/>
      <c r="N217" s="179" t="e">
        <f t="shared" si="49"/>
        <v>#DIV/0!</v>
      </c>
      <c r="O217" s="45">
        <f t="shared" si="50"/>
        <v>0</v>
      </c>
      <c r="P217" s="182">
        <f t="shared" si="51"/>
        <v>0</v>
      </c>
      <c r="Q217" s="45"/>
      <c r="R217" s="45"/>
      <c r="S217" s="27"/>
      <c r="T217" s="7">
        <f t="shared" si="52"/>
        <v>0</v>
      </c>
      <c r="U217" s="29"/>
      <c r="V217" s="7">
        <f t="shared" si="53"/>
        <v>0</v>
      </c>
    </row>
    <row r="218" spans="1:22" s="7" customFormat="1" ht="12.65" customHeight="1" x14ac:dyDescent="0.35">
      <c r="A218" s="34"/>
      <c r="B218" s="132"/>
      <c r="C218" s="133" t="s">
        <v>143</v>
      </c>
      <c r="D218" s="138"/>
      <c r="E218" s="139"/>
      <c r="F218" s="135"/>
      <c r="G218" s="136"/>
      <c r="H218" s="137"/>
      <c r="I218" s="45"/>
      <c r="J218" s="160"/>
      <c r="K218" s="137"/>
      <c r="L218" s="45">
        <f t="shared" si="48"/>
        <v>0</v>
      </c>
      <c r="M218" s="45"/>
      <c r="N218" s="179" t="e">
        <f t="shared" si="49"/>
        <v>#DIV/0!</v>
      </c>
      <c r="O218" s="45">
        <f t="shared" si="50"/>
        <v>0</v>
      </c>
      <c r="P218" s="182">
        <f t="shared" si="51"/>
        <v>0</v>
      </c>
      <c r="Q218" s="45"/>
      <c r="R218" s="45"/>
      <c r="S218" s="27"/>
      <c r="T218" s="7">
        <f t="shared" si="52"/>
        <v>0</v>
      </c>
      <c r="U218" s="29"/>
      <c r="V218" s="7">
        <f t="shared" si="53"/>
        <v>0</v>
      </c>
    </row>
    <row r="219" spans="1:22" s="7" customFormat="1" ht="12.65" customHeight="1" x14ac:dyDescent="0.35">
      <c r="A219" s="34"/>
      <c r="B219" s="132"/>
      <c r="C219" s="133" t="s">
        <v>144</v>
      </c>
      <c r="D219" s="138"/>
      <c r="E219" s="139"/>
      <c r="F219" s="135"/>
      <c r="G219" s="136"/>
      <c r="H219" s="137"/>
      <c r="I219" s="45"/>
      <c r="J219" s="160"/>
      <c r="K219" s="137"/>
      <c r="L219" s="45">
        <f t="shared" si="48"/>
        <v>0</v>
      </c>
      <c r="M219" s="45"/>
      <c r="N219" s="179" t="e">
        <f t="shared" si="49"/>
        <v>#DIV/0!</v>
      </c>
      <c r="O219" s="45">
        <f t="shared" si="50"/>
        <v>0</v>
      </c>
      <c r="P219" s="182">
        <f t="shared" si="51"/>
        <v>0</v>
      </c>
      <c r="Q219" s="45"/>
      <c r="R219" s="45"/>
      <c r="S219" s="27"/>
      <c r="T219" s="7">
        <f t="shared" si="52"/>
        <v>0</v>
      </c>
      <c r="U219" s="29"/>
      <c r="V219" s="7">
        <f t="shared" si="53"/>
        <v>0</v>
      </c>
    </row>
    <row r="220" spans="1:22" s="7" customFormat="1" ht="12.65" customHeight="1" x14ac:dyDescent="0.35">
      <c r="A220" s="34"/>
      <c r="B220" s="132"/>
      <c r="C220" s="141"/>
      <c r="D220" s="138"/>
      <c r="E220" s="139"/>
      <c r="F220" s="135"/>
      <c r="G220" s="136"/>
      <c r="H220" s="137"/>
      <c r="I220" s="45"/>
      <c r="J220" s="160"/>
      <c r="K220" s="137"/>
      <c r="L220" s="45"/>
      <c r="M220" s="45"/>
      <c r="N220" s="179"/>
      <c r="O220" s="45"/>
      <c r="P220" s="182"/>
      <c r="Q220" s="45"/>
      <c r="R220" s="45"/>
      <c r="S220" s="27"/>
      <c r="U220" s="29"/>
    </row>
    <row r="221" spans="1:22" s="7" customFormat="1" ht="12.65" customHeight="1" x14ac:dyDescent="0.35">
      <c r="A221" s="34"/>
      <c r="B221" s="132" t="s">
        <v>148</v>
      </c>
      <c r="C221" s="141"/>
      <c r="D221" s="138"/>
      <c r="E221" s="139"/>
      <c r="F221" s="135"/>
      <c r="G221" s="142">
        <f>SUM(G211:G220)</f>
        <v>0</v>
      </c>
      <c r="H221" s="137"/>
      <c r="I221" s="142"/>
      <c r="J221" s="142"/>
      <c r="K221" s="137"/>
      <c r="L221" s="142">
        <f>SUM(L211:L220)</f>
        <v>0</v>
      </c>
      <c r="M221" s="142">
        <f>SUM(M211:M220)</f>
        <v>0</v>
      </c>
      <c r="N221" s="147" t="e">
        <f>SUM(N212:N219)</f>
        <v>#DIV/0!</v>
      </c>
      <c r="O221" s="46">
        <f>L221-M221</f>
        <v>0</v>
      </c>
      <c r="P221" s="184">
        <f>IFERROR(O221/M221,0)</f>
        <v>0</v>
      </c>
      <c r="Q221" s="45"/>
      <c r="R221" s="45"/>
      <c r="S221" s="27"/>
      <c r="T221" s="29">
        <f>SUM(T212:T220)</f>
        <v>0</v>
      </c>
      <c r="U221" s="29"/>
      <c r="V221" s="29">
        <f>SUM(V212:V220)</f>
        <v>0</v>
      </c>
    </row>
    <row r="222" spans="1:22" s="7" customFormat="1" ht="12" customHeight="1" x14ac:dyDescent="0.35">
      <c r="A222" s="34"/>
      <c r="B222" s="132"/>
      <c r="C222" s="138"/>
      <c r="D222" s="138"/>
      <c r="E222" s="139"/>
      <c r="F222" s="135"/>
      <c r="G222" s="136"/>
      <c r="H222" s="137"/>
      <c r="I222" s="45"/>
      <c r="J222" s="160"/>
      <c r="K222" s="137"/>
      <c r="L222" s="45"/>
      <c r="M222" s="45"/>
      <c r="N222" s="179"/>
      <c r="O222" s="45"/>
      <c r="P222" s="182"/>
      <c r="Q222" s="45"/>
      <c r="R222" s="45"/>
      <c r="S222" s="27"/>
    </row>
    <row r="223" spans="1:22" s="7" customFormat="1" ht="12" customHeight="1" x14ac:dyDescent="0.35">
      <c r="A223" s="34"/>
      <c r="B223" s="132" t="s">
        <v>171</v>
      </c>
      <c r="C223" s="138"/>
      <c r="D223" s="138"/>
      <c r="E223" s="139"/>
      <c r="F223" s="135"/>
      <c r="G223" s="136"/>
      <c r="H223" s="137"/>
      <c r="I223" s="45"/>
      <c r="J223" s="160"/>
      <c r="K223" s="137"/>
      <c r="L223" s="45"/>
      <c r="M223" s="45"/>
      <c r="N223" s="179"/>
      <c r="O223" s="45"/>
      <c r="P223" s="182"/>
      <c r="Q223" s="45"/>
      <c r="R223" s="45"/>
      <c r="S223" s="27"/>
    </row>
    <row r="224" spans="1:22" s="7" customFormat="1" ht="12" customHeight="1" x14ac:dyDescent="0.35">
      <c r="A224" s="34"/>
      <c r="B224" s="132"/>
      <c r="C224" s="133" t="s">
        <v>165</v>
      </c>
      <c r="D224" s="138"/>
      <c r="E224" s="139"/>
      <c r="F224" s="135"/>
      <c r="G224" s="136">
        <v>0</v>
      </c>
      <c r="H224" s="137"/>
      <c r="I224" s="45"/>
      <c r="J224" s="160"/>
      <c r="K224" s="137"/>
      <c r="L224" s="45">
        <f>G224-I224+J224</f>
        <v>0</v>
      </c>
      <c r="M224" s="45">
        <v>0</v>
      </c>
      <c r="N224" s="179" t="e">
        <f>L224/$L$233</f>
        <v>#DIV/0!</v>
      </c>
      <c r="O224" s="45">
        <f>L224-M224</f>
        <v>0</v>
      </c>
      <c r="P224" s="182">
        <f>IFERROR(O224/M224,0)</f>
        <v>0</v>
      </c>
      <c r="Q224" s="45"/>
      <c r="R224" s="45"/>
      <c r="S224" s="27"/>
      <c r="T224" s="7">
        <f>ROUND(L224,0)</f>
        <v>0</v>
      </c>
      <c r="U224" s="29"/>
      <c r="V224" s="7">
        <f>ROUND(M224,0)</f>
        <v>0</v>
      </c>
    </row>
    <row r="225" spans="1:24" s="7" customFormat="1" ht="12" customHeight="1" x14ac:dyDescent="0.35">
      <c r="A225" s="34"/>
      <c r="B225" s="132"/>
      <c r="C225" s="133" t="s">
        <v>166</v>
      </c>
      <c r="D225" s="138"/>
      <c r="E225" s="139"/>
      <c r="F225" s="135"/>
      <c r="G225" s="136">
        <v>0</v>
      </c>
      <c r="H225" s="137"/>
      <c r="I225" s="45"/>
      <c r="J225" s="160"/>
      <c r="K225" s="137"/>
      <c r="L225" s="45">
        <f>G225-I225+J225</f>
        <v>0</v>
      </c>
      <c r="M225" s="45">
        <v>0</v>
      </c>
      <c r="N225" s="179" t="e">
        <f>L225/$L$233</f>
        <v>#DIV/0!</v>
      </c>
      <c r="O225" s="45">
        <f>L225-M225</f>
        <v>0</v>
      </c>
      <c r="P225" s="182">
        <f>IFERROR(O225/M225,0)</f>
        <v>0</v>
      </c>
      <c r="Q225" s="45"/>
      <c r="R225" s="45"/>
      <c r="S225" s="27"/>
      <c r="T225" s="7">
        <f>ROUND(L225,0)</f>
        <v>0</v>
      </c>
      <c r="U225" s="29"/>
      <c r="V225" s="7">
        <f>ROUND(M225,0)</f>
        <v>0</v>
      </c>
    </row>
    <row r="226" spans="1:24" s="7" customFormat="1" ht="12" customHeight="1" x14ac:dyDescent="0.35">
      <c r="A226" s="34"/>
      <c r="B226" s="132"/>
      <c r="C226" s="138"/>
      <c r="D226" s="138"/>
      <c r="E226" s="139"/>
      <c r="F226" s="135"/>
      <c r="G226" s="136"/>
      <c r="H226" s="137"/>
      <c r="I226" s="45"/>
      <c r="J226" s="160"/>
      <c r="K226" s="137"/>
      <c r="L226" s="45"/>
      <c r="M226" s="45"/>
      <c r="N226" s="179"/>
      <c r="O226" s="45"/>
      <c r="P226" s="182"/>
      <c r="Q226" s="45"/>
      <c r="R226" s="45"/>
      <c r="S226" s="27"/>
    </row>
    <row r="227" spans="1:24" s="29" customFormat="1" ht="12" customHeight="1" x14ac:dyDescent="0.35">
      <c r="A227" s="34"/>
      <c r="B227" s="132" t="s">
        <v>168</v>
      </c>
      <c r="C227" s="138"/>
      <c r="D227" s="138"/>
      <c r="E227" s="139"/>
      <c r="F227" s="135"/>
      <c r="G227" s="143">
        <f>SUM(G224:G226)</f>
        <v>0</v>
      </c>
      <c r="H227" s="142"/>
      <c r="I227" s="46"/>
      <c r="J227" s="161"/>
      <c r="K227" s="142"/>
      <c r="L227" s="143">
        <f>SUM(L224:L226)</f>
        <v>0</v>
      </c>
      <c r="M227" s="143">
        <f>SUM(M224:M226)</f>
        <v>0</v>
      </c>
      <c r="N227" s="147" t="e">
        <f>SUM(N224:N225)</f>
        <v>#DIV/0!</v>
      </c>
      <c r="O227" s="46">
        <f>L227-M227</f>
        <v>0</v>
      </c>
      <c r="P227" s="184">
        <f>IFERROR(O227/M227,0)</f>
        <v>0</v>
      </c>
      <c r="Q227" s="46"/>
      <c r="R227" s="46"/>
      <c r="S227" s="32"/>
      <c r="T227" s="29">
        <f>SUM(T224:T226)</f>
        <v>0</v>
      </c>
      <c r="V227" s="29">
        <f>SUM(V224:V226)</f>
        <v>0</v>
      </c>
    </row>
    <row r="228" spans="1:24" s="7" customFormat="1" ht="12" customHeight="1" x14ac:dyDescent="0.35">
      <c r="A228" s="34"/>
      <c r="B228" s="132"/>
      <c r="C228" s="138"/>
      <c r="D228" s="138"/>
      <c r="E228" s="139"/>
      <c r="F228" s="135"/>
      <c r="G228" s="136"/>
      <c r="H228" s="137"/>
      <c r="I228" s="45"/>
      <c r="J228" s="160"/>
      <c r="K228" s="137"/>
      <c r="L228" s="45"/>
      <c r="M228" s="45"/>
      <c r="N228" s="179"/>
      <c r="O228" s="45"/>
      <c r="P228" s="182"/>
      <c r="Q228" s="45"/>
      <c r="R228" s="45"/>
      <c r="S228" s="27"/>
    </row>
    <row r="229" spans="1:24" s="7" customFormat="1" ht="12.65" customHeight="1" x14ac:dyDescent="0.35">
      <c r="A229" s="34"/>
      <c r="B229" s="132" t="s">
        <v>88</v>
      </c>
      <c r="C229" s="138"/>
      <c r="D229" s="138"/>
      <c r="E229" s="139"/>
      <c r="F229" s="148"/>
      <c r="G229" s="136"/>
      <c r="H229" s="137"/>
      <c r="I229" s="45"/>
      <c r="J229" s="45"/>
      <c r="K229" s="137"/>
      <c r="L229" s="46">
        <f>G229-I229+J229</f>
        <v>0</v>
      </c>
      <c r="M229" s="46">
        <f>H229-J229+K229</f>
        <v>0</v>
      </c>
      <c r="N229" s="179" t="e">
        <f>L229/$L$233</f>
        <v>#DIV/0!</v>
      </c>
      <c r="O229" s="46">
        <f>L229-M229</f>
        <v>0</v>
      </c>
      <c r="P229" s="184">
        <f>IFERROR(O229/M229,0)</f>
        <v>0</v>
      </c>
      <c r="Q229" s="46"/>
      <c r="R229" s="46"/>
      <c r="S229" s="32"/>
      <c r="T229" s="7">
        <f>ROUND(L229,0)</f>
        <v>0</v>
      </c>
      <c r="U229" s="29"/>
      <c r="V229" s="7">
        <f>ROUND(M229,0)</f>
        <v>0</v>
      </c>
    </row>
    <row r="230" spans="1:24" s="7" customFormat="1" ht="12.65" customHeight="1" x14ac:dyDescent="0.35">
      <c r="A230" s="37"/>
      <c r="B230" s="140"/>
      <c r="C230" s="133"/>
      <c r="D230" s="133"/>
      <c r="E230" s="134"/>
      <c r="F230" s="135"/>
      <c r="G230" s="136"/>
      <c r="H230" s="137"/>
      <c r="I230" s="45"/>
      <c r="J230" s="45"/>
      <c r="K230" s="137"/>
      <c r="L230" s="45"/>
      <c r="M230" s="45"/>
      <c r="N230" s="179"/>
      <c r="O230" s="45"/>
      <c r="P230" s="182"/>
      <c r="Q230" s="45"/>
      <c r="R230" s="45"/>
      <c r="S230" s="27"/>
    </row>
    <row r="231" spans="1:24" s="7" customFormat="1" ht="12.65" customHeight="1" x14ac:dyDescent="0.35">
      <c r="A231" s="34"/>
      <c r="B231" s="132" t="s">
        <v>172</v>
      </c>
      <c r="C231" s="138"/>
      <c r="D231" s="138"/>
      <c r="E231" s="139"/>
      <c r="F231" s="135"/>
      <c r="G231" s="149">
        <f>G221+G229+G227</f>
        <v>0</v>
      </c>
      <c r="H231" s="142"/>
      <c r="I231" s="149"/>
      <c r="J231" s="149"/>
      <c r="K231" s="142"/>
      <c r="L231" s="149">
        <f>L221+L229+L227</f>
        <v>0</v>
      </c>
      <c r="M231" s="149">
        <f>M221+M229+M227</f>
        <v>0</v>
      </c>
      <c r="N231" s="147" t="e">
        <f>N221+N229+N227</f>
        <v>#DIV/0!</v>
      </c>
      <c r="O231" s="46">
        <f>L231-M231</f>
        <v>0</v>
      </c>
      <c r="P231" s="184">
        <f>IFERROR(O231/M231,0)</f>
        <v>0</v>
      </c>
      <c r="Q231" s="46"/>
      <c r="R231" s="46"/>
      <c r="S231" s="32"/>
      <c r="T231" s="40">
        <f>T221+T229+T227</f>
        <v>0</v>
      </c>
      <c r="V231" s="40">
        <f>V221+V229+V227</f>
        <v>0</v>
      </c>
    </row>
    <row r="232" spans="1:24" s="7" customFormat="1" ht="12.65" customHeight="1" x14ac:dyDescent="0.35">
      <c r="A232" s="37"/>
      <c r="B232" s="140"/>
      <c r="C232" s="133"/>
      <c r="D232" s="133"/>
      <c r="E232" s="134"/>
      <c r="F232" s="135"/>
      <c r="G232" s="136"/>
      <c r="H232" s="137"/>
      <c r="I232" s="137"/>
      <c r="J232" s="137"/>
      <c r="K232" s="137"/>
      <c r="L232" s="45"/>
      <c r="M232" s="45"/>
      <c r="N232" s="179"/>
      <c r="O232" s="45"/>
      <c r="P232" s="187"/>
      <c r="Q232" s="45"/>
      <c r="R232" s="45"/>
      <c r="S232" s="27"/>
      <c r="T232" s="27"/>
      <c r="V232" s="27"/>
    </row>
    <row r="233" spans="1:24" s="29" customFormat="1" ht="12.65" customHeight="1" x14ac:dyDescent="0.35">
      <c r="A233" s="34"/>
      <c r="B233" s="132" t="s">
        <v>173</v>
      </c>
      <c r="C233" s="138"/>
      <c r="D233" s="138"/>
      <c r="E233" s="139"/>
      <c r="F233" s="135"/>
      <c r="G233" s="142">
        <f>G207+G231</f>
        <v>0</v>
      </c>
      <c r="H233" s="142"/>
      <c r="I233" s="149"/>
      <c r="J233" s="149"/>
      <c r="K233" s="142"/>
      <c r="L233" s="142">
        <f>L207+L231</f>
        <v>0</v>
      </c>
      <c r="M233" s="142">
        <f>M207+M231</f>
        <v>0</v>
      </c>
      <c r="N233" s="147" t="e">
        <f>N207+N231</f>
        <v>#DIV/0!</v>
      </c>
      <c r="O233" s="46">
        <f>L233-M233</f>
        <v>0</v>
      </c>
      <c r="P233" s="184">
        <f>IFERROR(O233/M233,0)</f>
        <v>0</v>
      </c>
      <c r="Q233" s="46"/>
      <c r="R233" s="46"/>
      <c r="S233" s="32"/>
      <c r="T233" s="30">
        <f>T207+T231</f>
        <v>0</v>
      </c>
      <c r="U233" s="30"/>
      <c r="V233" s="30">
        <f>V207+V231</f>
        <v>0</v>
      </c>
    </row>
    <row r="234" spans="1:24" s="7" customFormat="1" ht="12.65" customHeight="1" x14ac:dyDescent="0.35">
      <c r="A234" s="37"/>
      <c r="B234" s="140"/>
      <c r="C234" s="133"/>
      <c r="D234" s="133"/>
      <c r="E234" s="134"/>
      <c r="F234" s="135"/>
      <c r="G234" s="136"/>
      <c r="H234" s="137"/>
      <c r="I234" s="45"/>
      <c r="J234" s="45"/>
      <c r="K234" s="137"/>
      <c r="L234" s="45"/>
      <c r="M234" s="45"/>
      <c r="N234" s="179"/>
      <c r="O234" s="45"/>
      <c r="P234" s="187"/>
      <c r="Q234" s="45"/>
      <c r="R234" s="45"/>
      <c r="S234" s="27"/>
    </row>
    <row r="235" spans="1:24" s="7" customFormat="1" ht="12.65" customHeight="1" x14ac:dyDescent="0.35">
      <c r="A235" s="37"/>
      <c r="B235" s="132" t="s">
        <v>174</v>
      </c>
      <c r="C235" s="133"/>
      <c r="D235" s="133"/>
      <c r="E235" s="134"/>
      <c r="F235" s="135"/>
      <c r="G235" s="136"/>
      <c r="H235" s="137"/>
      <c r="I235" s="45"/>
      <c r="J235" s="45"/>
      <c r="K235" s="137"/>
      <c r="L235" s="45"/>
      <c r="M235" s="45"/>
      <c r="N235" s="179"/>
      <c r="O235" s="45"/>
      <c r="P235" s="182"/>
      <c r="Q235" s="45"/>
      <c r="R235" s="45"/>
      <c r="S235" s="27"/>
    </row>
    <row r="236" spans="1:24" s="7" customFormat="1" ht="12.65" customHeight="1" x14ac:dyDescent="0.35">
      <c r="A236" s="37"/>
      <c r="B236" s="140"/>
      <c r="C236" s="141" t="s">
        <v>175</v>
      </c>
      <c r="D236" s="133"/>
      <c r="E236" s="134"/>
      <c r="F236" s="148"/>
      <c r="G236" s="136"/>
      <c r="H236" s="137"/>
      <c r="I236" s="45"/>
      <c r="J236" s="45"/>
      <c r="K236" s="137"/>
      <c r="L236" s="45">
        <f>G236-I236+J236</f>
        <v>0</v>
      </c>
      <c r="M236" s="136"/>
      <c r="N236" s="179" t="e">
        <f>L236/$L$244</f>
        <v>#DIV/0!</v>
      </c>
      <c r="O236" s="45">
        <f t="shared" ref="O236:O241" si="54">L236-M236</f>
        <v>0</v>
      </c>
      <c r="P236" s="182">
        <f t="shared" ref="P236:P241" si="55">IFERROR(O236/M236,0)</f>
        <v>0</v>
      </c>
      <c r="Q236" s="45"/>
      <c r="R236" s="45"/>
      <c r="S236" s="27"/>
      <c r="T236" s="7">
        <f>ROUND(L236,0)</f>
        <v>0</v>
      </c>
      <c r="U236" s="29"/>
      <c r="V236" s="7">
        <f>ROUND(M236,0)</f>
        <v>0</v>
      </c>
    </row>
    <row r="237" spans="1:24" s="7" customFormat="1" ht="12.65" customHeight="1" x14ac:dyDescent="0.35">
      <c r="A237" s="37"/>
      <c r="B237" s="140"/>
      <c r="C237" s="141" t="s">
        <v>176</v>
      </c>
      <c r="D237" s="133"/>
      <c r="E237" s="134"/>
      <c r="F237" s="148"/>
      <c r="G237" s="136"/>
      <c r="H237" s="137"/>
      <c r="I237" s="45"/>
      <c r="J237" s="45"/>
      <c r="K237" s="137"/>
      <c r="L237" s="45">
        <f>G237-I237+J237</f>
        <v>0</v>
      </c>
      <c r="M237" s="45">
        <v>0</v>
      </c>
      <c r="N237" s="179"/>
      <c r="O237" s="45">
        <f t="shared" si="54"/>
        <v>0</v>
      </c>
      <c r="P237" s="182">
        <f t="shared" si="55"/>
        <v>0</v>
      </c>
      <c r="Q237" s="45"/>
      <c r="R237" s="45"/>
      <c r="S237" s="27"/>
      <c r="T237" s="7">
        <f>ROUND(L237,0)</f>
        <v>0</v>
      </c>
      <c r="U237" s="29"/>
      <c r="V237" s="7">
        <f>ROUND(M237,0)</f>
        <v>0</v>
      </c>
    </row>
    <row r="238" spans="1:24" s="7" customFormat="1" ht="12.65" customHeight="1" x14ac:dyDescent="0.35">
      <c r="A238" s="37"/>
      <c r="B238" s="140"/>
      <c r="C238" s="133" t="s">
        <v>177</v>
      </c>
      <c r="D238" s="133"/>
      <c r="E238" s="134"/>
      <c r="F238" s="135"/>
      <c r="G238" s="45"/>
      <c r="H238" s="137"/>
      <c r="I238" s="45"/>
      <c r="J238" s="45"/>
      <c r="K238" s="137"/>
      <c r="L238" s="45"/>
      <c r="M238" s="45"/>
      <c r="N238" s="179"/>
      <c r="O238" s="45">
        <f t="shared" si="54"/>
        <v>0</v>
      </c>
      <c r="P238" s="182">
        <f t="shared" si="55"/>
        <v>0</v>
      </c>
      <c r="Q238" s="45"/>
      <c r="R238" s="45"/>
      <c r="S238" s="27"/>
      <c r="T238" s="7">
        <f>ROUND(L238,0)</f>
        <v>0</v>
      </c>
      <c r="U238" s="29"/>
      <c r="V238" s="7">
        <f>ROUND(M238,0)</f>
        <v>0</v>
      </c>
    </row>
    <row r="239" spans="1:24" s="7" customFormat="1" ht="12.65" customHeight="1" x14ac:dyDescent="0.35">
      <c r="A239" s="37"/>
      <c r="B239" s="140"/>
      <c r="C239" s="133"/>
      <c r="D239" s="133" t="s">
        <v>178</v>
      </c>
      <c r="E239" s="134"/>
      <c r="F239" s="148"/>
      <c r="G239" s="136"/>
      <c r="H239" s="137"/>
      <c r="I239" s="45"/>
      <c r="J239" s="45"/>
      <c r="K239" s="137"/>
      <c r="L239" s="45">
        <f>+G239+J239-I239</f>
        <v>0</v>
      </c>
      <c r="M239" s="45"/>
      <c r="N239" s="179" t="e">
        <f>L239/$L$244</f>
        <v>#DIV/0!</v>
      </c>
      <c r="O239" s="45">
        <f t="shared" si="54"/>
        <v>0</v>
      </c>
      <c r="P239" s="182">
        <f t="shared" si="55"/>
        <v>0</v>
      </c>
      <c r="Q239" s="45">
        <f>M239+M240</f>
        <v>0</v>
      </c>
      <c r="R239" s="45"/>
      <c r="S239" s="27"/>
      <c r="T239" s="7">
        <f>ROUND(L239,0)</f>
        <v>0</v>
      </c>
      <c r="U239" s="29"/>
      <c r="V239" s="7">
        <f>ROUND(M239,0)</f>
        <v>0</v>
      </c>
    </row>
    <row r="240" spans="1:24" s="7" customFormat="1" ht="12.65" customHeight="1" x14ac:dyDescent="0.35">
      <c r="A240" s="37"/>
      <c r="B240" s="140"/>
      <c r="C240" s="133"/>
      <c r="D240" s="146" t="s">
        <v>179</v>
      </c>
      <c r="E240" s="134"/>
      <c r="F240" s="135"/>
      <c r="G240" s="45">
        <f>Worksheet!G416</f>
        <v>0</v>
      </c>
      <c r="H240" s="137"/>
      <c r="I240" s="45"/>
      <c r="J240" s="45"/>
      <c r="K240" s="137"/>
      <c r="L240" s="45">
        <f>Worksheet!L416</f>
        <v>0</v>
      </c>
      <c r="M240" s="45">
        <f>Worksheet!M416</f>
        <v>0</v>
      </c>
      <c r="N240" s="179" t="e">
        <f>L240/$L$244</f>
        <v>#DIV/0!</v>
      </c>
      <c r="O240" s="45">
        <f t="shared" si="54"/>
        <v>0</v>
      </c>
      <c r="P240" s="182">
        <f t="shared" si="55"/>
        <v>0</v>
      </c>
      <c r="Q240" s="45">
        <f>L239</f>
        <v>0</v>
      </c>
      <c r="R240" s="45"/>
      <c r="S240" s="27"/>
      <c r="T240" s="39">
        <f>Worksheet!T416</f>
        <v>1</v>
      </c>
      <c r="U240" s="29"/>
      <c r="V240" s="39">
        <f>Worksheet!V416</f>
        <v>0</v>
      </c>
      <c r="W240" s="7">
        <v>6488000000</v>
      </c>
      <c r="X240" s="7">
        <f>W240-T240</f>
        <v>6487999999</v>
      </c>
    </row>
    <row r="241" spans="1:22" s="7" customFormat="1" ht="12.65" customHeight="1" x14ac:dyDescent="0.35">
      <c r="A241" s="37"/>
      <c r="B241" s="140"/>
      <c r="C241" s="134" t="s">
        <v>180</v>
      </c>
      <c r="D241" s="133"/>
      <c r="E241" s="134"/>
      <c r="F241" s="135"/>
      <c r="G241" s="136"/>
      <c r="H241" s="137"/>
      <c r="I241" s="136"/>
      <c r="J241" s="136"/>
      <c r="K241" s="137"/>
      <c r="L241" s="136"/>
      <c r="M241" s="45"/>
      <c r="N241" s="179" t="e">
        <f>L241/$L$244</f>
        <v>#DIV/0!</v>
      </c>
      <c r="O241" s="45">
        <f t="shared" si="54"/>
        <v>0</v>
      </c>
      <c r="P241" s="182">
        <f t="shared" si="55"/>
        <v>0</v>
      </c>
      <c r="Q241" s="45">
        <f>Q239-Q240</f>
        <v>0</v>
      </c>
      <c r="R241" s="45"/>
      <c r="S241" s="27"/>
    </row>
    <row r="242" spans="1:22" s="7" customFormat="1" ht="12.65" customHeight="1" x14ac:dyDescent="0.35">
      <c r="A242" s="37"/>
      <c r="B242" s="140"/>
      <c r="C242" s="133"/>
      <c r="D242" s="133" t="s">
        <v>181</v>
      </c>
      <c r="E242" s="134"/>
      <c r="F242" s="148"/>
      <c r="G242" s="136"/>
      <c r="H242" s="137"/>
      <c r="I242" s="136"/>
      <c r="J242" s="136"/>
      <c r="K242" s="137"/>
      <c r="L242" s="45">
        <f>G242-I242+J242</f>
        <v>0</v>
      </c>
      <c r="M242" s="45">
        <v>0</v>
      </c>
      <c r="N242" s="179"/>
      <c r="O242" s="45"/>
      <c r="P242" s="182"/>
      <c r="Q242" s="45"/>
      <c r="R242" s="45"/>
      <c r="S242" s="27"/>
      <c r="T242" s="7">
        <f>ROUND(L242,0)</f>
        <v>0</v>
      </c>
      <c r="U242" s="29"/>
      <c r="V242" s="7">
        <f>V422</f>
        <v>0</v>
      </c>
    </row>
    <row r="243" spans="1:22" s="7" customFormat="1" ht="12.65" customHeight="1" x14ac:dyDescent="0.35">
      <c r="A243" s="37"/>
      <c r="B243" s="140"/>
      <c r="C243" s="133"/>
      <c r="D243" s="133"/>
      <c r="E243" s="134"/>
      <c r="F243" s="135"/>
      <c r="G243" s="136"/>
      <c r="H243" s="137"/>
      <c r="I243" s="136"/>
      <c r="J243" s="136"/>
      <c r="K243" s="137"/>
      <c r="L243" s="136"/>
      <c r="M243" s="136"/>
      <c r="N243" s="179"/>
      <c r="O243" s="45"/>
      <c r="P243" s="182"/>
      <c r="Q243" s="45"/>
      <c r="R243" s="45"/>
      <c r="S243" s="27"/>
    </row>
    <row r="244" spans="1:22" s="7" customFormat="1" ht="12.65" customHeight="1" x14ac:dyDescent="0.35">
      <c r="A244" s="34"/>
      <c r="B244" s="132" t="s">
        <v>182</v>
      </c>
      <c r="C244" s="138"/>
      <c r="D244" s="138"/>
      <c r="E244" s="139"/>
      <c r="F244" s="135"/>
      <c r="G244" s="46">
        <f>SUM(G236:G242)</f>
        <v>0</v>
      </c>
      <c r="H244" s="142"/>
      <c r="I244" s="143"/>
      <c r="J244" s="143"/>
      <c r="K244" s="142"/>
      <c r="L244" s="46">
        <f>SUM(L236:L242)</f>
        <v>0</v>
      </c>
      <c r="M244" s="46">
        <f>SUM(M236:M242)</f>
        <v>0</v>
      </c>
      <c r="N244" s="147" t="e">
        <f>SUM(N236:N241)</f>
        <v>#DIV/0!</v>
      </c>
      <c r="O244" s="46">
        <f>L244-M244</f>
        <v>0</v>
      </c>
      <c r="P244" s="184">
        <f>IFERROR(O244/M244,0)</f>
        <v>0</v>
      </c>
      <c r="Q244" s="46"/>
      <c r="R244" s="46"/>
      <c r="S244" s="32"/>
      <c r="T244" s="32">
        <f>SUM(T236:T242)</f>
        <v>1</v>
      </c>
      <c r="V244" s="32">
        <f>SUM(V236:V242)</f>
        <v>0</v>
      </c>
    </row>
    <row r="245" spans="1:22" s="7" customFormat="1" ht="12.65" customHeight="1" thickBot="1" x14ac:dyDescent="0.4">
      <c r="A245" s="37"/>
      <c r="B245" s="204"/>
      <c r="C245" s="205"/>
      <c r="D245" s="205"/>
      <c r="E245" s="206"/>
      <c r="F245" s="192"/>
      <c r="G245" s="207"/>
      <c r="H245" s="194"/>
      <c r="I245" s="195"/>
      <c r="J245" s="195"/>
      <c r="K245" s="194"/>
      <c r="L245" s="195"/>
      <c r="M245" s="195"/>
      <c r="N245" s="196"/>
      <c r="O245" s="195"/>
      <c r="P245" s="197"/>
      <c r="Q245" s="195"/>
      <c r="R245" s="195"/>
      <c r="S245" s="27"/>
    </row>
    <row r="246" spans="1:22" s="7" customFormat="1" ht="12.65" customHeight="1" x14ac:dyDescent="0.35">
      <c r="A246" s="37"/>
      <c r="B246" s="199"/>
      <c r="C246" s="200"/>
      <c r="D246" s="200"/>
      <c r="E246" s="201"/>
      <c r="F246" s="129"/>
      <c r="G246" s="202"/>
      <c r="H246" s="131"/>
      <c r="I246" s="131"/>
      <c r="J246" s="54"/>
      <c r="K246" s="131"/>
      <c r="L246" s="54"/>
      <c r="M246" s="54"/>
      <c r="N246" s="178"/>
      <c r="O246" s="54"/>
      <c r="P246" s="181"/>
      <c r="Q246" s="54"/>
      <c r="R246" s="203"/>
      <c r="S246" s="27"/>
    </row>
    <row r="247" spans="1:22" s="7" customFormat="1" ht="12.65" customHeight="1" x14ac:dyDescent="0.35">
      <c r="A247" s="34"/>
      <c r="B247" s="164" t="s">
        <v>183</v>
      </c>
      <c r="C247" s="154"/>
      <c r="D247" s="154"/>
      <c r="E247" s="155"/>
      <c r="F247" s="135"/>
      <c r="G247" s="142">
        <f>G233+G244</f>
        <v>0</v>
      </c>
      <c r="H247" s="142"/>
      <c r="I247" s="143">
        <f>SUM(I131:I244)</f>
        <v>0</v>
      </c>
      <c r="J247" s="143">
        <f>SUM(J131:J244)</f>
        <v>0</v>
      </c>
      <c r="K247" s="142"/>
      <c r="L247" s="46">
        <f>L233+L244</f>
        <v>0</v>
      </c>
      <c r="M247" s="46">
        <f>M233+M244</f>
        <v>0</v>
      </c>
      <c r="N247" s="147" t="e">
        <f>N233+N244</f>
        <v>#DIV/0!</v>
      </c>
      <c r="O247" s="46">
        <f>O233+O244</f>
        <v>0</v>
      </c>
      <c r="P247" s="184">
        <f>P233+P244</f>
        <v>0</v>
      </c>
      <c r="Q247" s="45"/>
      <c r="R247" s="176"/>
      <c r="S247" s="27"/>
      <c r="T247" s="44">
        <f>T233+T244</f>
        <v>1</v>
      </c>
      <c r="V247" s="44">
        <f>V233+V244</f>
        <v>0</v>
      </c>
    </row>
    <row r="248" spans="1:22" s="7" customFormat="1" ht="12.65" customHeight="1" thickBot="1" x14ac:dyDescent="0.4">
      <c r="A248" s="37"/>
      <c r="B248" s="165"/>
      <c r="C248" s="166"/>
      <c r="D248" s="166"/>
      <c r="E248" s="167"/>
      <c r="F248" s="192"/>
      <c r="G248" s="193"/>
      <c r="H248" s="194"/>
      <c r="I248" s="195"/>
      <c r="J248" s="195"/>
      <c r="K248" s="194"/>
      <c r="L248" s="195"/>
      <c r="M248" s="195"/>
      <c r="N248" s="196"/>
      <c r="O248" s="195"/>
      <c r="P248" s="197"/>
      <c r="Q248" s="195"/>
      <c r="R248" s="198"/>
      <c r="S248" s="27"/>
    </row>
    <row r="249" spans="1:22" s="7" customFormat="1" ht="12.65" customHeight="1" x14ac:dyDescent="0.35">
      <c r="A249" s="37"/>
      <c r="B249" s="126"/>
      <c r="C249" s="127"/>
      <c r="D249" s="127"/>
      <c r="E249" s="128"/>
      <c r="F249" s="129"/>
      <c r="G249" s="130"/>
      <c r="H249" s="131"/>
      <c r="I249" s="54"/>
      <c r="J249" s="54"/>
      <c r="K249" s="131"/>
      <c r="L249" s="54"/>
      <c r="M249" s="54"/>
      <c r="N249" s="178"/>
      <c r="O249" s="54"/>
      <c r="P249" s="181"/>
      <c r="Q249" s="54"/>
      <c r="R249" s="54"/>
      <c r="S249" s="27"/>
    </row>
    <row r="250" spans="1:22" s="29" customFormat="1" ht="12.65" customHeight="1" x14ac:dyDescent="0.35">
      <c r="A250" s="37"/>
      <c r="B250" s="132" t="s">
        <v>184</v>
      </c>
      <c r="C250" s="133"/>
      <c r="D250" s="133"/>
      <c r="E250" s="134"/>
      <c r="F250" s="135"/>
      <c r="G250" s="136"/>
      <c r="H250" s="137"/>
      <c r="I250" s="45"/>
      <c r="J250" s="45"/>
      <c r="K250" s="137"/>
      <c r="L250" s="45"/>
      <c r="M250" s="45"/>
      <c r="N250" s="179"/>
      <c r="O250" s="45"/>
      <c r="P250" s="182"/>
      <c r="Q250" s="45"/>
      <c r="R250" s="45"/>
      <c r="S250" s="27"/>
    </row>
    <row r="251" spans="1:22" s="7" customFormat="1" ht="12.65" customHeight="1" x14ac:dyDescent="0.35">
      <c r="A251" s="37"/>
      <c r="B251" s="132" t="s">
        <v>185</v>
      </c>
      <c r="C251" s="133"/>
      <c r="D251" s="133"/>
      <c r="E251" s="134"/>
      <c r="F251" s="135"/>
      <c r="G251" s="136"/>
      <c r="H251" s="137"/>
      <c r="I251" s="45"/>
      <c r="J251" s="45"/>
      <c r="K251" s="137"/>
      <c r="L251" s="45"/>
      <c r="M251" s="45"/>
      <c r="N251" s="179"/>
      <c r="O251" s="45"/>
      <c r="P251" s="182"/>
      <c r="Q251" s="45"/>
      <c r="R251" s="45"/>
      <c r="S251" s="27"/>
    </row>
    <row r="252" spans="1:22" s="7" customFormat="1" ht="12.65" customHeight="1" x14ac:dyDescent="0.35">
      <c r="A252" s="37"/>
      <c r="B252" s="132"/>
      <c r="C252" s="133" t="s">
        <v>186</v>
      </c>
      <c r="D252" s="133"/>
      <c r="E252" s="134"/>
      <c r="F252" s="135"/>
      <c r="G252" s="136"/>
      <c r="H252" s="137"/>
      <c r="I252" s="45"/>
      <c r="J252" s="45"/>
      <c r="K252" s="137"/>
      <c r="L252" s="45">
        <f t="shared" ref="L252:L261" si="56">G252+J252-I252</f>
        <v>0</v>
      </c>
      <c r="M252" s="45"/>
      <c r="N252" s="179" t="e">
        <f t="shared" ref="N252:N261" si="57">L252/$L$263</f>
        <v>#DIV/0!</v>
      </c>
      <c r="O252" s="45">
        <f t="shared" ref="O252:O261" si="58">L252-M252</f>
        <v>0</v>
      </c>
      <c r="P252" s="182">
        <f t="shared" ref="P252:P261" si="59">IFERROR(O252/M252,0)</f>
        <v>0</v>
      </c>
      <c r="Q252" s="45"/>
      <c r="R252" s="45">
        <f t="shared" ref="R252:R261" si="60">L252-Q252</f>
        <v>0</v>
      </c>
      <c r="S252" s="27"/>
      <c r="T252" s="7">
        <f t="shared" ref="T252:T261" si="61">ROUND(L252,0)</f>
        <v>0</v>
      </c>
      <c r="U252" s="29"/>
      <c r="V252" s="7">
        <f t="shared" ref="V252:V261" si="62">ROUND(M252,0)</f>
        <v>0</v>
      </c>
    </row>
    <row r="253" spans="1:22" s="7" customFormat="1" ht="12.65" customHeight="1" x14ac:dyDescent="0.35">
      <c r="A253" s="37"/>
      <c r="B253" s="132"/>
      <c r="C253" s="133" t="s">
        <v>187</v>
      </c>
      <c r="D253" s="133"/>
      <c r="E253" s="134"/>
      <c r="F253" s="135"/>
      <c r="G253" s="136"/>
      <c r="H253" s="137"/>
      <c r="I253" s="45"/>
      <c r="J253" s="45"/>
      <c r="K253" s="137"/>
      <c r="L253" s="45">
        <f t="shared" si="56"/>
        <v>0</v>
      </c>
      <c r="M253" s="45"/>
      <c r="N253" s="179" t="e">
        <f t="shared" si="57"/>
        <v>#DIV/0!</v>
      </c>
      <c r="O253" s="45">
        <f t="shared" si="58"/>
        <v>0</v>
      </c>
      <c r="P253" s="182">
        <f t="shared" si="59"/>
        <v>0</v>
      </c>
      <c r="Q253" s="45"/>
      <c r="R253" s="45">
        <f t="shared" si="60"/>
        <v>0</v>
      </c>
      <c r="S253" s="27"/>
      <c r="T253" s="7">
        <f t="shared" si="61"/>
        <v>0</v>
      </c>
      <c r="U253" s="29"/>
      <c r="V253" s="7">
        <f t="shared" si="62"/>
        <v>0</v>
      </c>
    </row>
    <row r="254" spans="1:22" s="7" customFormat="1" ht="12.65" customHeight="1" x14ac:dyDescent="0.35">
      <c r="A254" s="37"/>
      <c r="B254" s="132"/>
      <c r="C254" s="133" t="s">
        <v>188</v>
      </c>
      <c r="D254" s="133"/>
      <c r="E254" s="134"/>
      <c r="F254" s="135"/>
      <c r="G254" s="136"/>
      <c r="H254" s="137"/>
      <c r="I254" s="45"/>
      <c r="J254" s="45"/>
      <c r="K254" s="137"/>
      <c r="L254" s="45">
        <f t="shared" si="56"/>
        <v>0</v>
      </c>
      <c r="M254" s="45"/>
      <c r="N254" s="179" t="e">
        <f t="shared" si="57"/>
        <v>#DIV/0!</v>
      </c>
      <c r="O254" s="45">
        <f t="shared" si="58"/>
        <v>0</v>
      </c>
      <c r="P254" s="182">
        <f t="shared" si="59"/>
        <v>0</v>
      </c>
      <c r="Q254" s="45"/>
      <c r="R254" s="45">
        <f t="shared" si="60"/>
        <v>0</v>
      </c>
      <c r="S254" s="27"/>
      <c r="T254" s="7">
        <f t="shared" si="61"/>
        <v>0</v>
      </c>
      <c r="U254" s="29"/>
      <c r="V254" s="7">
        <f t="shared" si="62"/>
        <v>0</v>
      </c>
    </row>
    <row r="255" spans="1:22" s="7" customFormat="1" ht="12.65" customHeight="1" x14ac:dyDescent="0.35">
      <c r="A255" s="37"/>
      <c r="B255" s="132"/>
      <c r="C255" s="133" t="s">
        <v>189</v>
      </c>
      <c r="D255" s="133"/>
      <c r="E255" s="134"/>
      <c r="F255" s="135"/>
      <c r="G255" s="136"/>
      <c r="H255" s="137"/>
      <c r="I255" s="45"/>
      <c r="J255" s="45"/>
      <c r="K255" s="137"/>
      <c r="L255" s="45">
        <f t="shared" si="56"/>
        <v>0</v>
      </c>
      <c r="M255" s="45"/>
      <c r="N255" s="179" t="e">
        <f t="shared" si="57"/>
        <v>#DIV/0!</v>
      </c>
      <c r="O255" s="45">
        <f t="shared" si="58"/>
        <v>0</v>
      </c>
      <c r="P255" s="182">
        <f t="shared" si="59"/>
        <v>0</v>
      </c>
      <c r="Q255" s="45"/>
      <c r="R255" s="45">
        <f t="shared" si="60"/>
        <v>0</v>
      </c>
      <c r="S255" s="27"/>
      <c r="T255" s="7">
        <f t="shared" si="61"/>
        <v>0</v>
      </c>
      <c r="U255" s="29"/>
      <c r="V255" s="7">
        <f t="shared" si="62"/>
        <v>0</v>
      </c>
    </row>
    <row r="256" spans="1:22" s="7" customFormat="1" ht="12.65" customHeight="1" x14ac:dyDescent="0.35">
      <c r="A256" s="37"/>
      <c r="B256" s="132"/>
      <c r="C256" s="133" t="s">
        <v>190</v>
      </c>
      <c r="D256" s="133"/>
      <c r="E256" s="134"/>
      <c r="F256" s="135"/>
      <c r="G256" s="136"/>
      <c r="H256" s="137"/>
      <c r="I256" s="45"/>
      <c r="J256" s="45"/>
      <c r="K256" s="137"/>
      <c r="L256" s="45">
        <f t="shared" si="56"/>
        <v>0</v>
      </c>
      <c r="M256" s="45"/>
      <c r="N256" s="179" t="e">
        <f t="shared" si="57"/>
        <v>#DIV/0!</v>
      </c>
      <c r="O256" s="45">
        <f t="shared" si="58"/>
        <v>0</v>
      </c>
      <c r="P256" s="182">
        <f t="shared" si="59"/>
        <v>0</v>
      </c>
      <c r="Q256" s="45"/>
      <c r="R256" s="45">
        <f t="shared" si="60"/>
        <v>0</v>
      </c>
      <c r="S256" s="27"/>
      <c r="T256" s="7">
        <f t="shared" si="61"/>
        <v>0</v>
      </c>
      <c r="U256" s="29"/>
      <c r="V256" s="7">
        <f t="shared" si="62"/>
        <v>0</v>
      </c>
    </row>
    <row r="257" spans="1:23" s="7" customFormat="1" ht="12.65" customHeight="1" x14ac:dyDescent="0.35">
      <c r="A257" s="37"/>
      <c r="B257" s="132"/>
      <c r="C257" s="133" t="s">
        <v>191</v>
      </c>
      <c r="D257" s="133"/>
      <c r="E257" s="134"/>
      <c r="F257" s="135"/>
      <c r="G257" s="136"/>
      <c r="H257" s="137"/>
      <c r="I257" s="45"/>
      <c r="J257" s="45"/>
      <c r="K257" s="137"/>
      <c r="L257" s="45">
        <f t="shared" si="56"/>
        <v>0</v>
      </c>
      <c r="M257" s="45"/>
      <c r="N257" s="179" t="e">
        <f t="shared" si="57"/>
        <v>#DIV/0!</v>
      </c>
      <c r="O257" s="45">
        <f t="shared" si="58"/>
        <v>0</v>
      </c>
      <c r="P257" s="182">
        <f t="shared" si="59"/>
        <v>0</v>
      </c>
      <c r="Q257" s="45"/>
      <c r="R257" s="45">
        <f t="shared" si="60"/>
        <v>0</v>
      </c>
      <c r="S257" s="27"/>
      <c r="T257" s="7">
        <f t="shared" si="61"/>
        <v>0</v>
      </c>
      <c r="U257" s="29"/>
      <c r="V257" s="7">
        <f t="shared" si="62"/>
        <v>0</v>
      </c>
    </row>
    <row r="258" spans="1:23" s="7" customFormat="1" ht="12.65" customHeight="1" x14ac:dyDescent="0.35">
      <c r="A258" s="37"/>
      <c r="B258" s="132"/>
      <c r="C258" s="133" t="s">
        <v>192</v>
      </c>
      <c r="D258" s="133"/>
      <c r="E258" s="134"/>
      <c r="F258" s="135"/>
      <c r="G258" s="136"/>
      <c r="H258" s="137"/>
      <c r="I258" s="45"/>
      <c r="J258" s="45"/>
      <c r="K258" s="137"/>
      <c r="L258" s="45">
        <f t="shared" si="56"/>
        <v>0</v>
      </c>
      <c r="M258" s="45"/>
      <c r="N258" s="179" t="e">
        <f t="shared" si="57"/>
        <v>#DIV/0!</v>
      </c>
      <c r="O258" s="45">
        <f t="shared" si="58"/>
        <v>0</v>
      </c>
      <c r="P258" s="182">
        <f t="shared" si="59"/>
        <v>0</v>
      </c>
      <c r="Q258" s="45"/>
      <c r="R258" s="45">
        <f t="shared" si="60"/>
        <v>0</v>
      </c>
      <c r="S258" s="27"/>
      <c r="T258" s="7">
        <f t="shared" si="61"/>
        <v>0</v>
      </c>
      <c r="U258" s="29"/>
      <c r="V258" s="7">
        <f t="shared" si="62"/>
        <v>0</v>
      </c>
    </row>
    <row r="259" spans="1:23" s="7" customFormat="1" ht="12.65" customHeight="1" x14ac:dyDescent="0.35">
      <c r="A259" s="37"/>
      <c r="B259" s="132"/>
      <c r="C259" s="133" t="s">
        <v>193</v>
      </c>
      <c r="D259" s="133"/>
      <c r="E259" s="134"/>
      <c r="F259" s="135"/>
      <c r="G259" s="136"/>
      <c r="H259" s="137"/>
      <c r="I259" s="45"/>
      <c r="J259" s="45"/>
      <c r="K259" s="137"/>
      <c r="L259" s="45">
        <f t="shared" si="56"/>
        <v>0</v>
      </c>
      <c r="M259" s="45"/>
      <c r="N259" s="179" t="e">
        <f t="shared" si="57"/>
        <v>#DIV/0!</v>
      </c>
      <c r="O259" s="45">
        <f t="shared" si="58"/>
        <v>0</v>
      </c>
      <c r="P259" s="182">
        <f t="shared" si="59"/>
        <v>0</v>
      </c>
      <c r="Q259" s="45"/>
      <c r="R259" s="45">
        <f t="shared" si="60"/>
        <v>0</v>
      </c>
      <c r="S259" s="27"/>
      <c r="T259" s="7">
        <f t="shared" si="61"/>
        <v>0</v>
      </c>
      <c r="U259" s="29"/>
      <c r="V259" s="7">
        <f t="shared" si="62"/>
        <v>0</v>
      </c>
    </row>
    <row r="260" spans="1:23" s="7" customFormat="1" ht="12.65" customHeight="1" x14ac:dyDescent="0.35">
      <c r="A260" s="37"/>
      <c r="B260" s="132"/>
      <c r="C260" s="133" t="s">
        <v>194</v>
      </c>
      <c r="D260" s="133"/>
      <c r="E260" s="134"/>
      <c r="F260" s="135"/>
      <c r="G260" s="136"/>
      <c r="H260" s="137"/>
      <c r="I260" s="45"/>
      <c r="J260" s="45"/>
      <c r="K260" s="137"/>
      <c r="L260" s="45">
        <f t="shared" si="56"/>
        <v>0</v>
      </c>
      <c r="M260" s="45"/>
      <c r="N260" s="179" t="e">
        <f t="shared" si="57"/>
        <v>#DIV/0!</v>
      </c>
      <c r="O260" s="45">
        <f t="shared" si="58"/>
        <v>0</v>
      </c>
      <c r="P260" s="182">
        <f t="shared" si="59"/>
        <v>0</v>
      </c>
      <c r="Q260" s="45"/>
      <c r="R260" s="45">
        <f t="shared" si="60"/>
        <v>0</v>
      </c>
      <c r="S260" s="27"/>
      <c r="T260" s="7">
        <f t="shared" si="61"/>
        <v>0</v>
      </c>
      <c r="U260" s="29"/>
      <c r="V260" s="7">
        <f t="shared" si="62"/>
        <v>0</v>
      </c>
    </row>
    <row r="261" spans="1:23" s="7" customFormat="1" ht="12.65" customHeight="1" x14ac:dyDescent="0.35">
      <c r="A261" s="37"/>
      <c r="B261" s="132"/>
      <c r="C261" s="133" t="s">
        <v>195</v>
      </c>
      <c r="D261" s="133"/>
      <c r="E261" s="134"/>
      <c r="F261" s="135"/>
      <c r="G261" s="136"/>
      <c r="H261" s="137"/>
      <c r="I261" s="45"/>
      <c r="J261" s="45"/>
      <c r="K261" s="137"/>
      <c r="L261" s="45">
        <f t="shared" si="56"/>
        <v>0</v>
      </c>
      <c r="M261" s="45"/>
      <c r="N261" s="179" t="e">
        <f t="shared" si="57"/>
        <v>#DIV/0!</v>
      </c>
      <c r="O261" s="45">
        <f t="shared" si="58"/>
        <v>0</v>
      </c>
      <c r="P261" s="182">
        <f t="shared" si="59"/>
        <v>0</v>
      </c>
      <c r="Q261" s="45"/>
      <c r="R261" s="45">
        <f t="shared" si="60"/>
        <v>0</v>
      </c>
      <c r="S261" s="27"/>
      <c r="T261" s="7">
        <f t="shared" si="61"/>
        <v>0</v>
      </c>
      <c r="U261" s="29"/>
      <c r="V261" s="7">
        <f t="shared" si="62"/>
        <v>0</v>
      </c>
    </row>
    <row r="262" spans="1:23" s="7" customFormat="1" ht="12.65" customHeight="1" x14ac:dyDescent="0.35">
      <c r="A262" s="37"/>
      <c r="B262" s="150"/>
      <c r="C262" s="162"/>
      <c r="D262" s="162"/>
      <c r="E262" s="163"/>
      <c r="F262" s="135"/>
      <c r="G262" s="136"/>
      <c r="H262" s="137"/>
      <c r="I262" s="45"/>
      <c r="J262" s="45"/>
      <c r="K262" s="137"/>
      <c r="L262" s="45"/>
      <c r="M262" s="45"/>
      <c r="N262" s="179"/>
      <c r="O262" s="45"/>
      <c r="P262" s="182"/>
      <c r="Q262" s="45"/>
      <c r="R262" s="45"/>
      <c r="S262" s="43"/>
    </row>
    <row r="263" spans="1:23" s="7" customFormat="1" ht="12.65" customHeight="1" x14ac:dyDescent="0.35">
      <c r="A263" s="34"/>
      <c r="B263" s="132" t="s">
        <v>196</v>
      </c>
      <c r="C263" s="138"/>
      <c r="D263" s="138"/>
      <c r="E263" s="139"/>
      <c r="F263" s="135"/>
      <c r="G263" s="46">
        <f>SUM(G252:G262)</f>
        <v>0</v>
      </c>
      <c r="H263" s="142"/>
      <c r="I263" s="143"/>
      <c r="J263" s="143"/>
      <c r="K263" s="142"/>
      <c r="L263" s="46">
        <f>SUM(L252:L262)</f>
        <v>0</v>
      </c>
      <c r="M263" s="46">
        <f>SUM(M252:M262)</f>
        <v>0</v>
      </c>
      <c r="N263" s="147" t="e">
        <f>SUM(N252:N261)</f>
        <v>#DIV/0!</v>
      </c>
      <c r="O263" s="46">
        <f>L263-M263</f>
        <v>0</v>
      </c>
      <c r="P263" s="184">
        <f>IFERROR(O263/M263,0)</f>
        <v>0</v>
      </c>
      <c r="Q263" s="46"/>
      <c r="R263" s="46">
        <f>SUM(R252:R262)</f>
        <v>0</v>
      </c>
      <c r="S263" s="32"/>
      <c r="T263" s="32">
        <f>SUM(T252:T262)</f>
        <v>0</v>
      </c>
      <c r="V263" s="32">
        <f>SUM(V252:V262)</f>
        <v>0</v>
      </c>
    </row>
    <row r="264" spans="1:23" s="7" customFormat="1" ht="12.65" customHeight="1" x14ac:dyDescent="0.35">
      <c r="A264" s="37"/>
      <c r="B264" s="168"/>
      <c r="C264" s="127"/>
      <c r="D264" s="127"/>
      <c r="E264" s="128"/>
      <c r="F264" s="135"/>
      <c r="G264" s="136"/>
      <c r="H264" s="137"/>
      <c r="I264" s="45"/>
      <c r="J264" s="45"/>
      <c r="K264" s="137"/>
      <c r="L264" s="45"/>
      <c r="M264" s="45"/>
      <c r="N264" s="179"/>
      <c r="O264" s="45"/>
      <c r="P264" s="182"/>
      <c r="Q264" s="45"/>
      <c r="R264" s="45"/>
      <c r="S264" s="26"/>
    </row>
    <row r="265" spans="1:23" s="7" customFormat="1" ht="12.65" customHeight="1" x14ac:dyDescent="0.35">
      <c r="A265" s="37"/>
      <c r="B265" s="132" t="s">
        <v>197</v>
      </c>
      <c r="C265" s="133"/>
      <c r="D265" s="138"/>
      <c r="E265" s="134"/>
      <c r="F265" s="135"/>
      <c r="G265" s="136"/>
      <c r="H265" s="142"/>
      <c r="I265" s="143"/>
      <c r="J265" s="143"/>
      <c r="K265" s="142"/>
      <c r="L265" s="143"/>
      <c r="M265" s="143"/>
      <c r="N265" s="147"/>
      <c r="O265" s="46"/>
      <c r="P265" s="184"/>
      <c r="Q265" s="45"/>
      <c r="R265" s="45"/>
      <c r="S265" s="27"/>
    </row>
    <row r="266" spans="1:23" s="7" customFormat="1" ht="12.65" customHeight="1" x14ac:dyDescent="0.35">
      <c r="A266" s="37"/>
      <c r="B266" s="140"/>
      <c r="C266" s="133" t="s">
        <v>198</v>
      </c>
      <c r="D266" s="133"/>
      <c r="E266" s="134"/>
      <c r="F266" s="135"/>
      <c r="G266" s="136"/>
      <c r="H266" s="137"/>
      <c r="I266" s="136"/>
      <c r="J266" s="136"/>
      <c r="K266" s="137"/>
      <c r="L266" s="136">
        <f>G266+I266-J266</f>
        <v>0</v>
      </c>
      <c r="M266" s="45"/>
      <c r="N266" s="179" t="e">
        <f>L266/$L$263</f>
        <v>#DIV/0!</v>
      </c>
      <c r="O266" s="45">
        <f>L266-M266</f>
        <v>0</v>
      </c>
      <c r="P266" s="182">
        <f>IFERROR(O266/M266,0)</f>
        <v>0</v>
      </c>
      <c r="Q266" s="45"/>
      <c r="R266" s="45">
        <f>L266-Q266</f>
        <v>0</v>
      </c>
      <c r="S266" s="27"/>
      <c r="T266" s="7">
        <f>ROUND(L266,0)</f>
        <v>0</v>
      </c>
      <c r="U266" s="29"/>
      <c r="V266" s="7">
        <f>ROUND(M266,0)</f>
        <v>0</v>
      </c>
    </row>
    <row r="267" spans="1:23" s="7" customFormat="1" ht="12.65" customHeight="1" x14ac:dyDescent="0.35">
      <c r="A267" s="37"/>
      <c r="B267" s="140"/>
      <c r="C267" s="133" t="s">
        <v>199</v>
      </c>
      <c r="D267" s="133"/>
      <c r="E267" s="134"/>
      <c r="F267" s="135"/>
      <c r="G267" s="136"/>
      <c r="H267" s="142"/>
      <c r="I267" s="143"/>
      <c r="J267" s="143"/>
      <c r="K267" s="142"/>
      <c r="L267" s="136">
        <f>G267+I267-J267</f>
        <v>0</v>
      </c>
      <c r="M267" s="45"/>
      <c r="N267" s="179" t="e">
        <f>L267/$L$263</f>
        <v>#DIV/0!</v>
      </c>
      <c r="O267" s="45">
        <f>L267-M267</f>
        <v>0</v>
      </c>
      <c r="P267" s="182">
        <f>IFERROR(O267/M267,0)</f>
        <v>0</v>
      </c>
      <c r="Q267" s="46"/>
      <c r="R267" s="45">
        <f>L267-Q267</f>
        <v>0</v>
      </c>
      <c r="S267" s="27"/>
      <c r="T267" s="7">
        <f>ROUND(L267,0)</f>
        <v>0</v>
      </c>
      <c r="U267" s="29"/>
      <c r="V267" s="7">
        <f>ROUND(M267,0)</f>
        <v>0</v>
      </c>
    </row>
    <row r="268" spans="1:23" s="7" customFormat="1" ht="12.65" customHeight="1" x14ac:dyDescent="0.35">
      <c r="A268" s="37"/>
      <c r="B268" s="140"/>
      <c r="C268" s="133"/>
      <c r="D268" s="141"/>
      <c r="E268" s="134"/>
      <c r="F268" s="135"/>
      <c r="G268" s="136"/>
      <c r="H268" s="142"/>
      <c r="I268" s="143"/>
      <c r="J268" s="143"/>
      <c r="K268" s="142"/>
      <c r="L268" s="143"/>
      <c r="M268" s="143"/>
      <c r="N268" s="147"/>
      <c r="O268" s="46"/>
      <c r="P268" s="184"/>
      <c r="Q268" s="45"/>
      <c r="R268" s="45"/>
      <c r="S268" s="27"/>
    </row>
    <row r="269" spans="1:23" s="7" customFormat="1" ht="12.65" customHeight="1" x14ac:dyDescent="0.35">
      <c r="A269" s="37"/>
      <c r="B269" s="132" t="s">
        <v>200</v>
      </c>
      <c r="C269" s="138"/>
      <c r="D269" s="144"/>
      <c r="E269" s="139"/>
      <c r="F269" s="135"/>
      <c r="G269" s="142">
        <f>SUM(G266:G267)</f>
        <v>0</v>
      </c>
      <c r="H269" s="142"/>
      <c r="I269" s="143"/>
      <c r="J269" s="143"/>
      <c r="K269" s="142"/>
      <c r="L269" s="142">
        <f>SUM(L266:L267)</f>
        <v>0</v>
      </c>
      <c r="M269" s="142">
        <f>SUM(M266:M267)</f>
        <v>0</v>
      </c>
      <c r="N269" s="147" t="e">
        <f>SUM(N266:N267)</f>
        <v>#DIV/0!</v>
      </c>
      <c r="O269" s="46">
        <f>L269-M269</f>
        <v>0</v>
      </c>
      <c r="P269" s="184">
        <f>IFERROR(O269/M269,0)</f>
        <v>0</v>
      </c>
      <c r="Q269" s="45"/>
      <c r="R269" s="46">
        <f>SUM(R266:R267)</f>
        <v>0</v>
      </c>
      <c r="S269" s="32"/>
      <c r="T269" s="30">
        <f>SUM(T266:T267)</f>
        <v>0</v>
      </c>
      <c r="U269" s="30"/>
      <c r="V269" s="30">
        <f>SUM(V266:V267)</f>
        <v>0</v>
      </c>
      <c r="W269" s="47"/>
    </row>
    <row r="270" spans="1:23" s="7" customFormat="1" ht="12.65" customHeight="1" x14ac:dyDescent="0.35">
      <c r="A270" s="37"/>
      <c r="B270" s="140"/>
      <c r="C270" s="138"/>
      <c r="D270" s="133"/>
      <c r="E270" s="134"/>
      <c r="F270" s="135"/>
      <c r="G270" s="136"/>
      <c r="H270" s="137"/>
      <c r="I270" s="45"/>
      <c r="J270" s="45"/>
      <c r="K270" s="137"/>
      <c r="L270" s="45"/>
      <c r="M270" s="45"/>
      <c r="N270" s="179"/>
      <c r="O270" s="45"/>
      <c r="P270" s="182"/>
      <c r="Q270" s="45"/>
      <c r="R270" s="45"/>
      <c r="S270" s="27"/>
    </row>
    <row r="271" spans="1:23" s="7" customFormat="1" ht="12.65" customHeight="1" x14ac:dyDescent="0.35">
      <c r="A271" s="34"/>
      <c r="B271" s="150" t="s">
        <v>201</v>
      </c>
      <c r="C271" s="151"/>
      <c r="D271" s="151"/>
      <c r="E271" s="152"/>
      <c r="F271" s="135"/>
      <c r="G271" s="143">
        <f>G263-G269</f>
        <v>0</v>
      </c>
      <c r="H271" s="142"/>
      <c r="I271" s="143"/>
      <c r="J271" s="143"/>
      <c r="K271" s="142"/>
      <c r="L271" s="143">
        <f>L263-L269</f>
        <v>0</v>
      </c>
      <c r="M271" s="143">
        <f>M263-M269</f>
        <v>0</v>
      </c>
      <c r="N271" s="147" t="e">
        <f>N263-N269</f>
        <v>#DIV/0!</v>
      </c>
      <c r="O271" s="46">
        <f>L271-M271</f>
        <v>0</v>
      </c>
      <c r="P271" s="184">
        <f>IFERROR(O271/M271,0)</f>
        <v>0</v>
      </c>
      <c r="Q271" s="46"/>
      <c r="R271" s="143">
        <f>R263-R269</f>
        <v>0</v>
      </c>
      <c r="S271" s="48"/>
      <c r="T271" s="48">
        <f>T263-T269</f>
        <v>0</v>
      </c>
      <c r="V271" s="48">
        <f>V263-V269</f>
        <v>0</v>
      </c>
      <c r="W271" s="50"/>
    </row>
    <row r="272" spans="1:23" s="7" customFormat="1" ht="12.65" customHeight="1" x14ac:dyDescent="0.35">
      <c r="A272" s="34"/>
      <c r="B272" s="150"/>
      <c r="C272" s="151"/>
      <c r="D272" s="151"/>
      <c r="E272" s="152"/>
      <c r="F272" s="135"/>
      <c r="G272" s="136"/>
      <c r="H272" s="142"/>
      <c r="I272" s="143"/>
      <c r="J272" s="143"/>
      <c r="K272" s="142"/>
      <c r="L272" s="143"/>
      <c r="M272" s="143"/>
      <c r="N272" s="147"/>
      <c r="O272" s="46"/>
      <c r="P272" s="184"/>
      <c r="Q272" s="46"/>
      <c r="R272" s="46"/>
      <c r="S272" s="51"/>
    </row>
    <row r="273" spans="1:23" s="7" customFormat="1" ht="12.65" customHeight="1" x14ac:dyDescent="0.35">
      <c r="A273" s="34"/>
      <c r="B273" s="132" t="s">
        <v>202</v>
      </c>
      <c r="C273" s="138"/>
      <c r="D273" s="138"/>
      <c r="E273" s="139"/>
      <c r="F273" s="135"/>
      <c r="G273" s="136"/>
      <c r="H273" s="137"/>
      <c r="I273" s="45"/>
      <c r="J273" s="45"/>
      <c r="K273" s="137"/>
      <c r="L273" s="45"/>
      <c r="M273" s="45"/>
      <c r="N273" s="179"/>
      <c r="O273" s="45"/>
      <c r="P273" s="182"/>
      <c r="Q273" s="45"/>
      <c r="R273" s="45"/>
      <c r="S273" s="45"/>
    </row>
    <row r="274" spans="1:23" s="7" customFormat="1" ht="12.65" customHeight="1" x14ac:dyDescent="0.35">
      <c r="A274" s="34"/>
      <c r="B274" s="132"/>
      <c r="C274" s="138" t="s">
        <v>203</v>
      </c>
      <c r="D274" s="138"/>
      <c r="E274" s="139"/>
      <c r="F274" s="135"/>
      <c r="G274" s="136"/>
      <c r="H274" s="137"/>
      <c r="I274" s="45"/>
      <c r="J274" s="45"/>
      <c r="K274" s="137"/>
      <c r="L274" s="45"/>
      <c r="M274" s="45"/>
      <c r="N274" s="179"/>
      <c r="O274" s="45"/>
      <c r="P274" s="182"/>
      <c r="Q274" s="45"/>
      <c r="R274" s="45"/>
      <c r="S274" s="45"/>
    </row>
    <row r="275" spans="1:23" s="7" customFormat="1" ht="12.65" customHeight="1" x14ac:dyDescent="0.35">
      <c r="A275" s="34"/>
      <c r="B275" s="132"/>
      <c r="C275" s="138"/>
      <c r="D275" s="133" t="s">
        <v>204</v>
      </c>
      <c r="E275" s="139"/>
      <c r="F275" s="135"/>
      <c r="G275" s="136"/>
      <c r="H275" s="137"/>
      <c r="I275" s="45"/>
      <c r="J275" s="45"/>
      <c r="K275" s="137"/>
      <c r="L275" s="136">
        <f t="shared" ref="L275:L308" si="63">G275+I275-J275</f>
        <v>0</v>
      </c>
      <c r="M275" s="45"/>
      <c r="N275" s="179" t="e">
        <f t="shared" ref="N275:N310" si="64">L275/$L$378</f>
        <v>#DIV/0!</v>
      </c>
      <c r="O275" s="45">
        <f t="shared" ref="O275:O310" si="65">L275-M275</f>
        <v>0</v>
      </c>
      <c r="P275" s="182">
        <f t="shared" ref="P275:P310" si="66">IFERROR(O275/M275,0)</f>
        <v>0</v>
      </c>
      <c r="Q275" s="45"/>
      <c r="R275" s="45">
        <f t="shared" ref="R275:R310" si="67">L275-Q275</f>
        <v>0</v>
      </c>
      <c r="S275" s="27"/>
      <c r="T275" s="7">
        <f t="shared" ref="T275:T310" si="68">ROUND(L275,0)</f>
        <v>0</v>
      </c>
      <c r="U275" s="29"/>
      <c r="V275" s="7">
        <f t="shared" ref="V275:V310" si="69">ROUND(M275,0)</f>
        <v>0</v>
      </c>
      <c r="W275" s="7" t="s">
        <v>205</v>
      </c>
    </row>
    <row r="276" spans="1:23" s="7" customFormat="1" ht="12.65" customHeight="1" x14ac:dyDescent="0.35">
      <c r="A276" s="34"/>
      <c r="B276" s="132"/>
      <c r="C276" s="138"/>
      <c r="D276" s="133" t="s">
        <v>206</v>
      </c>
      <c r="E276" s="139"/>
      <c r="F276" s="135"/>
      <c r="G276" s="136"/>
      <c r="H276" s="137"/>
      <c r="I276" s="45"/>
      <c r="J276" s="45"/>
      <c r="K276" s="137"/>
      <c r="L276" s="136">
        <f t="shared" si="63"/>
        <v>0</v>
      </c>
      <c r="M276" s="45"/>
      <c r="N276" s="179" t="e">
        <f t="shared" si="64"/>
        <v>#DIV/0!</v>
      </c>
      <c r="O276" s="45">
        <f t="shared" si="65"/>
        <v>0</v>
      </c>
      <c r="P276" s="182">
        <f t="shared" si="66"/>
        <v>0</v>
      </c>
      <c r="Q276" s="45"/>
      <c r="R276" s="45">
        <f t="shared" si="67"/>
        <v>0</v>
      </c>
      <c r="S276" s="27"/>
      <c r="T276" s="7">
        <f t="shared" si="68"/>
        <v>0</v>
      </c>
      <c r="U276" s="29"/>
      <c r="V276" s="7">
        <f t="shared" si="69"/>
        <v>0</v>
      </c>
      <c r="W276" s="7" t="s">
        <v>205</v>
      </c>
    </row>
    <row r="277" spans="1:23" s="7" customFormat="1" ht="12.65" customHeight="1" x14ac:dyDescent="0.35">
      <c r="A277" s="34"/>
      <c r="B277" s="132"/>
      <c r="C277" s="138"/>
      <c r="D277" s="133" t="s">
        <v>207</v>
      </c>
      <c r="E277" s="139"/>
      <c r="F277" s="135"/>
      <c r="G277" s="136"/>
      <c r="H277" s="137"/>
      <c r="I277" s="45"/>
      <c r="J277" s="45"/>
      <c r="K277" s="137"/>
      <c r="L277" s="136">
        <f t="shared" si="63"/>
        <v>0</v>
      </c>
      <c r="M277" s="45"/>
      <c r="N277" s="179" t="e">
        <f t="shared" si="64"/>
        <v>#DIV/0!</v>
      </c>
      <c r="O277" s="45">
        <f t="shared" si="65"/>
        <v>0</v>
      </c>
      <c r="P277" s="182">
        <f t="shared" si="66"/>
        <v>0</v>
      </c>
      <c r="Q277" s="45"/>
      <c r="R277" s="45">
        <f t="shared" si="67"/>
        <v>0</v>
      </c>
      <c r="S277" s="27"/>
      <c r="T277" s="7">
        <f t="shared" si="68"/>
        <v>0</v>
      </c>
      <c r="U277" s="29"/>
      <c r="V277" s="7">
        <f t="shared" si="69"/>
        <v>0</v>
      </c>
      <c r="W277" s="7" t="s">
        <v>205</v>
      </c>
    </row>
    <row r="278" spans="1:23" s="7" customFormat="1" ht="12.65" customHeight="1" x14ac:dyDescent="0.35">
      <c r="A278" s="34"/>
      <c r="B278" s="132"/>
      <c r="C278" s="138"/>
      <c r="D278" s="133" t="s">
        <v>208</v>
      </c>
      <c r="E278" s="139"/>
      <c r="F278" s="135"/>
      <c r="G278" s="136"/>
      <c r="H278" s="137"/>
      <c r="I278" s="45"/>
      <c r="J278" s="45"/>
      <c r="K278" s="137"/>
      <c r="L278" s="136">
        <f t="shared" si="63"/>
        <v>0</v>
      </c>
      <c r="M278" s="45"/>
      <c r="N278" s="179" t="e">
        <f t="shared" si="64"/>
        <v>#DIV/0!</v>
      </c>
      <c r="O278" s="45">
        <f t="shared" si="65"/>
        <v>0</v>
      </c>
      <c r="P278" s="182">
        <f t="shared" si="66"/>
        <v>0</v>
      </c>
      <c r="Q278" s="45"/>
      <c r="R278" s="45">
        <f t="shared" si="67"/>
        <v>0</v>
      </c>
      <c r="S278" s="27"/>
      <c r="T278" s="7">
        <f t="shared" si="68"/>
        <v>0</v>
      </c>
      <c r="U278" s="29"/>
      <c r="V278" s="7">
        <f t="shared" si="69"/>
        <v>0</v>
      </c>
      <c r="W278" s="7" t="s">
        <v>205</v>
      </c>
    </row>
    <row r="279" spans="1:23" s="7" customFormat="1" ht="12.65" customHeight="1" x14ac:dyDescent="0.35">
      <c r="A279" s="34"/>
      <c r="B279" s="132"/>
      <c r="C279" s="138"/>
      <c r="D279" s="133" t="s">
        <v>209</v>
      </c>
      <c r="E279" s="139"/>
      <c r="F279" s="135"/>
      <c r="G279" s="136"/>
      <c r="H279" s="137"/>
      <c r="I279" s="45"/>
      <c r="J279" s="45"/>
      <c r="K279" s="137"/>
      <c r="L279" s="136">
        <f t="shared" si="63"/>
        <v>0</v>
      </c>
      <c r="M279" s="45"/>
      <c r="N279" s="179" t="e">
        <f t="shared" si="64"/>
        <v>#DIV/0!</v>
      </c>
      <c r="O279" s="45">
        <f t="shared" si="65"/>
        <v>0</v>
      </c>
      <c r="P279" s="182">
        <f t="shared" si="66"/>
        <v>0</v>
      </c>
      <c r="Q279" s="45"/>
      <c r="R279" s="45">
        <f t="shared" si="67"/>
        <v>0</v>
      </c>
      <c r="S279" s="27"/>
      <c r="T279" s="7">
        <f t="shared" si="68"/>
        <v>0</v>
      </c>
      <c r="U279" s="29"/>
      <c r="V279" s="7">
        <f t="shared" si="69"/>
        <v>0</v>
      </c>
      <c r="W279" s="7" t="s">
        <v>205</v>
      </c>
    </row>
    <row r="280" spans="1:23" s="7" customFormat="1" ht="12.65" customHeight="1" x14ac:dyDescent="0.35">
      <c r="A280" s="34"/>
      <c r="B280" s="132"/>
      <c r="C280" s="138"/>
      <c r="D280" s="133" t="s">
        <v>210</v>
      </c>
      <c r="E280" s="139"/>
      <c r="F280" s="135"/>
      <c r="G280" s="136"/>
      <c r="H280" s="137"/>
      <c r="I280" s="45"/>
      <c r="J280" s="45"/>
      <c r="K280" s="137"/>
      <c r="L280" s="136">
        <f t="shared" si="63"/>
        <v>0</v>
      </c>
      <c r="M280" s="45"/>
      <c r="N280" s="179" t="e">
        <f t="shared" si="64"/>
        <v>#DIV/0!</v>
      </c>
      <c r="O280" s="45">
        <f t="shared" si="65"/>
        <v>0</v>
      </c>
      <c r="P280" s="182">
        <f t="shared" si="66"/>
        <v>0</v>
      </c>
      <c r="Q280" s="45"/>
      <c r="R280" s="45">
        <f t="shared" si="67"/>
        <v>0</v>
      </c>
      <c r="S280" s="27"/>
      <c r="T280" s="7">
        <f t="shared" si="68"/>
        <v>0</v>
      </c>
      <c r="U280" s="29"/>
      <c r="V280" s="7">
        <f t="shared" si="69"/>
        <v>0</v>
      </c>
      <c r="W280" s="7" t="s">
        <v>205</v>
      </c>
    </row>
    <row r="281" spans="1:23" s="7" customFormat="1" ht="12.65" customHeight="1" x14ac:dyDescent="0.35">
      <c r="A281" s="34"/>
      <c r="B281" s="132"/>
      <c r="C281" s="138"/>
      <c r="D281" s="133" t="s">
        <v>211</v>
      </c>
      <c r="E281" s="139"/>
      <c r="F281" s="135"/>
      <c r="G281" s="136"/>
      <c r="H281" s="137"/>
      <c r="I281" s="45"/>
      <c r="J281" s="45"/>
      <c r="K281" s="137"/>
      <c r="L281" s="136">
        <f t="shared" si="63"/>
        <v>0</v>
      </c>
      <c r="M281" s="45"/>
      <c r="N281" s="179" t="e">
        <f t="shared" si="64"/>
        <v>#DIV/0!</v>
      </c>
      <c r="O281" s="45">
        <f t="shared" si="65"/>
        <v>0</v>
      </c>
      <c r="P281" s="182">
        <f t="shared" si="66"/>
        <v>0</v>
      </c>
      <c r="Q281" s="45"/>
      <c r="R281" s="45">
        <f t="shared" si="67"/>
        <v>0</v>
      </c>
      <c r="S281" s="27"/>
      <c r="T281" s="7">
        <f t="shared" si="68"/>
        <v>0</v>
      </c>
      <c r="U281" s="29"/>
      <c r="V281" s="7">
        <f t="shared" si="69"/>
        <v>0</v>
      </c>
    </row>
    <row r="282" spans="1:23" s="7" customFormat="1" ht="12.65" customHeight="1" x14ac:dyDescent="0.35">
      <c r="A282" s="34"/>
      <c r="B282" s="132"/>
      <c r="C282" s="138"/>
      <c r="D282" s="133" t="s">
        <v>212</v>
      </c>
      <c r="E282" s="139"/>
      <c r="F282" s="135"/>
      <c r="G282" s="136"/>
      <c r="H282" s="137"/>
      <c r="I282" s="45"/>
      <c r="J282" s="45"/>
      <c r="K282" s="137"/>
      <c r="L282" s="136">
        <f t="shared" si="63"/>
        <v>0</v>
      </c>
      <c r="M282" s="45"/>
      <c r="N282" s="179" t="e">
        <f t="shared" si="64"/>
        <v>#DIV/0!</v>
      </c>
      <c r="O282" s="45">
        <f>L282-M282</f>
        <v>0</v>
      </c>
      <c r="P282" s="182">
        <f>IFERROR(O282/M282,0)</f>
        <v>0</v>
      </c>
      <c r="Q282" s="45"/>
      <c r="R282" s="45"/>
      <c r="S282" s="27"/>
      <c r="T282" s="7">
        <f t="shared" si="68"/>
        <v>0</v>
      </c>
      <c r="U282" s="29"/>
      <c r="V282" s="7">
        <f t="shared" si="69"/>
        <v>0</v>
      </c>
      <c r="W282" s="7" t="s">
        <v>205</v>
      </c>
    </row>
    <row r="283" spans="1:23" s="7" customFormat="1" ht="12.65" customHeight="1" x14ac:dyDescent="0.35">
      <c r="A283" s="34"/>
      <c r="B283" s="132"/>
      <c r="C283" s="138"/>
      <c r="D283" s="133" t="s">
        <v>213</v>
      </c>
      <c r="E283" s="139"/>
      <c r="F283" s="135"/>
      <c r="G283" s="136"/>
      <c r="H283" s="137"/>
      <c r="I283" s="45"/>
      <c r="J283" s="45"/>
      <c r="K283" s="137"/>
      <c r="L283" s="136">
        <f t="shared" si="63"/>
        <v>0</v>
      </c>
      <c r="M283" s="45"/>
      <c r="N283" s="179" t="e">
        <f t="shared" si="64"/>
        <v>#DIV/0!</v>
      </c>
      <c r="O283" s="45">
        <f t="shared" si="65"/>
        <v>0</v>
      </c>
      <c r="P283" s="182">
        <f t="shared" si="66"/>
        <v>0</v>
      </c>
      <c r="Q283" s="45"/>
      <c r="R283" s="45">
        <f t="shared" si="67"/>
        <v>0</v>
      </c>
      <c r="S283" s="27"/>
      <c r="T283" s="7">
        <f t="shared" si="68"/>
        <v>0</v>
      </c>
      <c r="U283" s="29"/>
      <c r="V283" s="7">
        <f t="shared" si="69"/>
        <v>0</v>
      </c>
      <c r="W283" s="7" t="s">
        <v>205</v>
      </c>
    </row>
    <row r="284" spans="1:23" s="7" customFormat="1" ht="12.65" customHeight="1" x14ac:dyDescent="0.35">
      <c r="A284" s="34"/>
      <c r="B284" s="132"/>
      <c r="C284" s="138"/>
      <c r="D284" s="133" t="s">
        <v>214</v>
      </c>
      <c r="E284" s="139"/>
      <c r="F284" s="135"/>
      <c r="G284" s="136"/>
      <c r="H284" s="137"/>
      <c r="I284" s="45"/>
      <c r="J284" s="45"/>
      <c r="K284" s="137"/>
      <c r="L284" s="136">
        <f t="shared" si="63"/>
        <v>0</v>
      </c>
      <c r="M284" s="45"/>
      <c r="N284" s="179" t="e">
        <f t="shared" si="64"/>
        <v>#DIV/0!</v>
      </c>
      <c r="O284" s="45">
        <f t="shared" si="65"/>
        <v>0</v>
      </c>
      <c r="P284" s="182">
        <f t="shared" si="66"/>
        <v>0</v>
      </c>
      <c r="Q284" s="45"/>
      <c r="R284" s="45">
        <f t="shared" si="67"/>
        <v>0</v>
      </c>
      <c r="S284" s="27"/>
      <c r="T284" s="7">
        <f t="shared" si="68"/>
        <v>0</v>
      </c>
      <c r="U284" s="29"/>
      <c r="V284" s="7">
        <f t="shared" si="69"/>
        <v>0</v>
      </c>
      <c r="W284" s="7" t="s">
        <v>162</v>
      </c>
    </row>
    <row r="285" spans="1:23" s="7" customFormat="1" ht="12.65" customHeight="1" x14ac:dyDescent="0.35">
      <c r="A285" s="34"/>
      <c r="B285" s="132"/>
      <c r="C285" s="138"/>
      <c r="D285" s="133" t="s">
        <v>215</v>
      </c>
      <c r="E285" s="139"/>
      <c r="F285" s="135"/>
      <c r="G285" s="136"/>
      <c r="H285" s="137"/>
      <c r="I285" s="45"/>
      <c r="J285" s="45"/>
      <c r="K285" s="137"/>
      <c r="L285" s="136">
        <f t="shared" si="63"/>
        <v>0</v>
      </c>
      <c r="M285" s="45"/>
      <c r="N285" s="179" t="e">
        <f t="shared" si="64"/>
        <v>#DIV/0!</v>
      </c>
      <c r="O285" s="45">
        <f t="shared" si="65"/>
        <v>0</v>
      </c>
      <c r="P285" s="182">
        <f t="shared" si="66"/>
        <v>0</v>
      </c>
      <c r="Q285" s="45"/>
      <c r="R285" s="45">
        <f t="shared" si="67"/>
        <v>0</v>
      </c>
      <c r="S285" s="27"/>
      <c r="T285" s="7">
        <f t="shared" si="68"/>
        <v>0</v>
      </c>
      <c r="U285" s="29"/>
      <c r="V285" s="7">
        <f t="shared" si="69"/>
        <v>0</v>
      </c>
      <c r="W285" s="7" t="s">
        <v>216</v>
      </c>
    </row>
    <row r="286" spans="1:23" s="7" customFormat="1" ht="12.65" customHeight="1" x14ac:dyDescent="0.35">
      <c r="A286" s="34"/>
      <c r="B286" s="132"/>
      <c r="C286" s="138"/>
      <c r="D286" s="133" t="s">
        <v>217</v>
      </c>
      <c r="E286" s="139"/>
      <c r="F286" s="135"/>
      <c r="G286" s="136"/>
      <c r="H286" s="137"/>
      <c r="I286" s="45"/>
      <c r="J286" s="45"/>
      <c r="K286" s="137"/>
      <c r="L286" s="136">
        <f t="shared" si="63"/>
        <v>0</v>
      </c>
      <c r="M286" s="45"/>
      <c r="N286" s="179" t="e">
        <f t="shared" si="64"/>
        <v>#DIV/0!</v>
      </c>
      <c r="O286" s="45">
        <f t="shared" si="65"/>
        <v>0</v>
      </c>
      <c r="P286" s="182">
        <f t="shared" si="66"/>
        <v>0</v>
      </c>
      <c r="Q286" s="45"/>
      <c r="R286" s="45">
        <f t="shared" si="67"/>
        <v>0</v>
      </c>
      <c r="S286" s="27"/>
      <c r="T286" s="7">
        <f t="shared" si="68"/>
        <v>0</v>
      </c>
      <c r="U286" s="29"/>
      <c r="V286" s="7">
        <f t="shared" si="69"/>
        <v>0</v>
      </c>
    </row>
    <row r="287" spans="1:23" s="7" customFormat="1" ht="12.65" customHeight="1" x14ac:dyDescent="0.35">
      <c r="A287" s="34"/>
      <c r="B287" s="132"/>
      <c r="C287" s="138"/>
      <c r="D287" s="133" t="s">
        <v>218</v>
      </c>
      <c r="E287" s="139"/>
      <c r="F287" s="135"/>
      <c r="G287" s="136"/>
      <c r="H287" s="137"/>
      <c r="I287" s="45"/>
      <c r="J287" s="45"/>
      <c r="K287" s="137"/>
      <c r="L287" s="136">
        <f t="shared" si="63"/>
        <v>0</v>
      </c>
      <c r="M287" s="45"/>
      <c r="N287" s="179" t="e">
        <f t="shared" si="64"/>
        <v>#DIV/0!</v>
      </c>
      <c r="O287" s="45">
        <f t="shared" si="65"/>
        <v>0</v>
      </c>
      <c r="P287" s="182">
        <f t="shared" si="66"/>
        <v>0</v>
      </c>
      <c r="Q287" s="45"/>
      <c r="R287" s="45">
        <f t="shared" si="67"/>
        <v>0</v>
      </c>
      <c r="S287" s="27"/>
      <c r="T287" s="7">
        <f t="shared" si="68"/>
        <v>0</v>
      </c>
      <c r="U287" s="29"/>
      <c r="V287" s="7">
        <f t="shared" si="69"/>
        <v>0</v>
      </c>
      <c r="W287" s="7" t="s">
        <v>219</v>
      </c>
    </row>
    <row r="288" spans="1:23" s="7" customFormat="1" ht="12.65" customHeight="1" x14ac:dyDescent="0.35">
      <c r="A288" s="34"/>
      <c r="B288" s="132"/>
      <c r="C288" s="138"/>
      <c r="D288" s="133" t="s">
        <v>220</v>
      </c>
      <c r="E288" s="139"/>
      <c r="F288" s="135"/>
      <c r="G288" s="136"/>
      <c r="H288" s="137"/>
      <c r="I288" s="45"/>
      <c r="J288" s="45"/>
      <c r="K288" s="137"/>
      <c r="L288" s="136">
        <f t="shared" si="63"/>
        <v>0</v>
      </c>
      <c r="M288" s="45"/>
      <c r="N288" s="179" t="e">
        <f t="shared" si="64"/>
        <v>#DIV/0!</v>
      </c>
      <c r="O288" s="45">
        <f t="shared" si="65"/>
        <v>0</v>
      </c>
      <c r="P288" s="182">
        <f t="shared" si="66"/>
        <v>0</v>
      </c>
      <c r="Q288" s="45"/>
      <c r="R288" s="45">
        <f t="shared" si="67"/>
        <v>0</v>
      </c>
      <c r="S288" s="27"/>
      <c r="T288" s="7">
        <f t="shared" si="68"/>
        <v>0</v>
      </c>
      <c r="U288" s="29"/>
      <c r="V288" s="7">
        <f t="shared" si="69"/>
        <v>0</v>
      </c>
      <c r="W288" s="7" t="s">
        <v>219</v>
      </c>
    </row>
    <row r="289" spans="1:23" s="7" customFormat="1" ht="12.65" customHeight="1" x14ac:dyDescent="0.35">
      <c r="A289" s="34"/>
      <c r="B289" s="132"/>
      <c r="C289" s="138"/>
      <c r="D289" s="133" t="s">
        <v>221</v>
      </c>
      <c r="E289" s="139"/>
      <c r="F289" s="135"/>
      <c r="G289" s="136"/>
      <c r="H289" s="137"/>
      <c r="I289" s="45"/>
      <c r="J289" s="45"/>
      <c r="K289" s="137"/>
      <c r="L289" s="136">
        <f t="shared" si="63"/>
        <v>0</v>
      </c>
      <c r="M289" s="45"/>
      <c r="N289" s="179" t="e">
        <f t="shared" si="64"/>
        <v>#DIV/0!</v>
      </c>
      <c r="O289" s="45">
        <f t="shared" si="65"/>
        <v>0</v>
      </c>
      <c r="P289" s="182">
        <f t="shared" si="66"/>
        <v>0</v>
      </c>
      <c r="Q289" s="45"/>
      <c r="R289" s="45">
        <f t="shared" si="67"/>
        <v>0</v>
      </c>
      <c r="S289" s="27"/>
      <c r="T289" s="7">
        <f t="shared" si="68"/>
        <v>0</v>
      </c>
      <c r="U289" s="29"/>
      <c r="V289" s="7">
        <f t="shared" si="69"/>
        <v>0</v>
      </c>
      <c r="W289" s="7" t="s">
        <v>222</v>
      </c>
    </row>
    <row r="290" spans="1:23" s="7" customFormat="1" ht="12.65" customHeight="1" x14ac:dyDescent="0.35">
      <c r="A290" s="34"/>
      <c r="B290" s="132"/>
      <c r="C290" s="138"/>
      <c r="D290" s="133" t="s">
        <v>223</v>
      </c>
      <c r="E290" s="139"/>
      <c r="F290" s="135"/>
      <c r="G290" s="136"/>
      <c r="H290" s="137"/>
      <c r="I290" s="45"/>
      <c r="J290" s="45"/>
      <c r="K290" s="137"/>
      <c r="L290" s="136">
        <f t="shared" si="63"/>
        <v>0</v>
      </c>
      <c r="M290" s="45"/>
      <c r="N290" s="179" t="e">
        <f t="shared" si="64"/>
        <v>#DIV/0!</v>
      </c>
      <c r="O290" s="45">
        <f t="shared" si="65"/>
        <v>0</v>
      </c>
      <c r="P290" s="182">
        <f t="shared" si="66"/>
        <v>0</v>
      </c>
      <c r="Q290" s="45"/>
      <c r="R290" s="45">
        <f t="shared" si="67"/>
        <v>0</v>
      </c>
      <c r="S290" s="27"/>
      <c r="T290" s="7">
        <f t="shared" si="68"/>
        <v>0</v>
      </c>
      <c r="U290" s="29"/>
      <c r="V290" s="7">
        <f t="shared" si="69"/>
        <v>0</v>
      </c>
      <c r="W290" s="7" t="s">
        <v>219</v>
      </c>
    </row>
    <row r="291" spans="1:23" s="7" customFormat="1" ht="12.65" customHeight="1" x14ac:dyDescent="0.35">
      <c r="A291" s="34"/>
      <c r="B291" s="132"/>
      <c r="C291" s="138"/>
      <c r="D291" s="133" t="s">
        <v>224</v>
      </c>
      <c r="E291" s="139"/>
      <c r="F291" s="135"/>
      <c r="G291" s="136"/>
      <c r="H291" s="137"/>
      <c r="I291" s="45"/>
      <c r="J291" s="45"/>
      <c r="K291" s="137"/>
      <c r="L291" s="136">
        <f t="shared" si="63"/>
        <v>0</v>
      </c>
      <c r="M291" s="45"/>
      <c r="N291" s="179" t="e">
        <f t="shared" si="64"/>
        <v>#DIV/0!</v>
      </c>
      <c r="O291" s="45">
        <f t="shared" si="65"/>
        <v>0</v>
      </c>
      <c r="P291" s="182">
        <f t="shared" si="66"/>
        <v>0</v>
      </c>
      <c r="Q291" s="45"/>
      <c r="R291" s="45">
        <f t="shared" si="67"/>
        <v>0</v>
      </c>
      <c r="S291" s="27"/>
      <c r="T291" s="7">
        <f t="shared" si="68"/>
        <v>0</v>
      </c>
      <c r="U291" s="29"/>
      <c r="V291" s="7">
        <f t="shared" si="69"/>
        <v>0</v>
      </c>
      <c r="W291" s="7" t="s">
        <v>219</v>
      </c>
    </row>
    <row r="292" spans="1:23" s="7" customFormat="1" ht="12.65" customHeight="1" x14ac:dyDescent="0.35">
      <c r="A292" s="34"/>
      <c r="B292" s="132"/>
      <c r="C292" s="138"/>
      <c r="D292" s="133" t="s">
        <v>225</v>
      </c>
      <c r="E292" s="139"/>
      <c r="F292" s="135"/>
      <c r="G292" s="136"/>
      <c r="H292" s="137"/>
      <c r="I292" s="45"/>
      <c r="J292" s="45"/>
      <c r="K292" s="137"/>
      <c r="L292" s="136">
        <f t="shared" si="63"/>
        <v>0</v>
      </c>
      <c r="M292" s="45"/>
      <c r="N292" s="179" t="e">
        <f t="shared" si="64"/>
        <v>#DIV/0!</v>
      </c>
      <c r="O292" s="45">
        <f t="shared" si="65"/>
        <v>0</v>
      </c>
      <c r="P292" s="182">
        <f t="shared" si="66"/>
        <v>0</v>
      </c>
      <c r="Q292" s="45"/>
      <c r="R292" s="45">
        <f t="shared" si="67"/>
        <v>0</v>
      </c>
      <c r="S292" s="27"/>
      <c r="T292" s="7">
        <f t="shared" si="68"/>
        <v>0</v>
      </c>
      <c r="U292" s="29"/>
      <c r="V292" s="7">
        <f t="shared" si="69"/>
        <v>0</v>
      </c>
      <c r="W292" s="7" t="s">
        <v>162</v>
      </c>
    </row>
    <row r="293" spans="1:23" s="7" customFormat="1" ht="12.65" customHeight="1" x14ac:dyDescent="0.35">
      <c r="A293" s="34"/>
      <c r="B293" s="132"/>
      <c r="C293" s="138"/>
      <c r="D293" s="133" t="s">
        <v>226</v>
      </c>
      <c r="E293" s="139"/>
      <c r="F293" s="135"/>
      <c r="G293" s="136"/>
      <c r="H293" s="137"/>
      <c r="I293" s="45"/>
      <c r="J293" s="45"/>
      <c r="K293" s="137"/>
      <c r="L293" s="136">
        <f t="shared" si="63"/>
        <v>0</v>
      </c>
      <c r="M293" s="45"/>
      <c r="N293" s="179" t="e">
        <f t="shared" si="64"/>
        <v>#DIV/0!</v>
      </c>
      <c r="O293" s="45">
        <f t="shared" si="65"/>
        <v>0</v>
      </c>
      <c r="P293" s="182">
        <f t="shared" si="66"/>
        <v>0</v>
      </c>
      <c r="Q293" s="45"/>
      <c r="R293" s="45">
        <f t="shared" si="67"/>
        <v>0</v>
      </c>
      <c r="S293" s="27"/>
      <c r="T293" s="7">
        <f t="shared" si="68"/>
        <v>0</v>
      </c>
      <c r="U293" s="29"/>
      <c r="V293" s="7">
        <f t="shared" si="69"/>
        <v>0</v>
      </c>
      <c r="W293" s="7" t="s">
        <v>227</v>
      </c>
    </row>
    <row r="294" spans="1:23" s="7" customFormat="1" ht="12.65" customHeight="1" x14ac:dyDescent="0.35">
      <c r="A294" s="34"/>
      <c r="B294" s="132"/>
      <c r="C294" s="138"/>
      <c r="D294" s="133" t="s">
        <v>228</v>
      </c>
      <c r="E294" s="139"/>
      <c r="F294" s="135"/>
      <c r="G294" s="136"/>
      <c r="H294" s="137"/>
      <c r="I294" s="45"/>
      <c r="J294" s="45"/>
      <c r="K294" s="137"/>
      <c r="L294" s="136">
        <f t="shared" si="63"/>
        <v>0</v>
      </c>
      <c r="M294" s="45"/>
      <c r="N294" s="179" t="e">
        <f t="shared" si="64"/>
        <v>#DIV/0!</v>
      </c>
      <c r="O294" s="45">
        <f t="shared" si="65"/>
        <v>0</v>
      </c>
      <c r="P294" s="182">
        <f t="shared" si="66"/>
        <v>0</v>
      </c>
      <c r="Q294" s="45"/>
      <c r="R294" s="45">
        <f t="shared" si="67"/>
        <v>0</v>
      </c>
      <c r="S294" s="27"/>
      <c r="T294" s="7">
        <f t="shared" si="68"/>
        <v>0</v>
      </c>
      <c r="U294" s="29"/>
      <c r="V294" s="7">
        <f t="shared" si="69"/>
        <v>0</v>
      </c>
      <c r="W294" s="7" t="s">
        <v>162</v>
      </c>
    </row>
    <row r="295" spans="1:23" s="7" customFormat="1" ht="12.65" customHeight="1" x14ac:dyDescent="0.35">
      <c r="A295" s="34"/>
      <c r="B295" s="132"/>
      <c r="C295" s="138"/>
      <c r="D295" s="133" t="s">
        <v>229</v>
      </c>
      <c r="E295" s="139"/>
      <c r="F295" s="135"/>
      <c r="G295" s="136"/>
      <c r="H295" s="137"/>
      <c r="I295" s="45"/>
      <c r="J295" s="45"/>
      <c r="K295" s="137"/>
      <c r="L295" s="136">
        <f t="shared" si="63"/>
        <v>0</v>
      </c>
      <c r="M295" s="45"/>
      <c r="N295" s="179" t="e">
        <f t="shared" si="64"/>
        <v>#DIV/0!</v>
      </c>
      <c r="O295" s="45">
        <f t="shared" si="65"/>
        <v>0</v>
      </c>
      <c r="P295" s="182">
        <f t="shared" si="66"/>
        <v>0</v>
      </c>
      <c r="Q295" s="45"/>
      <c r="R295" s="45">
        <f t="shared" si="67"/>
        <v>0</v>
      </c>
      <c r="S295" s="27"/>
      <c r="T295" s="7">
        <f t="shared" si="68"/>
        <v>0</v>
      </c>
      <c r="U295" s="29"/>
      <c r="V295" s="7">
        <f t="shared" si="69"/>
        <v>0</v>
      </c>
      <c r="W295" s="7" t="s">
        <v>219</v>
      </c>
    </row>
    <row r="296" spans="1:23" s="7" customFormat="1" ht="12.65" customHeight="1" x14ac:dyDescent="0.35">
      <c r="A296" s="34"/>
      <c r="B296" s="132"/>
      <c r="C296" s="138"/>
      <c r="D296" s="133" t="s">
        <v>230</v>
      </c>
      <c r="E296" s="139"/>
      <c r="F296" s="135"/>
      <c r="G296" s="136"/>
      <c r="H296" s="137"/>
      <c r="I296" s="45"/>
      <c r="J296" s="45"/>
      <c r="K296" s="137"/>
      <c r="L296" s="136">
        <f t="shared" si="63"/>
        <v>0</v>
      </c>
      <c r="M296" s="45"/>
      <c r="N296" s="179" t="e">
        <f t="shared" si="64"/>
        <v>#DIV/0!</v>
      </c>
      <c r="O296" s="45">
        <f t="shared" si="65"/>
        <v>0</v>
      </c>
      <c r="P296" s="182">
        <f t="shared" si="66"/>
        <v>0</v>
      </c>
      <c r="Q296" s="45"/>
      <c r="R296" s="45">
        <f t="shared" si="67"/>
        <v>0</v>
      </c>
      <c r="S296" s="27"/>
      <c r="T296" s="7">
        <f t="shared" si="68"/>
        <v>0</v>
      </c>
      <c r="U296" s="29"/>
      <c r="V296" s="7">
        <f t="shared" si="69"/>
        <v>0</v>
      </c>
      <c r="W296" s="7" t="s">
        <v>231</v>
      </c>
    </row>
    <row r="297" spans="1:23" s="7" customFormat="1" ht="12.65" customHeight="1" x14ac:dyDescent="0.35">
      <c r="A297" s="34"/>
      <c r="B297" s="132"/>
      <c r="C297" s="138"/>
      <c r="D297" s="133" t="s">
        <v>232</v>
      </c>
      <c r="E297" s="139"/>
      <c r="F297" s="135"/>
      <c r="G297" s="136"/>
      <c r="H297" s="137"/>
      <c r="I297" s="45"/>
      <c r="J297" s="45"/>
      <c r="K297" s="137"/>
      <c r="L297" s="136">
        <f t="shared" si="63"/>
        <v>0</v>
      </c>
      <c r="M297" s="45"/>
      <c r="N297" s="179" t="e">
        <f t="shared" si="64"/>
        <v>#DIV/0!</v>
      </c>
      <c r="O297" s="45">
        <f t="shared" si="65"/>
        <v>0</v>
      </c>
      <c r="P297" s="182">
        <f t="shared" si="66"/>
        <v>0</v>
      </c>
      <c r="Q297" s="45"/>
      <c r="R297" s="45">
        <f t="shared" si="67"/>
        <v>0</v>
      </c>
      <c r="S297" s="27"/>
      <c r="T297" s="7">
        <f t="shared" si="68"/>
        <v>0</v>
      </c>
      <c r="U297" s="29"/>
      <c r="V297" s="7">
        <f t="shared" si="69"/>
        <v>0</v>
      </c>
      <c r="W297" s="7" t="s">
        <v>233</v>
      </c>
    </row>
    <row r="298" spans="1:23" s="7" customFormat="1" ht="12.65" customHeight="1" x14ac:dyDescent="0.35">
      <c r="A298" s="34"/>
      <c r="B298" s="132"/>
      <c r="C298" s="138"/>
      <c r="D298" s="133" t="s">
        <v>234</v>
      </c>
      <c r="E298" s="139"/>
      <c r="F298" s="135"/>
      <c r="G298" s="136"/>
      <c r="H298" s="137"/>
      <c r="I298" s="45"/>
      <c r="J298" s="45"/>
      <c r="K298" s="137"/>
      <c r="L298" s="136">
        <f t="shared" si="63"/>
        <v>0</v>
      </c>
      <c r="M298" s="45"/>
      <c r="N298" s="179" t="e">
        <f t="shared" si="64"/>
        <v>#DIV/0!</v>
      </c>
      <c r="O298" s="45">
        <f t="shared" si="65"/>
        <v>0</v>
      </c>
      <c r="P298" s="182">
        <f t="shared" si="66"/>
        <v>0</v>
      </c>
      <c r="Q298" s="45"/>
      <c r="R298" s="45">
        <f t="shared" si="67"/>
        <v>0</v>
      </c>
      <c r="S298" s="27"/>
      <c r="T298" s="7">
        <f t="shared" si="68"/>
        <v>0</v>
      </c>
      <c r="U298" s="29"/>
      <c r="V298" s="7">
        <f t="shared" si="69"/>
        <v>0</v>
      </c>
      <c r="W298" s="7" t="s">
        <v>227</v>
      </c>
    </row>
    <row r="299" spans="1:23" s="7" customFormat="1" ht="12.65" customHeight="1" x14ac:dyDescent="0.35">
      <c r="A299" s="34"/>
      <c r="B299" s="132"/>
      <c r="C299" s="138"/>
      <c r="D299" s="133" t="s">
        <v>235</v>
      </c>
      <c r="E299" s="139"/>
      <c r="F299" s="135"/>
      <c r="G299" s="136"/>
      <c r="H299" s="137"/>
      <c r="I299" s="45"/>
      <c r="J299" s="45"/>
      <c r="K299" s="137"/>
      <c r="L299" s="136">
        <f t="shared" si="63"/>
        <v>0</v>
      </c>
      <c r="M299" s="45"/>
      <c r="N299" s="179" t="e">
        <f t="shared" si="64"/>
        <v>#DIV/0!</v>
      </c>
      <c r="O299" s="45">
        <f t="shared" si="65"/>
        <v>0</v>
      </c>
      <c r="P299" s="182">
        <f t="shared" si="66"/>
        <v>0</v>
      </c>
      <c r="Q299" s="45"/>
      <c r="R299" s="45">
        <f t="shared" si="67"/>
        <v>0</v>
      </c>
      <c r="S299" s="27"/>
      <c r="T299" s="7">
        <f t="shared" si="68"/>
        <v>0</v>
      </c>
      <c r="U299" s="29"/>
      <c r="V299" s="7">
        <f t="shared" si="69"/>
        <v>0</v>
      </c>
      <c r="W299" s="7" t="s">
        <v>216</v>
      </c>
    </row>
    <row r="300" spans="1:23" s="7" customFormat="1" ht="12.65" customHeight="1" x14ac:dyDescent="0.35">
      <c r="A300" s="34"/>
      <c r="B300" s="132"/>
      <c r="C300" s="138"/>
      <c r="D300" s="133" t="s">
        <v>236</v>
      </c>
      <c r="E300" s="139"/>
      <c r="F300" s="135"/>
      <c r="G300" s="136"/>
      <c r="H300" s="137"/>
      <c r="I300" s="45"/>
      <c r="J300" s="45"/>
      <c r="K300" s="137"/>
      <c r="L300" s="136">
        <f t="shared" si="63"/>
        <v>0</v>
      </c>
      <c r="M300" s="45"/>
      <c r="N300" s="179" t="e">
        <f t="shared" si="64"/>
        <v>#DIV/0!</v>
      </c>
      <c r="O300" s="45">
        <f t="shared" si="65"/>
        <v>0</v>
      </c>
      <c r="P300" s="182">
        <f t="shared" si="66"/>
        <v>0</v>
      </c>
      <c r="Q300" s="45"/>
      <c r="R300" s="45">
        <f t="shared" si="67"/>
        <v>0</v>
      </c>
      <c r="S300" s="27"/>
      <c r="T300" s="7">
        <f t="shared" si="68"/>
        <v>0</v>
      </c>
      <c r="U300" s="29"/>
      <c r="V300" s="7">
        <f t="shared" si="69"/>
        <v>0</v>
      </c>
      <c r="W300" s="7" t="s">
        <v>237</v>
      </c>
    </row>
    <row r="301" spans="1:23" s="7" customFormat="1" ht="12.65" customHeight="1" x14ac:dyDescent="0.35">
      <c r="A301" s="34"/>
      <c r="B301" s="132"/>
      <c r="C301" s="138"/>
      <c r="D301" s="133" t="s">
        <v>238</v>
      </c>
      <c r="E301" s="139"/>
      <c r="F301" s="135"/>
      <c r="G301" s="136"/>
      <c r="H301" s="137"/>
      <c r="I301" s="45"/>
      <c r="J301" s="45"/>
      <c r="K301" s="137"/>
      <c r="L301" s="136">
        <f t="shared" si="63"/>
        <v>0</v>
      </c>
      <c r="M301" s="45"/>
      <c r="N301" s="179" t="e">
        <f t="shared" si="64"/>
        <v>#DIV/0!</v>
      </c>
      <c r="O301" s="45">
        <f t="shared" si="65"/>
        <v>0</v>
      </c>
      <c r="P301" s="182">
        <f t="shared" si="66"/>
        <v>0</v>
      </c>
      <c r="Q301" s="45"/>
      <c r="R301" s="45">
        <f t="shared" si="67"/>
        <v>0</v>
      </c>
      <c r="S301" s="27"/>
      <c r="T301" s="7">
        <f t="shared" si="68"/>
        <v>0</v>
      </c>
      <c r="U301" s="29"/>
      <c r="V301" s="7">
        <f t="shared" si="69"/>
        <v>0</v>
      </c>
      <c r="W301" s="7" t="s">
        <v>237</v>
      </c>
    </row>
    <row r="302" spans="1:23" s="7" customFormat="1" ht="12.65" customHeight="1" x14ac:dyDescent="0.35">
      <c r="A302" s="34"/>
      <c r="B302" s="132"/>
      <c r="C302" s="138"/>
      <c r="D302" s="133" t="s">
        <v>239</v>
      </c>
      <c r="E302" s="139"/>
      <c r="F302" s="135"/>
      <c r="G302" s="136"/>
      <c r="H302" s="137"/>
      <c r="I302" s="45"/>
      <c r="J302" s="45"/>
      <c r="K302" s="137"/>
      <c r="L302" s="136">
        <f t="shared" si="63"/>
        <v>0</v>
      </c>
      <c r="M302" s="45"/>
      <c r="N302" s="179" t="e">
        <f t="shared" si="64"/>
        <v>#DIV/0!</v>
      </c>
      <c r="O302" s="45">
        <f t="shared" si="65"/>
        <v>0</v>
      </c>
      <c r="P302" s="182">
        <f t="shared" si="66"/>
        <v>0</v>
      </c>
      <c r="Q302" s="45"/>
      <c r="R302" s="45">
        <f t="shared" si="67"/>
        <v>0</v>
      </c>
      <c r="S302" s="27"/>
      <c r="T302" s="7">
        <f t="shared" si="68"/>
        <v>0</v>
      </c>
      <c r="U302" s="29"/>
      <c r="V302" s="7">
        <f t="shared" si="69"/>
        <v>0</v>
      </c>
      <c r="W302" s="7" t="s">
        <v>162</v>
      </c>
    </row>
    <row r="303" spans="1:23" s="7" customFormat="1" ht="12.65" customHeight="1" x14ac:dyDescent="0.35">
      <c r="A303" s="34"/>
      <c r="B303" s="132"/>
      <c r="C303" s="138"/>
      <c r="D303" s="133" t="s">
        <v>240</v>
      </c>
      <c r="E303" s="139"/>
      <c r="F303" s="135"/>
      <c r="G303" s="136"/>
      <c r="H303" s="137"/>
      <c r="I303" s="45"/>
      <c r="J303" s="45"/>
      <c r="K303" s="137"/>
      <c r="L303" s="136">
        <f t="shared" si="63"/>
        <v>0</v>
      </c>
      <c r="M303" s="45"/>
      <c r="N303" s="179" t="e">
        <f t="shared" si="64"/>
        <v>#DIV/0!</v>
      </c>
      <c r="O303" s="45">
        <f t="shared" si="65"/>
        <v>0</v>
      </c>
      <c r="P303" s="182">
        <f t="shared" si="66"/>
        <v>0</v>
      </c>
      <c r="Q303" s="45"/>
      <c r="R303" s="45"/>
      <c r="S303" s="27"/>
      <c r="T303" s="7">
        <f t="shared" si="68"/>
        <v>0</v>
      </c>
      <c r="U303" s="29"/>
      <c r="V303" s="7">
        <f t="shared" si="69"/>
        <v>0</v>
      </c>
      <c r="W303" s="7" t="s">
        <v>227</v>
      </c>
    </row>
    <row r="304" spans="1:23" s="7" customFormat="1" ht="12.65" customHeight="1" x14ac:dyDescent="0.35">
      <c r="A304" s="34"/>
      <c r="B304" s="132"/>
      <c r="C304" s="138"/>
      <c r="D304" s="133" t="s">
        <v>241</v>
      </c>
      <c r="E304" s="139"/>
      <c r="F304" s="135"/>
      <c r="G304" s="136"/>
      <c r="H304" s="137"/>
      <c r="I304" s="45"/>
      <c r="J304" s="45"/>
      <c r="K304" s="137"/>
      <c r="L304" s="136">
        <f t="shared" si="63"/>
        <v>0</v>
      </c>
      <c r="M304" s="45"/>
      <c r="N304" s="179" t="e">
        <f t="shared" si="64"/>
        <v>#DIV/0!</v>
      </c>
      <c r="O304" s="45">
        <f t="shared" si="65"/>
        <v>0</v>
      </c>
      <c r="P304" s="182">
        <f t="shared" si="66"/>
        <v>0</v>
      </c>
      <c r="Q304" s="45"/>
      <c r="R304" s="45">
        <f t="shared" si="67"/>
        <v>0</v>
      </c>
      <c r="S304" s="27"/>
      <c r="T304" s="7">
        <f t="shared" si="68"/>
        <v>0</v>
      </c>
      <c r="U304" s="29"/>
      <c r="V304" s="7">
        <f t="shared" si="69"/>
        <v>0</v>
      </c>
      <c r="W304" s="7" t="s">
        <v>242</v>
      </c>
    </row>
    <row r="305" spans="1:23" s="7" customFormat="1" ht="12.65" customHeight="1" x14ac:dyDescent="0.35">
      <c r="A305" s="34"/>
      <c r="B305" s="132"/>
      <c r="C305" s="138"/>
      <c r="D305" s="133" t="s">
        <v>243</v>
      </c>
      <c r="E305" s="139"/>
      <c r="F305" s="135"/>
      <c r="G305" s="136"/>
      <c r="H305" s="137"/>
      <c r="I305" s="45"/>
      <c r="J305" s="45"/>
      <c r="K305" s="137"/>
      <c r="L305" s="136">
        <f t="shared" si="63"/>
        <v>0</v>
      </c>
      <c r="M305" s="45"/>
      <c r="N305" s="179" t="e">
        <f t="shared" si="64"/>
        <v>#DIV/0!</v>
      </c>
      <c r="O305" s="45">
        <f t="shared" si="65"/>
        <v>0</v>
      </c>
      <c r="P305" s="182">
        <f t="shared" si="66"/>
        <v>0</v>
      </c>
      <c r="Q305" s="45"/>
      <c r="R305" s="45">
        <f t="shared" si="67"/>
        <v>0</v>
      </c>
      <c r="S305" s="27"/>
      <c r="T305" s="7">
        <f t="shared" si="68"/>
        <v>0</v>
      </c>
      <c r="U305" s="29"/>
      <c r="V305" s="7">
        <f t="shared" si="69"/>
        <v>0</v>
      </c>
      <c r="W305" s="7" t="s">
        <v>242</v>
      </c>
    </row>
    <row r="306" spans="1:23" s="7" customFormat="1" ht="12.65" customHeight="1" x14ac:dyDescent="0.35">
      <c r="A306" s="34"/>
      <c r="B306" s="132"/>
      <c r="C306" s="138"/>
      <c r="D306" s="133" t="s">
        <v>244</v>
      </c>
      <c r="E306" s="139"/>
      <c r="F306" s="135"/>
      <c r="G306" s="136"/>
      <c r="H306" s="137"/>
      <c r="I306" s="45"/>
      <c r="J306" s="45"/>
      <c r="K306" s="137"/>
      <c r="L306" s="136">
        <f t="shared" si="63"/>
        <v>0</v>
      </c>
      <c r="M306" s="45"/>
      <c r="N306" s="179" t="e">
        <f t="shared" si="64"/>
        <v>#DIV/0!</v>
      </c>
      <c r="O306" s="45">
        <f t="shared" si="65"/>
        <v>0</v>
      </c>
      <c r="P306" s="182">
        <f t="shared" si="66"/>
        <v>0</v>
      </c>
      <c r="Q306" s="45"/>
      <c r="R306" s="45">
        <f t="shared" si="67"/>
        <v>0</v>
      </c>
      <c r="S306" s="27"/>
      <c r="T306" s="7">
        <f t="shared" si="68"/>
        <v>0</v>
      </c>
      <c r="U306" s="29"/>
      <c r="V306" s="7">
        <f t="shared" si="69"/>
        <v>0</v>
      </c>
      <c r="W306" s="7" t="s">
        <v>162</v>
      </c>
    </row>
    <row r="307" spans="1:23" s="7" customFormat="1" ht="12.65" customHeight="1" x14ac:dyDescent="0.35">
      <c r="A307" s="34"/>
      <c r="B307" s="132"/>
      <c r="C307" s="138"/>
      <c r="D307" s="133" t="s">
        <v>245</v>
      </c>
      <c r="E307" s="139"/>
      <c r="F307" s="135"/>
      <c r="G307" s="136"/>
      <c r="H307" s="137"/>
      <c r="I307" s="45"/>
      <c r="J307" s="45"/>
      <c r="K307" s="137"/>
      <c r="L307" s="136">
        <f t="shared" si="63"/>
        <v>0</v>
      </c>
      <c r="M307" s="45"/>
      <c r="N307" s="179" t="e">
        <f t="shared" si="64"/>
        <v>#DIV/0!</v>
      </c>
      <c r="O307" s="45">
        <f t="shared" si="65"/>
        <v>0</v>
      </c>
      <c r="P307" s="182">
        <f t="shared" si="66"/>
        <v>0</v>
      </c>
      <c r="Q307" s="45"/>
      <c r="R307" s="45">
        <f t="shared" si="67"/>
        <v>0</v>
      </c>
      <c r="S307" s="27"/>
      <c r="T307" s="7">
        <f t="shared" si="68"/>
        <v>0</v>
      </c>
      <c r="U307" s="29"/>
      <c r="V307" s="7">
        <f t="shared" si="69"/>
        <v>0</v>
      </c>
      <c r="W307" s="7" t="s">
        <v>242</v>
      </c>
    </row>
    <row r="308" spans="1:23" s="7" customFormat="1" ht="12.65" customHeight="1" x14ac:dyDescent="0.35">
      <c r="A308" s="34"/>
      <c r="B308" s="132"/>
      <c r="C308" s="138"/>
      <c r="D308" s="133" t="s">
        <v>246</v>
      </c>
      <c r="E308" s="139"/>
      <c r="F308" s="135"/>
      <c r="G308" s="136"/>
      <c r="H308" s="137"/>
      <c r="I308" s="45"/>
      <c r="J308" s="45"/>
      <c r="K308" s="137"/>
      <c r="L308" s="136">
        <f t="shared" si="63"/>
        <v>0</v>
      </c>
      <c r="M308" s="45"/>
      <c r="N308" s="179" t="e">
        <f t="shared" si="64"/>
        <v>#DIV/0!</v>
      </c>
      <c r="O308" s="45">
        <f t="shared" si="65"/>
        <v>0</v>
      </c>
      <c r="P308" s="182">
        <f t="shared" si="66"/>
        <v>0</v>
      </c>
      <c r="Q308" s="45"/>
      <c r="R308" s="45">
        <f t="shared" si="67"/>
        <v>0</v>
      </c>
      <c r="S308" s="27"/>
      <c r="T308" s="7">
        <f t="shared" si="68"/>
        <v>0</v>
      </c>
      <c r="U308" s="29"/>
      <c r="V308" s="7">
        <f t="shared" si="69"/>
        <v>0</v>
      </c>
      <c r="W308" s="7" t="s">
        <v>162</v>
      </c>
    </row>
    <row r="309" spans="1:23" s="7" customFormat="1" ht="12.65" customHeight="1" x14ac:dyDescent="0.35">
      <c r="A309" s="34"/>
      <c r="B309" s="132"/>
      <c r="C309" s="138"/>
      <c r="D309" s="133" t="s">
        <v>247</v>
      </c>
      <c r="E309" s="139"/>
      <c r="F309" s="135"/>
      <c r="G309" s="136"/>
      <c r="H309" s="137"/>
      <c r="I309" s="45"/>
      <c r="J309" s="45"/>
      <c r="K309" s="137"/>
      <c r="L309" s="136"/>
      <c r="M309" s="45"/>
      <c r="N309" s="179" t="e">
        <f t="shared" si="64"/>
        <v>#DIV/0!</v>
      </c>
      <c r="O309" s="45">
        <f t="shared" si="65"/>
        <v>0</v>
      </c>
      <c r="P309" s="182">
        <f t="shared" si="66"/>
        <v>0</v>
      </c>
      <c r="Q309" s="45"/>
      <c r="R309" s="45">
        <f t="shared" si="67"/>
        <v>0</v>
      </c>
      <c r="S309" s="27"/>
      <c r="T309" s="7">
        <f t="shared" si="68"/>
        <v>0</v>
      </c>
      <c r="U309" s="29"/>
      <c r="V309" s="7">
        <f t="shared" si="69"/>
        <v>0</v>
      </c>
      <c r="W309" s="7" t="s">
        <v>233</v>
      </c>
    </row>
    <row r="310" spans="1:23" s="7" customFormat="1" ht="12.65" customHeight="1" x14ac:dyDescent="0.35">
      <c r="A310" s="34"/>
      <c r="B310" s="132"/>
      <c r="C310" s="138"/>
      <c r="D310" s="133" t="s">
        <v>248</v>
      </c>
      <c r="E310" s="139"/>
      <c r="F310" s="135"/>
      <c r="G310" s="136"/>
      <c r="H310" s="137"/>
      <c r="I310" s="45"/>
      <c r="J310" s="45"/>
      <c r="K310" s="137"/>
      <c r="L310" s="136"/>
      <c r="M310" s="45"/>
      <c r="N310" s="179" t="e">
        <f t="shared" si="64"/>
        <v>#DIV/0!</v>
      </c>
      <c r="O310" s="45">
        <f t="shared" si="65"/>
        <v>0</v>
      </c>
      <c r="P310" s="182">
        <f t="shared" si="66"/>
        <v>0</v>
      </c>
      <c r="Q310" s="45"/>
      <c r="R310" s="45">
        <f t="shared" si="67"/>
        <v>0</v>
      </c>
      <c r="S310" s="27"/>
      <c r="T310" s="7">
        <f t="shared" si="68"/>
        <v>0</v>
      </c>
      <c r="U310" s="29"/>
      <c r="V310" s="7">
        <f t="shared" si="69"/>
        <v>0</v>
      </c>
      <c r="W310" s="7" t="s">
        <v>222</v>
      </c>
    </row>
    <row r="311" spans="1:23" s="7" customFormat="1" ht="12.65" customHeight="1" x14ac:dyDescent="0.35">
      <c r="A311" s="34"/>
      <c r="B311" s="132"/>
      <c r="C311" s="138"/>
      <c r="D311" s="133"/>
      <c r="E311" s="139"/>
      <c r="F311" s="135"/>
      <c r="G311" s="136"/>
      <c r="H311" s="137"/>
      <c r="I311" s="45"/>
      <c r="J311" s="45"/>
      <c r="K311" s="137"/>
      <c r="L311" s="136"/>
      <c r="M311" s="45"/>
      <c r="N311" s="179"/>
      <c r="O311" s="45"/>
      <c r="P311" s="182"/>
      <c r="Q311" s="45"/>
      <c r="R311" s="45"/>
      <c r="S311" s="45"/>
    </row>
    <row r="312" spans="1:23" s="29" customFormat="1" ht="12.65" customHeight="1" x14ac:dyDescent="0.35">
      <c r="A312" s="34"/>
      <c r="B312" s="132"/>
      <c r="C312" s="138"/>
      <c r="D312" s="138" t="s">
        <v>249</v>
      </c>
      <c r="E312" s="139"/>
      <c r="F312" s="135"/>
      <c r="G312" s="143">
        <f>SUM(G275:G311)</f>
        <v>0</v>
      </c>
      <c r="H312" s="142"/>
      <c r="I312" s="46"/>
      <c r="J312" s="46"/>
      <c r="K312" s="142"/>
      <c r="L312" s="143">
        <f>SUM(L275:L311)</f>
        <v>0</v>
      </c>
      <c r="M312" s="143">
        <f>SUM(M275:M311)</f>
        <v>0</v>
      </c>
      <c r="N312" s="147" t="e">
        <f>SUM(N275:N311)</f>
        <v>#DIV/0!</v>
      </c>
      <c r="O312" s="46">
        <f>L312-M312</f>
        <v>0</v>
      </c>
      <c r="P312" s="184">
        <f>IFERROR(O312/M312,0)</f>
        <v>0</v>
      </c>
      <c r="Q312" s="46"/>
      <c r="R312" s="46">
        <f>SUM(R275:R311)</f>
        <v>0</v>
      </c>
      <c r="S312" s="46"/>
      <c r="T312" s="29">
        <f>SUM(T275:T310)</f>
        <v>0</v>
      </c>
      <c r="V312" s="29">
        <f>SUM(V275:V310)</f>
        <v>0</v>
      </c>
    </row>
    <row r="313" spans="1:23" s="7" customFormat="1" ht="12.65" customHeight="1" x14ac:dyDescent="0.35">
      <c r="A313" s="34"/>
      <c r="B313" s="132"/>
      <c r="C313" s="138"/>
      <c r="D313" s="138"/>
      <c r="E313" s="139"/>
      <c r="F313" s="135"/>
      <c r="G313" s="136"/>
      <c r="H313" s="137"/>
      <c r="I313" s="45"/>
      <c r="J313" s="45"/>
      <c r="K313" s="137"/>
      <c r="L313" s="45"/>
      <c r="M313" s="45"/>
      <c r="N313" s="179"/>
      <c r="O313" s="45"/>
      <c r="P313" s="182"/>
      <c r="Q313" s="45"/>
      <c r="R313" s="45"/>
      <c r="S313" s="45"/>
    </row>
    <row r="314" spans="1:23" s="7" customFormat="1" ht="12.65" customHeight="1" x14ac:dyDescent="0.35">
      <c r="A314" s="34"/>
      <c r="B314" s="132" t="s">
        <v>250</v>
      </c>
      <c r="C314" s="138"/>
      <c r="D314" s="138"/>
      <c r="E314" s="139"/>
      <c r="F314" s="135"/>
      <c r="G314" s="136"/>
      <c r="H314" s="137"/>
      <c r="I314" s="45"/>
      <c r="J314" s="45"/>
      <c r="K314" s="137"/>
      <c r="L314" s="45"/>
      <c r="M314" s="45"/>
      <c r="N314" s="179"/>
      <c r="O314" s="45"/>
      <c r="P314" s="182"/>
      <c r="Q314" s="45"/>
      <c r="R314" s="45"/>
      <c r="S314" s="45"/>
    </row>
    <row r="315" spans="1:23" s="7" customFormat="1" ht="12.65" customHeight="1" x14ac:dyDescent="0.35">
      <c r="A315" s="34"/>
      <c r="B315" s="132"/>
      <c r="C315" s="52" t="s">
        <v>251</v>
      </c>
      <c r="D315" s="138"/>
      <c r="E315" s="139"/>
      <c r="F315" s="135"/>
      <c r="G315" s="136"/>
      <c r="H315" s="137"/>
      <c r="I315" s="45"/>
      <c r="J315" s="45"/>
      <c r="K315" s="137"/>
      <c r="L315" s="45">
        <f t="shared" ref="L315:L374" si="70">G315+I315-J315</f>
        <v>0</v>
      </c>
      <c r="M315" s="45"/>
      <c r="N315" s="179" t="e">
        <f t="shared" ref="N315:N374" si="71">L315/$L$378</f>
        <v>#DIV/0!</v>
      </c>
      <c r="O315" s="45">
        <f t="shared" ref="O315:O374" si="72">L315-M315</f>
        <v>0</v>
      </c>
      <c r="P315" s="182">
        <f t="shared" ref="P315:P374" si="73">IFERROR(O315/M315,0)</f>
        <v>0</v>
      </c>
      <c r="Q315" s="45"/>
      <c r="R315" s="45">
        <f t="shared" ref="R315:R374" si="74">L315-Q315</f>
        <v>0</v>
      </c>
      <c r="S315" s="27"/>
      <c r="T315" s="7">
        <f t="shared" ref="T315:T374" si="75">ROUND(L315,0)</f>
        <v>0</v>
      </c>
      <c r="U315" s="29"/>
      <c r="V315" s="7">
        <f t="shared" ref="V315:V374" si="76">ROUND(M315,0)</f>
        <v>0</v>
      </c>
      <c r="W315" s="7" t="s">
        <v>205</v>
      </c>
    </row>
    <row r="316" spans="1:23" s="7" customFormat="1" ht="12.65" customHeight="1" x14ac:dyDescent="0.35">
      <c r="A316" s="34"/>
      <c r="B316" s="132"/>
      <c r="C316" s="52" t="s">
        <v>252</v>
      </c>
      <c r="D316" s="138"/>
      <c r="E316" s="139"/>
      <c r="F316" s="135"/>
      <c r="G316" s="136"/>
      <c r="H316" s="137"/>
      <c r="I316" s="45"/>
      <c r="J316" s="45"/>
      <c r="K316" s="137"/>
      <c r="L316" s="45">
        <f t="shared" si="70"/>
        <v>0</v>
      </c>
      <c r="M316" s="45"/>
      <c r="N316" s="179" t="e">
        <f t="shared" si="71"/>
        <v>#DIV/0!</v>
      </c>
      <c r="O316" s="45">
        <f t="shared" si="72"/>
        <v>0</v>
      </c>
      <c r="P316" s="182">
        <f t="shared" si="73"/>
        <v>0</v>
      </c>
      <c r="Q316" s="45"/>
      <c r="R316" s="45">
        <f t="shared" si="74"/>
        <v>0</v>
      </c>
      <c r="S316" s="27"/>
      <c r="T316" s="7">
        <f t="shared" si="75"/>
        <v>0</v>
      </c>
      <c r="U316" s="29"/>
      <c r="V316" s="7">
        <f t="shared" si="76"/>
        <v>0</v>
      </c>
      <c r="W316" s="7" t="s">
        <v>205</v>
      </c>
    </row>
    <row r="317" spans="1:23" s="7" customFormat="1" ht="12.65" customHeight="1" x14ac:dyDescent="0.35">
      <c r="A317" s="34"/>
      <c r="B317" s="132"/>
      <c r="C317" s="52" t="s">
        <v>253</v>
      </c>
      <c r="D317" s="138"/>
      <c r="E317" s="139"/>
      <c r="F317" s="135"/>
      <c r="G317" s="136"/>
      <c r="H317" s="137"/>
      <c r="I317" s="45"/>
      <c r="J317" s="45"/>
      <c r="K317" s="137"/>
      <c r="L317" s="45">
        <f t="shared" si="70"/>
        <v>0</v>
      </c>
      <c r="M317" s="45"/>
      <c r="N317" s="179" t="e">
        <f t="shared" si="71"/>
        <v>#DIV/0!</v>
      </c>
      <c r="O317" s="45">
        <f t="shared" si="72"/>
        <v>0</v>
      </c>
      <c r="P317" s="182">
        <f t="shared" si="73"/>
        <v>0</v>
      </c>
      <c r="Q317" s="45"/>
      <c r="R317" s="45">
        <f t="shared" si="74"/>
        <v>0</v>
      </c>
      <c r="S317" s="27"/>
      <c r="T317" s="7">
        <f t="shared" si="75"/>
        <v>0</v>
      </c>
      <c r="U317" s="29"/>
      <c r="V317" s="7">
        <f t="shared" si="76"/>
        <v>0</v>
      </c>
      <c r="W317" s="7" t="s">
        <v>205</v>
      </c>
    </row>
    <row r="318" spans="1:23" s="7" customFormat="1" ht="12.65" customHeight="1" x14ac:dyDescent="0.35">
      <c r="A318" s="34"/>
      <c r="B318" s="132"/>
      <c r="C318" s="52" t="s">
        <v>254</v>
      </c>
      <c r="D318" s="52"/>
      <c r="E318" s="139"/>
      <c r="F318" s="135"/>
      <c r="G318" s="136"/>
      <c r="H318" s="137"/>
      <c r="I318" s="45"/>
      <c r="J318" s="45"/>
      <c r="K318" s="137"/>
      <c r="L318" s="45">
        <f t="shared" si="70"/>
        <v>0</v>
      </c>
      <c r="M318" s="45"/>
      <c r="N318" s="179" t="e">
        <f t="shared" si="71"/>
        <v>#DIV/0!</v>
      </c>
      <c r="O318" s="45">
        <f t="shared" si="72"/>
        <v>0</v>
      </c>
      <c r="P318" s="182">
        <f t="shared" si="73"/>
        <v>0</v>
      </c>
      <c r="Q318" s="46"/>
      <c r="R318" s="45">
        <f t="shared" si="74"/>
        <v>0</v>
      </c>
      <c r="S318" s="27"/>
      <c r="T318" s="7">
        <f t="shared" si="75"/>
        <v>0</v>
      </c>
      <c r="U318" s="29"/>
      <c r="V318" s="7">
        <f t="shared" si="76"/>
        <v>0</v>
      </c>
      <c r="W318" s="7" t="s">
        <v>205</v>
      </c>
    </row>
    <row r="319" spans="1:23" s="7" customFormat="1" ht="12.65" customHeight="1" x14ac:dyDescent="0.35">
      <c r="A319" s="34"/>
      <c r="B319" s="132"/>
      <c r="C319" s="52" t="s">
        <v>255</v>
      </c>
      <c r="D319" s="52"/>
      <c r="E319" s="139"/>
      <c r="F319" s="135"/>
      <c r="G319" s="136"/>
      <c r="H319" s="137"/>
      <c r="I319" s="45"/>
      <c r="J319" s="45"/>
      <c r="K319" s="137"/>
      <c r="L319" s="45">
        <f t="shared" si="70"/>
        <v>0</v>
      </c>
      <c r="M319" s="45"/>
      <c r="N319" s="179" t="e">
        <f t="shared" si="71"/>
        <v>#DIV/0!</v>
      </c>
      <c r="O319" s="45">
        <f t="shared" si="72"/>
        <v>0</v>
      </c>
      <c r="P319" s="182">
        <f t="shared" si="73"/>
        <v>0</v>
      </c>
      <c r="Q319" s="46"/>
      <c r="R319" s="45">
        <f t="shared" si="74"/>
        <v>0</v>
      </c>
      <c r="S319" s="27"/>
      <c r="T319" s="7">
        <f t="shared" si="75"/>
        <v>0</v>
      </c>
      <c r="U319" s="29"/>
      <c r="V319" s="7">
        <f t="shared" si="76"/>
        <v>0</v>
      </c>
      <c r="W319" s="7" t="s">
        <v>205</v>
      </c>
    </row>
    <row r="320" spans="1:23" s="7" customFormat="1" ht="12.65" customHeight="1" x14ac:dyDescent="0.35">
      <c r="A320" s="34"/>
      <c r="B320" s="132"/>
      <c r="C320" s="52" t="s">
        <v>256</v>
      </c>
      <c r="D320" s="138"/>
      <c r="E320" s="139"/>
      <c r="F320" s="135"/>
      <c r="G320" s="136"/>
      <c r="H320" s="137"/>
      <c r="I320" s="45"/>
      <c r="J320" s="45"/>
      <c r="K320" s="137"/>
      <c r="L320" s="45">
        <f t="shared" si="70"/>
        <v>0</v>
      </c>
      <c r="M320" s="45"/>
      <c r="N320" s="179" t="e">
        <f t="shared" si="71"/>
        <v>#DIV/0!</v>
      </c>
      <c r="O320" s="45">
        <f t="shared" si="72"/>
        <v>0</v>
      </c>
      <c r="P320" s="182">
        <f t="shared" si="73"/>
        <v>0</v>
      </c>
      <c r="Q320" s="45"/>
      <c r="R320" s="45">
        <f t="shared" si="74"/>
        <v>0</v>
      </c>
      <c r="S320" s="27"/>
      <c r="T320" s="7">
        <f t="shared" si="75"/>
        <v>0</v>
      </c>
      <c r="U320" s="29"/>
      <c r="V320" s="7">
        <f t="shared" si="76"/>
        <v>0</v>
      </c>
      <c r="W320" s="7" t="s">
        <v>205</v>
      </c>
    </row>
    <row r="321" spans="1:23" s="7" customFormat="1" ht="12.65" customHeight="1" x14ac:dyDescent="0.35">
      <c r="A321" s="34"/>
      <c r="B321" s="132"/>
      <c r="C321" s="52" t="s">
        <v>257</v>
      </c>
      <c r="D321" s="52"/>
      <c r="E321" s="139"/>
      <c r="F321" s="135"/>
      <c r="G321" s="136"/>
      <c r="H321" s="137"/>
      <c r="I321" s="45"/>
      <c r="J321" s="45"/>
      <c r="K321" s="137"/>
      <c r="L321" s="45">
        <f t="shared" si="70"/>
        <v>0</v>
      </c>
      <c r="M321" s="45"/>
      <c r="N321" s="179" t="e">
        <f t="shared" si="71"/>
        <v>#DIV/0!</v>
      </c>
      <c r="O321" s="45">
        <f t="shared" si="72"/>
        <v>0</v>
      </c>
      <c r="P321" s="182">
        <f t="shared" si="73"/>
        <v>0</v>
      </c>
      <c r="Q321" s="45"/>
      <c r="R321" s="45">
        <f t="shared" si="74"/>
        <v>0</v>
      </c>
      <c r="S321" s="27"/>
      <c r="T321" s="7">
        <f t="shared" si="75"/>
        <v>0</v>
      </c>
      <c r="U321" s="29"/>
      <c r="V321" s="7">
        <f t="shared" si="76"/>
        <v>0</v>
      </c>
      <c r="W321" s="7" t="s">
        <v>205</v>
      </c>
    </row>
    <row r="322" spans="1:23" s="7" customFormat="1" ht="12.65" customHeight="1" x14ac:dyDescent="0.35">
      <c r="A322" s="34"/>
      <c r="B322" s="132"/>
      <c r="C322" s="52" t="s">
        <v>258</v>
      </c>
      <c r="D322" s="52"/>
      <c r="E322" s="139"/>
      <c r="F322" s="135"/>
      <c r="G322" s="136"/>
      <c r="H322" s="137"/>
      <c r="I322" s="45"/>
      <c r="J322" s="45"/>
      <c r="K322" s="137"/>
      <c r="L322" s="45">
        <f t="shared" si="70"/>
        <v>0</v>
      </c>
      <c r="M322" s="45"/>
      <c r="N322" s="179" t="e">
        <f t="shared" si="71"/>
        <v>#DIV/0!</v>
      </c>
      <c r="O322" s="45">
        <f t="shared" si="72"/>
        <v>0</v>
      </c>
      <c r="P322" s="182">
        <f t="shared" si="73"/>
        <v>0</v>
      </c>
      <c r="Q322" s="45"/>
      <c r="R322" s="45">
        <f t="shared" si="74"/>
        <v>0</v>
      </c>
      <c r="S322" s="27"/>
      <c r="T322" s="7">
        <f t="shared" si="75"/>
        <v>0</v>
      </c>
      <c r="U322" s="29"/>
      <c r="V322" s="7">
        <f t="shared" si="76"/>
        <v>0</v>
      </c>
      <c r="W322" s="7" t="s">
        <v>205</v>
      </c>
    </row>
    <row r="323" spans="1:23" s="7" customFormat="1" ht="12.65" customHeight="1" x14ac:dyDescent="0.35">
      <c r="A323" s="34"/>
      <c r="B323" s="132"/>
      <c r="C323" s="52" t="s">
        <v>259</v>
      </c>
      <c r="D323" s="52"/>
      <c r="E323" s="139"/>
      <c r="F323" s="135"/>
      <c r="G323" s="136"/>
      <c r="H323" s="137"/>
      <c r="I323" s="45"/>
      <c r="J323" s="45"/>
      <c r="K323" s="137"/>
      <c r="L323" s="45">
        <f t="shared" si="70"/>
        <v>0</v>
      </c>
      <c r="M323" s="45"/>
      <c r="N323" s="179" t="e">
        <f t="shared" si="71"/>
        <v>#DIV/0!</v>
      </c>
      <c r="O323" s="45">
        <f t="shared" si="72"/>
        <v>0</v>
      </c>
      <c r="P323" s="182">
        <f t="shared" si="73"/>
        <v>0</v>
      </c>
      <c r="Q323" s="45"/>
      <c r="R323" s="45">
        <f t="shared" si="74"/>
        <v>0</v>
      </c>
      <c r="S323" s="27"/>
      <c r="T323" s="7">
        <f t="shared" si="75"/>
        <v>0</v>
      </c>
      <c r="U323" s="29"/>
      <c r="V323" s="7">
        <f t="shared" si="76"/>
        <v>0</v>
      </c>
      <c r="W323" s="7" t="s">
        <v>162</v>
      </c>
    </row>
    <row r="324" spans="1:23" s="7" customFormat="1" ht="12.65" customHeight="1" x14ac:dyDescent="0.35">
      <c r="A324" s="34"/>
      <c r="B324" s="132"/>
      <c r="C324" s="52" t="s">
        <v>260</v>
      </c>
      <c r="D324" s="52"/>
      <c r="E324" s="139"/>
      <c r="F324" s="135"/>
      <c r="G324" s="136"/>
      <c r="H324" s="137"/>
      <c r="I324" s="45"/>
      <c r="J324" s="45"/>
      <c r="K324" s="137"/>
      <c r="L324" s="45">
        <f t="shared" si="70"/>
        <v>0</v>
      </c>
      <c r="M324" s="45"/>
      <c r="N324" s="179" t="e">
        <f t="shared" si="71"/>
        <v>#DIV/0!</v>
      </c>
      <c r="O324" s="45">
        <f t="shared" si="72"/>
        <v>0</v>
      </c>
      <c r="P324" s="182">
        <f t="shared" si="73"/>
        <v>0</v>
      </c>
      <c r="Q324" s="45"/>
      <c r="R324" s="45">
        <f t="shared" si="74"/>
        <v>0</v>
      </c>
      <c r="S324" s="27"/>
      <c r="T324" s="7">
        <f t="shared" si="75"/>
        <v>0</v>
      </c>
      <c r="U324" s="29"/>
      <c r="V324" s="7">
        <f t="shared" si="76"/>
        <v>0</v>
      </c>
    </row>
    <row r="325" spans="1:23" s="7" customFormat="1" ht="12.65" customHeight="1" x14ac:dyDescent="0.35">
      <c r="A325" s="34"/>
      <c r="B325" s="132"/>
      <c r="C325" s="52" t="s">
        <v>261</v>
      </c>
      <c r="D325" s="52"/>
      <c r="E325" s="139"/>
      <c r="F325" s="135"/>
      <c r="G325" s="136"/>
      <c r="H325" s="137"/>
      <c r="I325" s="45"/>
      <c r="J325" s="45"/>
      <c r="K325" s="137"/>
      <c r="L325" s="45">
        <f t="shared" si="70"/>
        <v>0</v>
      </c>
      <c r="M325" s="45"/>
      <c r="N325" s="179" t="e">
        <f t="shared" si="71"/>
        <v>#DIV/0!</v>
      </c>
      <c r="O325" s="45">
        <f t="shared" si="72"/>
        <v>0</v>
      </c>
      <c r="P325" s="182">
        <f t="shared" si="73"/>
        <v>0</v>
      </c>
      <c r="Q325" s="45"/>
      <c r="R325" s="45">
        <f t="shared" si="74"/>
        <v>0</v>
      </c>
      <c r="S325" s="27"/>
      <c r="T325" s="7">
        <f t="shared" si="75"/>
        <v>0</v>
      </c>
      <c r="U325" s="29"/>
      <c r="V325" s="7">
        <f t="shared" si="76"/>
        <v>0</v>
      </c>
      <c r="W325" s="7" t="s">
        <v>162</v>
      </c>
    </row>
    <row r="326" spans="1:23" s="7" customFormat="1" ht="12.65" customHeight="1" x14ac:dyDescent="0.35">
      <c r="A326" s="34"/>
      <c r="B326" s="132"/>
      <c r="C326" s="52" t="s">
        <v>262</v>
      </c>
      <c r="D326" s="52"/>
      <c r="E326" s="139"/>
      <c r="F326" s="135"/>
      <c r="G326" s="136"/>
      <c r="H326" s="137"/>
      <c r="I326" s="45"/>
      <c r="J326" s="45"/>
      <c r="K326" s="137"/>
      <c r="L326" s="45">
        <f t="shared" si="70"/>
        <v>0</v>
      </c>
      <c r="M326" s="45"/>
      <c r="N326" s="179" t="e">
        <f t="shared" si="71"/>
        <v>#DIV/0!</v>
      </c>
      <c r="O326" s="45">
        <f t="shared" si="72"/>
        <v>0</v>
      </c>
      <c r="P326" s="182">
        <f t="shared" si="73"/>
        <v>0</v>
      </c>
      <c r="Q326" s="45"/>
      <c r="R326" s="45">
        <f t="shared" si="74"/>
        <v>0</v>
      </c>
      <c r="S326" s="27"/>
      <c r="T326" s="7">
        <f t="shared" si="75"/>
        <v>0</v>
      </c>
      <c r="U326" s="29"/>
      <c r="V326" s="7">
        <f t="shared" si="76"/>
        <v>0</v>
      </c>
      <c r="W326" s="7" t="s">
        <v>216</v>
      </c>
    </row>
    <row r="327" spans="1:23" s="7" customFormat="1" ht="12.65" customHeight="1" x14ac:dyDescent="0.35">
      <c r="A327" s="34"/>
      <c r="B327" s="132"/>
      <c r="C327" s="52" t="s">
        <v>263</v>
      </c>
      <c r="D327" s="52"/>
      <c r="E327" s="139"/>
      <c r="F327" s="135"/>
      <c r="G327" s="136"/>
      <c r="H327" s="137"/>
      <c r="I327" s="45"/>
      <c r="J327" s="45"/>
      <c r="K327" s="137"/>
      <c r="L327" s="45">
        <f t="shared" si="70"/>
        <v>0</v>
      </c>
      <c r="M327" s="45"/>
      <c r="N327" s="179" t="e">
        <f t="shared" si="71"/>
        <v>#DIV/0!</v>
      </c>
      <c r="O327" s="45">
        <f t="shared" si="72"/>
        <v>0</v>
      </c>
      <c r="P327" s="182">
        <f t="shared" si="73"/>
        <v>0</v>
      </c>
      <c r="Q327" s="45"/>
      <c r="R327" s="45">
        <f t="shared" si="74"/>
        <v>0</v>
      </c>
      <c r="S327" s="27"/>
      <c r="T327" s="7">
        <f t="shared" si="75"/>
        <v>0</v>
      </c>
      <c r="U327" s="29"/>
      <c r="V327" s="7">
        <f t="shared" si="76"/>
        <v>0</v>
      </c>
      <c r="W327" s="7" t="s">
        <v>162</v>
      </c>
    </row>
    <row r="328" spans="1:23" s="7" customFormat="1" ht="12.65" customHeight="1" x14ac:dyDescent="0.35">
      <c r="A328" s="34"/>
      <c r="B328" s="132"/>
      <c r="C328" s="52" t="s">
        <v>230</v>
      </c>
      <c r="D328" s="52"/>
      <c r="E328" s="139"/>
      <c r="F328" s="135"/>
      <c r="G328" s="136"/>
      <c r="H328" s="137"/>
      <c r="I328" s="45"/>
      <c r="J328" s="45"/>
      <c r="K328" s="137"/>
      <c r="L328" s="45">
        <f t="shared" si="70"/>
        <v>0</v>
      </c>
      <c r="M328" s="45"/>
      <c r="N328" s="179" t="e">
        <f t="shared" si="71"/>
        <v>#DIV/0!</v>
      </c>
      <c r="O328" s="45">
        <f t="shared" si="72"/>
        <v>0</v>
      </c>
      <c r="P328" s="182">
        <f t="shared" si="73"/>
        <v>0</v>
      </c>
      <c r="Q328" s="45"/>
      <c r="R328" s="45">
        <f t="shared" si="74"/>
        <v>0</v>
      </c>
      <c r="S328" s="27"/>
      <c r="T328" s="7">
        <f t="shared" si="75"/>
        <v>0</v>
      </c>
      <c r="U328" s="29"/>
      <c r="V328" s="7">
        <f t="shared" si="76"/>
        <v>0</v>
      </c>
      <c r="W328" s="7" t="s">
        <v>162</v>
      </c>
    </row>
    <row r="329" spans="1:23" s="7" customFormat="1" ht="12.65" customHeight="1" x14ac:dyDescent="0.35">
      <c r="A329" s="34"/>
      <c r="B329" s="132"/>
      <c r="C329" s="52" t="s">
        <v>264</v>
      </c>
      <c r="D329" s="52"/>
      <c r="E329" s="139"/>
      <c r="F329" s="135"/>
      <c r="G329" s="136"/>
      <c r="H329" s="137"/>
      <c r="I329" s="45"/>
      <c r="J329" s="45"/>
      <c r="K329" s="137"/>
      <c r="L329" s="45">
        <f t="shared" si="70"/>
        <v>0</v>
      </c>
      <c r="M329" s="45"/>
      <c r="N329" s="179" t="e">
        <f t="shared" si="71"/>
        <v>#DIV/0!</v>
      </c>
      <c r="O329" s="45">
        <f t="shared" si="72"/>
        <v>0</v>
      </c>
      <c r="P329" s="182">
        <f t="shared" si="73"/>
        <v>0</v>
      </c>
      <c r="Q329" s="45"/>
      <c r="R329" s="45">
        <f t="shared" si="74"/>
        <v>0</v>
      </c>
      <c r="S329" s="27"/>
      <c r="T329" s="7">
        <f t="shared" si="75"/>
        <v>0</v>
      </c>
      <c r="U329" s="29"/>
      <c r="V329" s="7">
        <f t="shared" si="76"/>
        <v>0</v>
      </c>
      <c r="W329" s="7" t="s">
        <v>265</v>
      </c>
    </row>
    <row r="330" spans="1:23" s="7" customFormat="1" ht="12.65" customHeight="1" x14ac:dyDescent="0.35">
      <c r="A330" s="34"/>
      <c r="B330" s="132"/>
      <c r="C330" s="52" t="s">
        <v>266</v>
      </c>
      <c r="D330" s="52"/>
      <c r="E330" s="139"/>
      <c r="F330" s="135"/>
      <c r="G330" s="136"/>
      <c r="H330" s="137"/>
      <c r="I330" s="45"/>
      <c r="J330" s="45"/>
      <c r="K330" s="137"/>
      <c r="L330" s="45">
        <f t="shared" si="70"/>
        <v>0</v>
      </c>
      <c r="M330" s="45"/>
      <c r="N330" s="179" t="e">
        <f t="shared" si="71"/>
        <v>#DIV/0!</v>
      </c>
      <c r="O330" s="45">
        <f t="shared" si="72"/>
        <v>0</v>
      </c>
      <c r="P330" s="182">
        <f t="shared" si="73"/>
        <v>0</v>
      </c>
      <c r="Q330" s="45"/>
      <c r="R330" s="45">
        <f t="shared" si="74"/>
        <v>0</v>
      </c>
      <c r="S330" s="27"/>
      <c r="T330" s="7">
        <f t="shared" si="75"/>
        <v>0</v>
      </c>
      <c r="U330" s="29"/>
      <c r="V330" s="7">
        <f t="shared" si="76"/>
        <v>0</v>
      </c>
      <c r="W330" s="7" t="s">
        <v>265</v>
      </c>
    </row>
    <row r="331" spans="1:23" s="7" customFormat="1" ht="12.65" customHeight="1" x14ac:dyDescent="0.35">
      <c r="A331" s="34"/>
      <c r="B331" s="132"/>
      <c r="C331" s="52" t="s">
        <v>267</v>
      </c>
      <c r="D331" s="52"/>
      <c r="E331" s="139"/>
      <c r="F331" s="135"/>
      <c r="G331" s="136"/>
      <c r="H331" s="137"/>
      <c r="I331" s="45"/>
      <c r="J331" s="45"/>
      <c r="K331" s="137"/>
      <c r="L331" s="45">
        <f t="shared" si="70"/>
        <v>0</v>
      </c>
      <c r="M331" s="45"/>
      <c r="N331" s="179" t="e">
        <f t="shared" si="71"/>
        <v>#DIV/0!</v>
      </c>
      <c r="O331" s="45">
        <f t="shared" si="72"/>
        <v>0</v>
      </c>
      <c r="P331" s="182">
        <f t="shared" si="73"/>
        <v>0</v>
      </c>
      <c r="Q331" s="45"/>
      <c r="R331" s="45">
        <f t="shared" si="74"/>
        <v>0</v>
      </c>
      <c r="S331" s="27"/>
      <c r="T331" s="7">
        <f t="shared" si="75"/>
        <v>0</v>
      </c>
      <c r="U331" s="29"/>
      <c r="V331" s="7">
        <f t="shared" si="76"/>
        <v>0</v>
      </c>
      <c r="W331" s="7" t="s">
        <v>265</v>
      </c>
    </row>
    <row r="332" spans="1:23" s="7" customFormat="1" ht="12.65" customHeight="1" x14ac:dyDescent="0.35">
      <c r="A332" s="34"/>
      <c r="B332" s="132"/>
      <c r="C332" s="52" t="s">
        <v>268</v>
      </c>
      <c r="D332" s="52"/>
      <c r="E332" s="139"/>
      <c r="F332" s="135"/>
      <c r="G332" s="136"/>
      <c r="H332" s="137"/>
      <c r="I332" s="45"/>
      <c r="J332" s="45"/>
      <c r="K332" s="137"/>
      <c r="L332" s="45">
        <f t="shared" si="70"/>
        <v>0</v>
      </c>
      <c r="M332" s="45"/>
      <c r="N332" s="179" t="e">
        <f t="shared" si="71"/>
        <v>#DIV/0!</v>
      </c>
      <c r="O332" s="45">
        <f t="shared" si="72"/>
        <v>0</v>
      </c>
      <c r="P332" s="182">
        <f t="shared" si="73"/>
        <v>0</v>
      </c>
      <c r="Q332" s="45"/>
      <c r="R332" s="45">
        <f t="shared" si="74"/>
        <v>0</v>
      </c>
      <c r="S332" s="27"/>
      <c r="T332" s="7">
        <f t="shared" si="75"/>
        <v>0</v>
      </c>
      <c r="U332" s="29"/>
      <c r="V332" s="7">
        <f t="shared" si="76"/>
        <v>0</v>
      </c>
      <c r="W332" s="7" t="s">
        <v>265</v>
      </c>
    </row>
    <row r="333" spans="1:23" s="7" customFormat="1" ht="12.65" customHeight="1" x14ac:dyDescent="0.35">
      <c r="A333" s="34"/>
      <c r="B333" s="132"/>
      <c r="C333" s="52" t="s">
        <v>269</v>
      </c>
      <c r="D333" s="52"/>
      <c r="E333" s="139"/>
      <c r="F333" s="135"/>
      <c r="G333" s="136"/>
      <c r="H333" s="137"/>
      <c r="I333" s="45"/>
      <c r="J333" s="45"/>
      <c r="K333" s="137"/>
      <c r="L333" s="45">
        <f t="shared" si="70"/>
        <v>0</v>
      </c>
      <c r="M333" s="45"/>
      <c r="N333" s="179" t="e">
        <f t="shared" si="71"/>
        <v>#DIV/0!</v>
      </c>
      <c r="O333" s="45">
        <f t="shared" si="72"/>
        <v>0</v>
      </c>
      <c r="P333" s="182">
        <f t="shared" si="73"/>
        <v>0</v>
      </c>
      <c r="Q333" s="45"/>
      <c r="R333" s="45">
        <f t="shared" si="74"/>
        <v>0</v>
      </c>
      <c r="S333" s="27"/>
      <c r="T333" s="7">
        <f t="shared" si="75"/>
        <v>0</v>
      </c>
      <c r="U333" s="29"/>
      <c r="V333" s="7">
        <f t="shared" si="76"/>
        <v>0</v>
      </c>
      <c r="W333" s="7" t="s">
        <v>162</v>
      </c>
    </row>
    <row r="334" spans="1:23" s="7" customFormat="1" ht="12.65" customHeight="1" x14ac:dyDescent="0.35">
      <c r="A334" s="34"/>
      <c r="B334" s="132"/>
      <c r="C334" s="52" t="s">
        <v>270</v>
      </c>
      <c r="D334" s="52"/>
      <c r="E334" s="139"/>
      <c r="F334" s="135"/>
      <c r="G334" s="136"/>
      <c r="H334" s="137"/>
      <c r="I334" s="45"/>
      <c r="J334" s="45"/>
      <c r="K334" s="137"/>
      <c r="L334" s="45">
        <f t="shared" si="70"/>
        <v>0</v>
      </c>
      <c r="M334" s="45"/>
      <c r="N334" s="179" t="e">
        <f t="shared" si="71"/>
        <v>#DIV/0!</v>
      </c>
      <c r="O334" s="45">
        <f t="shared" si="72"/>
        <v>0</v>
      </c>
      <c r="P334" s="182">
        <f t="shared" si="73"/>
        <v>0</v>
      </c>
      <c r="Q334" s="45"/>
      <c r="R334" s="45">
        <f t="shared" si="74"/>
        <v>0</v>
      </c>
      <c r="S334" s="27"/>
      <c r="T334" s="7">
        <f t="shared" si="75"/>
        <v>0</v>
      </c>
      <c r="U334" s="29"/>
      <c r="V334" s="7">
        <f t="shared" si="76"/>
        <v>0</v>
      </c>
      <c r="W334" s="7" t="s">
        <v>227</v>
      </c>
    </row>
    <row r="335" spans="1:23" s="7" customFormat="1" ht="12.65" customHeight="1" x14ac:dyDescent="0.35">
      <c r="A335" s="34"/>
      <c r="B335" s="132"/>
      <c r="C335" s="52" t="s">
        <v>271</v>
      </c>
      <c r="D335" s="52"/>
      <c r="E335" s="139"/>
      <c r="F335" s="135"/>
      <c r="G335" s="136"/>
      <c r="H335" s="137"/>
      <c r="I335" s="45"/>
      <c r="J335" s="45"/>
      <c r="K335" s="137"/>
      <c r="L335" s="45">
        <f t="shared" si="70"/>
        <v>0</v>
      </c>
      <c r="M335" s="45"/>
      <c r="N335" s="179" t="e">
        <f t="shared" si="71"/>
        <v>#DIV/0!</v>
      </c>
      <c r="O335" s="45">
        <f t="shared" si="72"/>
        <v>0</v>
      </c>
      <c r="P335" s="182">
        <f t="shared" si="73"/>
        <v>0</v>
      </c>
      <c r="Q335" s="45"/>
      <c r="R335" s="45">
        <f t="shared" si="74"/>
        <v>0</v>
      </c>
      <c r="S335" s="27"/>
      <c r="T335" s="7">
        <f t="shared" si="75"/>
        <v>0</v>
      </c>
      <c r="U335" s="29"/>
      <c r="V335" s="7">
        <f t="shared" si="76"/>
        <v>0</v>
      </c>
      <c r="W335" s="7" t="s">
        <v>162</v>
      </c>
    </row>
    <row r="336" spans="1:23" s="7" customFormat="1" ht="12.65" customHeight="1" x14ac:dyDescent="0.35">
      <c r="A336" s="34"/>
      <c r="B336" s="132"/>
      <c r="C336" s="52" t="s">
        <v>272</v>
      </c>
      <c r="D336" s="52"/>
      <c r="E336" s="139"/>
      <c r="F336" s="135"/>
      <c r="G336" s="136"/>
      <c r="H336" s="137"/>
      <c r="I336" s="45"/>
      <c r="J336" s="45"/>
      <c r="K336" s="137"/>
      <c r="L336" s="45">
        <f t="shared" si="70"/>
        <v>0</v>
      </c>
      <c r="M336" s="45"/>
      <c r="N336" s="179" t="e">
        <f t="shared" si="71"/>
        <v>#DIV/0!</v>
      </c>
      <c r="O336" s="45">
        <f t="shared" si="72"/>
        <v>0</v>
      </c>
      <c r="P336" s="182">
        <f t="shared" si="73"/>
        <v>0</v>
      </c>
      <c r="Q336" s="45"/>
      <c r="R336" s="45">
        <f t="shared" si="74"/>
        <v>0</v>
      </c>
      <c r="S336" s="27"/>
      <c r="T336" s="7">
        <f t="shared" si="75"/>
        <v>0</v>
      </c>
      <c r="U336" s="29"/>
      <c r="V336" s="7">
        <f t="shared" si="76"/>
        <v>0</v>
      </c>
      <c r="W336" s="7" t="s">
        <v>162</v>
      </c>
    </row>
    <row r="337" spans="1:23" s="7" customFormat="1" ht="12.65" customHeight="1" x14ac:dyDescent="0.35">
      <c r="A337" s="34"/>
      <c r="B337" s="132"/>
      <c r="C337" s="52" t="s">
        <v>273</v>
      </c>
      <c r="D337" s="52"/>
      <c r="E337" s="139"/>
      <c r="F337" s="135"/>
      <c r="G337" s="136"/>
      <c r="H337" s="137"/>
      <c r="I337" s="45"/>
      <c r="J337" s="45"/>
      <c r="K337" s="137"/>
      <c r="L337" s="45">
        <f t="shared" si="70"/>
        <v>0</v>
      </c>
      <c r="M337" s="45"/>
      <c r="N337" s="179" t="e">
        <f t="shared" si="71"/>
        <v>#DIV/0!</v>
      </c>
      <c r="O337" s="45">
        <f t="shared" si="72"/>
        <v>0</v>
      </c>
      <c r="P337" s="182">
        <f t="shared" si="73"/>
        <v>0</v>
      </c>
      <c r="Q337" s="45"/>
      <c r="R337" s="45">
        <f t="shared" si="74"/>
        <v>0</v>
      </c>
      <c r="S337" s="27"/>
      <c r="T337" s="7">
        <f t="shared" si="75"/>
        <v>0</v>
      </c>
      <c r="U337" s="29"/>
      <c r="V337" s="7">
        <f t="shared" si="76"/>
        <v>0</v>
      </c>
      <c r="W337" s="7" t="s">
        <v>162</v>
      </c>
    </row>
    <row r="338" spans="1:23" s="7" customFormat="1" ht="12.65" customHeight="1" x14ac:dyDescent="0.35">
      <c r="A338" s="34"/>
      <c r="B338" s="132"/>
      <c r="C338" s="52" t="s">
        <v>274</v>
      </c>
      <c r="D338" s="52"/>
      <c r="E338" s="139"/>
      <c r="F338" s="135"/>
      <c r="G338" s="136"/>
      <c r="H338" s="137"/>
      <c r="I338" s="45"/>
      <c r="J338" s="45"/>
      <c r="K338" s="137"/>
      <c r="L338" s="45">
        <f t="shared" si="70"/>
        <v>0</v>
      </c>
      <c r="M338" s="45"/>
      <c r="N338" s="179" t="e">
        <f t="shared" si="71"/>
        <v>#DIV/0!</v>
      </c>
      <c r="O338" s="45">
        <f t="shared" si="72"/>
        <v>0</v>
      </c>
      <c r="P338" s="182">
        <f t="shared" si="73"/>
        <v>0</v>
      </c>
      <c r="Q338" s="45"/>
      <c r="R338" s="45">
        <f t="shared" si="74"/>
        <v>0</v>
      </c>
      <c r="S338" s="27"/>
      <c r="T338" s="7">
        <f t="shared" si="75"/>
        <v>0</v>
      </c>
      <c r="U338" s="29"/>
      <c r="V338" s="7">
        <f t="shared" si="76"/>
        <v>0</v>
      </c>
      <c r="W338" s="7" t="s">
        <v>237</v>
      </c>
    </row>
    <row r="339" spans="1:23" s="7" customFormat="1" ht="12.65" customHeight="1" x14ac:dyDescent="0.35">
      <c r="A339" s="34"/>
      <c r="B339" s="132"/>
      <c r="C339" s="52" t="s">
        <v>275</v>
      </c>
      <c r="D339" s="52"/>
      <c r="E339" s="139"/>
      <c r="F339" s="135"/>
      <c r="G339" s="136"/>
      <c r="H339" s="137"/>
      <c r="I339" s="45"/>
      <c r="J339" s="45"/>
      <c r="K339" s="137"/>
      <c r="L339" s="45">
        <f t="shared" si="70"/>
        <v>0</v>
      </c>
      <c r="M339" s="45"/>
      <c r="N339" s="179" t="e">
        <f t="shared" si="71"/>
        <v>#DIV/0!</v>
      </c>
      <c r="O339" s="45">
        <f t="shared" si="72"/>
        <v>0</v>
      </c>
      <c r="P339" s="182">
        <f t="shared" si="73"/>
        <v>0</v>
      </c>
      <c r="Q339" s="45"/>
      <c r="R339" s="45">
        <f t="shared" si="74"/>
        <v>0</v>
      </c>
      <c r="S339" s="27"/>
      <c r="T339" s="7">
        <f t="shared" si="75"/>
        <v>0</v>
      </c>
      <c r="U339" s="29"/>
      <c r="V339" s="7">
        <f t="shared" si="76"/>
        <v>0</v>
      </c>
      <c r="W339" s="7" t="s">
        <v>227</v>
      </c>
    </row>
    <row r="340" spans="1:23" s="7" customFormat="1" ht="12.65" customHeight="1" x14ac:dyDescent="0.35">
      <c r="A340" s="34"/>
      <c r="B340" s="132"/>
      <c r="C340" s="52" t="s">
        <v>276</v>
      </c>
      <c r="D340" s="52"/>
      <c r="E340" s="139"/>
      <c r="F340" s="135"/>
      <c r="G340" s="136"/>
      <c r="H340" s="137"/>
      <c r="I340" s="45"/>
      <c r="J340" s="45"/>
      <c r="K340" s="137"/>
      <c r="L340" s="45">
        <f t="shared" si="70"/>
        <v>0</v>
      </c>
      <c r="M340" s="45"/>
      <c r="N340" s="179" t="e">
        <f t="shared" si="71"/>
        <v>#DIV/0!</v>
      </c>
      <c r="O340" s="45">
        <f t="shared" si="72"/>
        <v>0</v>
      </c>
      <c r="P340" s="182">
        <f t="shared" si="73"/>
        <v>0</v>
      </c>
      <c r="Q340" s="45"/>
      <c r="R340" s="45">
        <f t="shared" si="74"/>
        <v>0</v>
      </c>
      <c r="S340" s="27"/>
      <c r="T340" s="7">
        <f t="shared" si="75"/>
        <v>0</v>
      </c>
      <c r="U340" s="29"/>
      <c r="V340" s="7">
        <f t="shared" si="76"/>
        <v>0</v>
      </c>
      <c r="W340" s="7" t="s">
        <v>216</v>
      </c>
    </row>
    <row r="341" spans="1:23" s="7" customFormat="1" ht="12.65" customHeight="1" x14ac:dyDescent="0.35">
      <c r="A341" s="34"/>
      <c r="B341" s="132"/>
      <c r="C341" s="52" t="s">
        <v>277</v>
      </c>
      <c r="D341" s="52"/>
      <c r="E341" s="139"/>
      <c r="F341" s="135"/>
      <c r="G341" s="136"/>
      <c r="H341" s="137"/>
      <c r="I341" s="45"/>
      <c r="J341" s="45"/>
      <c r="K341" s="137"/>
      <c r="L341" s="45">
        <f t="shared" si="70"/>
        <v>0</v>
      </c>
      <c r="M341" s="45"/>
      <c r="N341" s="179" t="e">
        <f t="shared" si="71"/>
        <v>#DIV/0!</v>
      </c>
      <c r="O341" s="45">
        <f t="shared" si="72"/>
        <v>0</v>
      </c>
      <c r="P341" s="182">
        <f t="shared" si="73"/>
        <v>0</v>
      </c>
      <c r="Q341" s="45"/>
      <c r="R341" s="45">
        <f t="shared" si="74"/>
        <v>0</v>
      </c>
      <c r="S341" s="27"/>
      <c r="T341" s="7">
        <f t="shared" si="75"/>
        <v>0</v>
      </c>
      <c r="U341" s="29"/>
      <c r="V341" s="7">
        <f t="shared" si="76"/>
        <v>0</v>
      </c>
      <c r="W341" s="7" t="s">
        <v>237</v>
      </c>
    </row>
    <row r="342" spans="1:23" s="7" customFormat="1" ht="12.65" customHeight="1" x14ac:dyDescent="0.35">
      <c r="A342" s="34"/>
      <c r="B342" s="132"/>
      <c r="C342" s="52" t="s">
        <v>278</v>
      </c>
      <c r="D342" s="52"/>
      <c r="E342" s="139"/>
      <c r="F342" s="135"/>
      <c r="G342" s="136"/>
      <c r="H342" s="137"/>
      <c r="I342" s="45"/>
      <c r="J342" s="45"/>
      <c r="K342" s="137"/>
      <c r="L342" s="45">
        <f t="shared" si="70"/>
        <v>0</v>
      </c>
      <c r="M342" s="45"/>
      <c r="N342" s="179" t="e">
        <f t="shared" si="71"/>
        <v>#DIV/0!</v>
      </c>
      <c r="O342" s="45">
        <f t="shared" si="72"/>
        <v>0</v>
      </c>
      <c r="P342" s="182">
        <f t="shared" si="73"/>
        <v>0</v>
      </c>
      <c r="Q342" s="45"/>
      <c r="R342" s="45">
        <f t="shared" si="74"/>
        <v>0</v>
      </c>
      <c r="S342" s="27"/>
      <c r="T342" s="7">
        <f t="shared" si="75"/>
        <v>0</v>
      </c>
      <c r="U342" s="29"/>
      <c r="V342" s="7">
        <f t="shared" si="76"/>
        <v>0</v>
      </c>
      <c r="W342" s="7" t="s">
        <v>237</v>
      </c>
    </row>
    <row r="343" spans="1:23" s="7" customFormat="1" ht="12.65" customHeight="1" x14ac:dyDescent="0.35">
      <c r="A343" s="34"/>
      <c r="B343" s="132"/>
      <c r="C343" s="52" t="s">
        <v>279</v>
      </c>
      <c r="D343" s="52"/>
      <c r="E343" s="139"/>
      <c r="F343" s="135"/>
      <c r="G343" s="136"/>
      <c r="H343" s="137"/>
      <c r="I343" s="45"/>
      <c r="J343" s="45"/>
      <c r="K343" s="137"/>
      <c r="L343" s="45">
        <f t="shared" si="70"/>
        <v>0</v>
      </c>
      <c r="M343" s="45"/>
      <c r="N343" s="179" t="e">
        <f t="shared" si="71"/>
        <v>#DIV/0!</v>
      </c>
      <c r="O343" s="45">
        <f t="shared" si="72"/>
        <v>0</v>
      </c>
      <c r="P343" s="182">
        <f t="shared" si="73"/>
        <v>0</v>
      </c>
      <c r="Q343" s="45"/>
      <c r="R343" s="45">
        <f t="shared" si="74"/>
        <v>0</v>
      </c>
      <c r="S343" s="27"/>
      <c r="T343" s="7">
        <f t="shared" si="75"/>
        <v>0</v>
      </c>
      <c r="U343" s="29"/>
      <c r="V343" s="7">
        <f t="shared" si="76"/>
        <v>0</v>
      </c>
      <c r="W343" s="7" t="s">
        <v>162</v>
      </c>
    </row>
    <row r="344" spans="1:23" s="7" customFormat="1" ht="12.65" customHeight="1" x14ac:dyDescent="0.35">
      <c r="A344" s="34"/>
      <c r="B344" s="132"/>
      <c r="C344" s="52" t="s">
        <v>280</v>
      </c>
      <c r="D344" s="52"/>
      <c r="E344" s="139"/>
      <c r="F344" s="135"/>
      <c r="G344" s="136"/>
      <c r="H344" s="137"/>
      <c r="I344" s="45"/>
      <c r="J344" s="45"/>
      <c r="K344" s="137"/>
      <c r="L344" s="45">
        <f t="shared" si="70"/>
        <v>0</v>
      </c>
      <c r="M344" s="45"/>
      <c r="N344" s="179" t="e">
        <f t="shared" si="71"/>
        <v>#DIV/0!</v>
      </c>
      <c r="O344" s="45">
        <f t="shared" si="72"/>
        <v>0</v>
      </c>
      <c r="P344" s="182">
        <f t="shared" si="73"/>
        <v>0</v>
      </c>
      <c r="Q344" s="45"/>
      <c r="R344" s="45"/>
      <c r="S344" s="27"/>
      <c r="T344" s="7">
        <f t="shared" si="75"/>
        <v>0</v>
      </c>
      <c r="U344" s="29"/>
      <c r="V344" s="7">
        <f t="shared" si="76"/>
        <v>0</v>
      </c>
      <c r="W344" s="7" t="s">
        <v>227</v>
      </c>
    </row>
    <row r="345" spans="1:23" s="7" customFormat="1" ht="12.65" customHeight="1" x14ac:dyDescent="0.35">
      <c r="A345" s="34"/>
      <c r="B345" s="132"/>
      <c r="C345" s="52" t="s">
        <v>281</v>
      </c>
      <c r="D345" s="52"/>
      <c r="E345" s="139"/>
      <c r="F345" s="135"/>
      <c r="G345" s="136"/>
      <c r="H345" s="137"/>
      <c r="I345" s="45"/>
      <c r="J345" s="45"/>
      <c r="K345" s="137"/>
      <c r="L345" s="45">
        <f t="shared" si="70"/>
        <v>0</v>
      </c>
      <c r="M345" s="45"/>
      <c r="N345" s="179" t="e">
        <f t="shared" si="71"/>
        <v>#DIV/0!</v>
      </c>
      <c r="O345" s="45">
        <f t="shared" si="72"/>
        <v>0</v>
      </c>
      <c r="P345" s="182">
        <f t="shared" si="73"/>
        <v>0</v>
      </c>
      <c r="Q345" s="45"/>
      <c r="R345" s="45">
        <f t="shared" si="74"/>
        <v>0</v>
      </c>
      <c r="S345" s="27"/>
      <c r="T345" s="7">
        <f t="shared" si="75"/>
        <v>0</v>
      </c>
      <c r="U345" s="29"/>
      <c r="V345" s="7">
        <f t="shared" si="76"/>
        <v>0</v>
      </c>
      <c r="W345" s="7" t="s">
        <v>227</v>
      </c>
    </row>
    <row r="346" spans="1:23" s="7" customFormat="1" ht="12.65" customHeight="1" x14ac:dyDescent="0.35">
      <c r="A346" s="34"/>
      <c r="B346" s="132"/>
      <c r="C346" s="52" t="s">
        <v>282</v>
      </c>
      <c r="D346" s="52"/>
      <c r="E346" s="139"/>
      <c r="F346" s="135"/>
      <c r="G346" s="136"/>
      <c r="H346" s="137"/>
      <c r="I346" s="45"/>
      <c r="J346" s="45"/>
      <c r="K346" s="137"/>
      <c r="L346" s="45">
        <f t="shared" si="70"/>
        <v>0</v>
      </c>
      <c r="M346" s="45"/>
      <c r="N346" s="179" t="e">
        <f t="shared" si="71"/>
        <v>#DIV/0!</v>
      </c>
      <c r="O346" s="45">
        <f t="shared" si="72"/>
        <v>0</v>
      </c>
      <c r="P346" s="182">
        <f t="shared" si="73"/>
        <v>0</v>
      </c>
      <c r="Q346" s="45"/>
      <c r="R346" s="45">
        <f t="shared" si="74"/>
        <v>0</v>
      </c>
      <c r="S346" s="27"/>
      <c r="T346" s="7">
        <f t="shared" si="75"/>
        <v>0</v>
      </c>
      <c r="U346" s="29"/>
      <c r="V346" s="7">
        <f t="shared" si="76"/>
        <v>0</v>
      </c>
      <c r="W346" s="7" t="s">
        <v>283</v>
      </c>
    </row>
    <row r="347" spans="1:23" s="7" customFormat="1" ht="12.65" customHeight="1" x14ac:dyDescent="0.35">
      <c r="A347" s="34"/>
      <c r="B347" s="132"/>
      <c r="C347" s="52" t="s">
        <v>284</v>
      </c>
      <c r="D347" s="52"/>
      <c r="E347" s="139"/>
      <c r="F347" s="135"/>
      <c r="G347" s="136"/>
      <c r="H347" s="137"/>
      <c r="I347" s="45"/>
      <c r="J347" s="45"/>
      <c r="K347" s="137"/>
      <c r="L347" s="45">
        <f t="shared" si="70"/>
        <v>0</v>
      </c>
      <c r="M347" s="45"/>
      <c r="N347" s="179" t="e">
        <f t="shared" si="71"/>
        <v>#DIV/0!</v>
      </c>
      <c r="O347" s="45">
        <f t="shared" si="72"/>
        <v>0</v>
      </c>
      <c r="P347" s="182">
        <f t="shared" si="73"/>
        <v>0</v>
      </c>
      <c r="Q347" s="45"/>
      <c r="R347" s="45">
        <f t="shared" si="74"/>
        <v>0</v>
      </c>
      <c r="S347" s="27"/>
      <c r="T347" s="7">
        <f t="shared" si="75"/>
        <v>0</v>
      </c>
      <c r="U347" s="29"/>
      <c r="V347" s="7">
        <f t="shared" si="76"/>
        <v>0</v>
      </c>
      <c r="W347" s="7" t="s">
        <v>285</v>
      </c>
    </row>
    <row r="348" spans="1:23" s="7" customFormat="1" ht="12.65" customHeight="1" x14ac:dyDescent="0.35">
      <c r="A348" s="34"/>
      <c r="B348" s="132"/>
      <c r="C348" s="52" t="s">
        <v>286</v>
      </c>
      <c r="D348" s="52"/>
      <c r="E348" s="139"/>
      <c r="F348" s="135"/>
      <c r="G348" s="136"/>
      <c r="H348" s="137"/>
      <c r="I348" s="45"/>
      <c r="J348" s="45"/>
      <c r="K348" s="137"/>
      <c r="L348" s="45">
        <f t="shared" si="70"/>
        <v>0</v>
      </c>
      <c r="M348" s="45"/>
      <c r="N348" s="179" t="e">
        <f t="shared" si="71"/>
        <v>#DIV/0!</v>
      </c>
      <c r="O348" s="45">
        <f t="shared" si="72"/>
        <v>0</v>
      </c>
      <c r="P348" s="182">
        <f t="shared" si="73"/>
        <v>0</v>
      </c>
      <c r="Q348" s="45"/>
      <c r="R348" s="45">
        <f t="shared" si="74"/>
        <v>0</v>
      </c>
      <c r="S348" s="27"/>
      <c r="T348" s="7">
        <f t="shared" si="75"/>
        <v>0</v>
      </c>
      <c r="U348" s="29"/>
      <c r="V348" s="7">
        <f t="shared" si="76"/>
        <v>0</v>
      </c>
      <c r="W348" s="7" t="s">
        <v>216</v>
      </c>
    </row>
    <row r="349" spans="1:23" s="7" customFormat="1" ht="12.65" customHeight="1" x14ac:dyDescent="0.35">
      <c r="A349" s="34"/>
      <c r="B349" s="132"/>
      <c r="C349" s="52" t="s">
        <v>287</v>
      </c>
      <c r="D349" s="52"/>
      <c r="E349" s="139"/>
      <c r="F349" s="135"/>
      <c r="G349" s="136"/>
      <c r="H349" s="137"/>
      <c r="I349" s="45"/>
      <c r="J349" s="45"/>
      <c r="K349" s="137"/>
      <c r="L349" s="45">
        <f t="shared" si="70"/>
        <v>0</v>
      </c>
      <c r="M349" s="45"/>
      <c r="N349" s="179" t="e">
        <f t="shared" si="71"/>
        <v>#DIV/0!</v>
      </c>
      <c r="O349" s="45">
        <f t="shared" si="72"/>
        <v>0</v>
      </c>
      <c r="P349" s="182">
        <f t="shared" si="73"/>
        <v>0</v>
      </c>
      <c r="Q349" s="45"/>
      <c r="R349" s="45">
        <f t="shared" si="74"/>
        <v>0</v>
      </c>
      <c r="S349" s="27"/>
      <c r="T349" s="7">
        <f t="shared" si="75"/>
        <v>0</v>
      </c>
      <c r="U349" s="29"/>
      <c r="V349" s="7">
        <f t="shared" si="76"/>
        <v>0</v>
      </c>
      <c r="W349" s="7" t="s">
        <v>288</v>
      </c>
    </row>
    <row r="350" spans="1:23" s="7" customFormat="1" ht="12.65" customHeight="1" x14ac:dyDescent="0.35">
      <c r="A350" s="34"/>
      <c r="B350" s="132"/>
      <c r="C350" s="52" t="s">
        <v>289</v>
      </c>
      <c r="D350" s="52"/>
      <c r="E350" s="139"/>
      <c r="F350" s="135"/>
      <c r="G350" s="136"/>
      <c r="H350" s="137"/>
      <c r="I350" s="45"/>
      <c r="J350" s="45"/>
      <c r="K350" s="137"/>
      <c r="L350" s="45">
        <f t="shared" si="70"/>
        <v>0</v>
      </c>
      <c r="M350" s="45"/>
      <c r="N350" s="179" t="e">
        <f t="shared" si="71"/>
        <v>#DIV/0!</v>
      </c>
      <c r="O350" s="45">
        <f t="shared" si="72"/>
        <v>0</v>
      </c>
      <c r="P350" s="182">
        <f t="shared" si="73"/>
        <v>0</v>
      </c>
      <c r="Q350" s="45"/>
      <c r="R350" s="45">
        <f t="shared" si="74"/>
        <v>0</v>
      </c>
      <c r="S350" s="27"/>
      <c r="T350" s="7">
        <f t="shared" si="75"/>
        <v>0</v>
      </c>
      <c r="U350" s="29"/>
      <c r="V350" s="7">
        <f t="shared" si="76"/>
        <v>0</v>
      </c>
      <c r="W350" s="7" t="s">
        <v>290</v>
      </c>
    </row>
    <row r="351" spans="1:23" s="7" customFormat="1" ht="12.65" customHeight="1" x14ac:dyDescent="0.35">
      <c r="A351" s="34"/>
      <c r="B351" s="132"/>
      <c r="C351" s="52" t="s">
        <v>291</v>
      </c>
      <c r="D351" s="52"/>
      <c r="E351" s="139"/>
      <c r="F351" s="135"/>
      <c r="G351" s="136"/>
      <c r="H351" s="137"/>
      <c r="I351" s="45"/>
      <c r="J351" s="45"/>
      <c r="K351" s="137"/>
      <c r="L351" s="45">
        <f t="shared" si="70"/>
        <v>0</v>
      </c>
      <c r="M351" s="45"/>
      <c r="N351" s="179" t="e">
        <f t="shared" si="71"/>
        <v>#DIV/0!</v>
      </c>
      <c r="O351" s="45">
        <f t="shared" si="72"/>
        <v>0</v>
      </c>
      <c r="P351" s="182">
        <f t="shared" si="73"/>
        <v>0</v>
      </c>
      <c r="Q351" s="45"/>
      <c r="R351" s="45">
        <f t="shared" si="74"/>
        <v>0</v>
      </c>
      <c r="S351" s="27"/>
      <c r="T351" s="7">
        <f t="shared" si="75"/>
        <v>0</v>
      </c>
      <c r="U351" s="29"/>
      <c r="V351" s="7">
        <f t="shared" si="76"/>
        <v>0</v>
      </c>
      <c r="W351" s="7" t="s">
        <v>290</v>
      </c>
    </row>
    <row r="352" spans="1:23" s="7" customFormat="1" ht="12.65" customHeight="1" x14ac:dyDescent="0.35">
      <c r="A352" s="34"/>
      <c r="B352" s="132"/>
      <c r="C352" s="52" t="s">
        <v>292</v>
      </c>
      <c r="D352" s="52"/>
      <c r="E352" s="139"/>
      <c r="F352" s="135"/>
      <c r="G352" s="136"/>
      <c r="H352" s="137"/>
      <c r="I352" s="45"/>
      <c r="J352" s="45"/>
      <c r="K352" s="137"/>
      <c r="L352" s="45">
        <f t="shared" si="70"/>
        <v>0</v>
      </c>
      <c r="M352" s="45"/>
      <c r="N352" s="179" t="e">
        <f t="shared" si="71"/>
        <v>#DIV/0!</v>
      </c>
      <c r="O352" s="45">
        <f t="shared" si="72"/>
        <v>0</v>
      </c>
      <c r="P352" s="182">
        <f t="shared" si="73"/>
        <v>0</v>
      </c>
      <c r="Q352" s="45"/>
      <c r="R352" s="45">
        <f t="shared" si="74"/>
        <v>0</v>
      </c>
      <c r="S352" s="27"/>
      <c r="T352" s="7">
        <f t="shared" si="75"/>
        <v>0</v>
      </c>
      <c r="U352" s="29"/>
      <c r="V352" s="7">
        <f t="shared" si="76"/>
        <v>0</v>
      </c>
      <c r="W352" s="7" t="s">
        <v>162</v>
      </c>
    </row>
    <row r="353" spans="1:23" s="7" customFormat="1" ht="12.65" customHeight="1" x14ac:dyDescent="0.35">
      <c r="A353" s="34"/>
      <c r="B353" s="132"/>
      <c r="C353" s="52" t="s">
        <v>293</v>
      </c>
      <c r="D353" s="52"/>
      <c r="E353" s="139"/>
      <c r="F353" s="135"/>
      <c r="G353" s="136"/>
      <c r="H353" s="137"/>
      <c r="I353" s="45"/>
      <c r="J353" s="45"/>
      <c r="K353" s="137"/>
      <c r="L353" s="45">
        <f t="shared" si="70"/>
        <v>0</v>
      </c>
      <c r="M353" s="45"/>
      <c r="N353" s="179" t="e">
        <f t="shared" si="71"/>
        <v>#DIV/0!</v>
      </c>
      <c r="O353" s="45">
        <f t="shared" si="72"/>
        <v>0</v>
      </c>
      <c r="P353" s="182">
        <f t="shared" si="73"/>
        <v>0</v>
      </c>
      <c r="Q353" s="45"/>
      <c r="R353" s="45">
        <f t="shared" si="74"/>
        <v>0</v>
      </c>
      <c r="S353" s="27"/>
      <c r="T353" s="7">
        <f t="shared" si="75"/>
        <v>0</v>
      </c>
      <c r="U353" s="29"/>
      <c r="V353" s="7">
        <f t="shared" si="76"/>
        <v>0</v>
      </c>
      <c r="W353" s="7" t="s">
        <v>162</v>
      </c>
    </row>
    <row r="354" spans="1:23" s="7" customFormat="1" ht="12.65" customHeight="1" x14ac:dyDescent="0.35">
      <c r="A354" s="34"/>
      <c r="B354" s="132"/>
      <c r="C354" s="52" t="s">
        <v>294</v>
      </c>
      <c r="D354" s="52"/>
      <c r="E354" s="139"/>
      <c r="F354" s="135"/>
      <c r="G354" s="136"/>
      <c r="H354" s="137"/>
      <c r="I354" s="45"/>
      <c r="J354" s="45"/>
      <c r="K354" s="137"/>
      <c r="L354" s="45">
        <f t="shared" si="70"/>
        <v>0</v>
      </c>
      <c r="M354" s="45"/>
      <c r="N354" s="179" t="e">
        <f t="shared" si="71"/>
        <v>#DIV/0!</v>
      </c>
      <c r="O354" s="45">
        <f t="shared" si="72"/>
        <v>0</v>
      </c>
      <c r="P354" s="182">
        <f t="shared" si="73"/>
        <v>0</v>
      </c>
      <c r="Q354" s="45"/>
      <c r="R354" s="45">
        <f t="shared" si="74"/>
        <v>0</v>
      </c>
      <c r="S354" s="27"/>
      <c r="T354" s="7">
        <f t="shared" si="75"/>
        <v>0</v>
      </c>
      <c r="U354" s="29"/>
      <c r="V354" s="7">
        <f t="shared" si="76"/>
        <v>0</v>
      </c>
      <c r="W354" s="7" t="s">
        <v>162</v>
      </c>
    </row>
    <row r="355" spans="1:23" s="7" customFormat="1" ht="12.65" customHeight="1" x14ac:dyDescent="0.35">
      <c r="A355" s="34"/>
      <c r="B355" s="132"/>
      <c r="C355" s="52" t="s">
        <v>295</v>
      </c>
      <c r="D355" s="52"/>
      <c r="E355" s="139"/>
      <c r="F355" s="135"/>
      <c r="G355" s="136"/>
      <c r="H355" s="137"/>
      <c r="I355" s="45"/>
      <c r="J355" s="45"/>
      <c r="K355" s="137"/>
      <c r="L355" s="45">
        <f t="shared" si="70"/>
        <v>0</v>
      </c>
      <c r="M355" s="45"/>
      <c r="N355" s="179"/>
      <c r="O355" s="45">
        <f>L355-M355</f>
        <v>0</v>
      </c>
      <c r="P355" s="182">
        <f>IFERROR(O355/M355,0)</f>
        <v>0</v>
      </c>
      <c r="Q355" s="45"/>
      <c r="R355" s="45"/>
      <c r="S355" s="27"/>
      <c r="T355" s="7">
        <f t="shared" si="75"/>
        <v>0</v>
      </c>
      <c r="U355" s="29"/>
      <c r="V355" s="7">
        <f t="shared" si="76"/>
        <v>0</v>
      </c>
      <c r="W355" s="7" t="s">
        <v>162</v>
      </c>
    </row>
    <row r="356" spans="1:23" s="7" customFormat="1" ht="12.65" customHeight="1" x14ac:dyDescent="0.35">
      <c r="A356" s="34"/>
      <c r="B356" s="132"/>
      <c r="C356" s="52" t="s">
        <v>296</v>
      </c>
      <c r="D356" s="52"/>
      <c r="E356" s="139"/>
      <c r="F356" s="135"/>
      <c r="G356" s="136"/>
      <c r="H356" s="137"/>
      <c r="I356" s="45"/>
      <c r="J356" s="45"/>
      <c r="K356" s="137"/>
      <c r="L356" s="45">
        <f t="shared" si="70"/>
        <v>0</v>
      </c>
      <c r="M356" s="45"/>
      <c r="N356" s="179" t="e">
        <f t="shared" si="71"/>
        <v>#DIV/0!</v>
      </c>
      <c r="O356" s="45">
        <f t="shared" si="72"/>
        <v>0</v>
      </c>
      <c r="P356" s="182">
        <f t="shared" si="73"/>
        <v>0</v>
      </c>
      <c r="Q356" s="45"/>
      <c r="R356" s="45">
        <f t="shared" si="74"/>
        <v>0</v>
      </c>
      <c r="S356" s="27"/>
      <c r="T356" s="7">
        <f t="shared" si="75"/>
        <v>0</v>
      </c>
      <c r="U356" s="29"/>
      <c r="V356" s="7">
        <f t="shared" si="76"/>
        <v>0</v>
      </c>
      <c r="W356" s="7" t="s">
        <v>297</v>
      </c>
    </row>
    <row r="357" spans="1:23" s="7" customFormat="1" ht="12.65" customHeight="1" x14ac:dyDescent="0.35">
      <c r="A357" s="34"/>
      <c r="B357" s="132"/>
      <c r="C357" s="52" t="s">
        <v>298</v>
      </c>
      <c r="D357" s="52"/>
      <c r="E357" s="139"/>
      <c r="F357" s="135"/>
      <c r="G357" s="136"/>
      <c r="H357" s="137"/>
      <c r="I357" s="45"/>
      <c r="J357" s="45"/>
      <c r="K357" s="137"/>
      <c r="L357" s="45">
        <f t="shared" si="70"/>
        <v>0</v>
      </c>
      <c r="M357" s="45"/>
      <c r="N357" s="179" t="e">
        <f t="shared" si="71"/>
        <v>#DIV/0!</v>
      </c>
      <c r="O357" s="45">
        <f>L357-M357</f>
        <v>0</v>
      </c>
      <c r="P357" s="182">
        <f t="shared" si="73"/>
        <v>0</v>
      </c>
      <c r="Q357" s="45"/>
      <c r="R357" s="45">
        <f t="shared" si="74"/>
        <v>0</v>
      </c>
      <c r="S357" s="27"/>
      <c r="T357" s="7">
        <f t="shared" si="75"/>
        <v>0</v>
      </c>
      <c r="U357" s="29"/>
      <c r="V357" s="7">
        <f t="shared" si="76"/>
        <v>0</v>
      </c>
      <c r="W357" s="7" t="s">
        <v>297</v>
      </c>
    </row>
    <row r="358" spans="1:23" s="7" customFormat="1" ht="12.65" customHeight="1" x14ac:dyDescent="0.35">
      <c r="A358" s="34"/>
      <c r="B358" s="132"/>
      <c r="C358" s="52" t="s">
        <v>299</v>
      </c>
      <c r="D358" s="52"/>
      <c r="E358" s="139"/>
      <c r="F358" s="135"/>
      <c r="G358" s="136"/>
      <c r="H358" s="137"/>
      <c r="I358" s="45"/>
      <c r="J358" s="45"/>
      <c r="K358" s="137"/>
      <c r="L358" s="45">
        <f t="shared" si="70"/>
        <v>0</v>
      </c>
      <c r="M358" s="45"/>
      <c r="N358" s="179" t="e">
        <f t="shared" si="71"/>
        <v>#DIV/0!</v>
      </c>
      <c r="O358" s="45">
        <f t="shared" si="72"/>
        <v>0</v>
      </c>
      <c r="P358" s="182">
        <f t="shared" si="73"/>
        <v>0</v>
      </c>
      <c r="Q358" s="45"/>
      <c r="R358" s="45">
        <f t="shared" si="74"/>
        <v>0</v>
      </c>
      <c r="S358" s="27"/>
      <c r="T358" s="7">
        <f t="shared" si="75"/>
        <v>0</v>
      </c>
      <c r="U358" s="29"/>
      <c r="V358" s="7">
        <f t="shared" si="76"/>
        <v>0</v>
      </c>
      <c r="W358" s="7" t="s">
        <v>297</v>
      </c>
    </row>
    <row r="359" spans="1:23" s="7" customFormat="1" ht="12.65" customHeight="1" x14ac:dyDescent="0.35">
      <c r="A359" s="34"/>
      <c r="B359" s="132"/>
      <c r="C359" s="52" t="s">
        <v>300</v>
      </c>
      <c r="D359" s="52"/>
      <c r="E359" s="139"/>
      <c r="F359" s="135"/>
      <c r="G359" s="136"/>
      <c r="H359" s="137"/>
      <c r="I359" s="45"/>
      <c r="J359" s="45"/>
      <c r="K359" s="137"/>
      <c r="L359" s="45">
        <f t="shared" si="70"/>
        <v>0</v>
      </c>
      <c r="M359" s="45"/>
      <c r="N359" s="179" t="e">
        <f t="shared" si="71"/>
        <v>#DIV/0!</v>
      </c>
      <c r="O359" s="45">
        <f t="shared" si="72"/>
        <v>0</v>
      </c>
      <c r="P359" s="182">
        <f t="shared" si="73"/>
        <v>0</v>
      </c>
      <c r="Q359" s="45"/>
      <c r="R359" s="45">
        <f t="shared" si="74"/>
        <v>0</v>
      </c>
      <c r="S359" s="27"/>
      <c r="T359" s="7">
        <f t="shared" si="75"/>
        <v>0</v>
      </c>
      <c r="U359" s="29"/>
      <c r="V359" s="7">
        <f t="shared" si="76"/>
        <v>0</v>
      </c>
      <c r="W359" s="7" t="s">
        <v>297</v>
      </c>
    </row>
    <row r="360" spans="1:23" s="7" customFormat="1" ht="12.65" customHeight="1" x14ac:dyDescent="0.35">
      <c r="A360" s="34"/>
      <c r="B360" s="132"/>
      <c r="C360" s="52" t="s">
        <v>301</v>
      </c>
      <c r="D360" s="52"/>
      <c r="E360" s="139"/>
      <c r="F360" s="135"/>
      <c r="G360" s="136"/>
      <c r="H360" s="137"/>
      <c r="I360" s="45"/>
      <c r="J360" s="45"/>
      <c r="K360" s="137"/>
      <c r="L360" s="45">
        <f t="shared" si="70"/>
        <v>0</v>
      </c>
      <c r="M360" s="45"/>
      <c r="N360" s="179" t="e">
        <f t="shared" si="71"/>
        <v>#DIV/0!</v>
      </c>
      <c r="O360" s="45">
        <f t="shared" si="72"/>
        <v>0</v>
      </c>
      <c r="P360" s="182">
        <f t="shared" si="73"/>
        <v>0</v>
      </c>
      <c r="Q360" s="45"/>
      <c r="R360" s="45">
        <f t="shared" si="74"/>
        <v>0</v>
      </c>
      <c r="S360" s="27"/>
      <c r="T360" s="7">
        <f t="shared" si="75"/>
        <v>0</v>
      </c>
      <c r="U360" s="29"/>
      <c r="V360" s="7">
        <f t="shared" si="76"/>
        <v>0</v>
      </c>
      <c r="W360" s="7" t="s">
        <v>297</v>
      </c>
    </row>
    <row r="361" spans="1:23" s="7" customFormat="1" ht="12.65" customHeight="1" x14ac:dyDescent="0.35">
      <c r="A361" s="34"/>
      <c r="B361" s="132"/>
      <c r="C361" s="52" t="s">
        <v>302</v>
      </c>
      <c r="D361" s="52"/>
      <c r="E361" s="139"/>
      <c r="F361" s="135"/>
      <c r="G361" s="136"/>
      <c r="H361" s="137"/>
      <c r="I361" s="45"/>
      <c r="J361" s="45"/>
      <c r="K361" s="137"/>
      <c r="L361" s="45">
        <f t="shared" si="70"/>
        <v>0</v>
      </c>
      <c r="M361" s="45"/>
      <c r="N361" s="179" t="e">
        <f t="shared" si="71"/>
        <v>#DIV/0!</v>
      </c>
      <c r="O361" s="45">
        <f t="shared" si="72"/>
        <v>0</v>
      </c>
      <c r="P361" s="182">
        <f t="shared" si="73"/>
        <v>0</v>
      </c>
      <c r="Q361" s="45"/>
      <c r="R361" s="45">
        <f t="shared" si="74"/>
        <v>0</v>
      </c>
      <c r="S361" s="27"/>
      <c r="T361" s="7">
        <f t="shared" si="75"/>
        <v>0</v>
      </c>
      <c r="U361" s="29"/>
      <c r="V361" s="7">
        <f t="shared" si="76"/>
        <v>0</v>
      </c>
      <c r="W361" s="7" t="s">
        <v>297</v>
      </c>
    </row>
    <row r="362" spans="1:23" s="7" customFormat="1" ht="12.65" customHeight="1" x14ac:dyDescent="0.35">
      <c r="A362" s="34"/>
      <c r="B362" s="132"/>
      <c r="C362" s="52" t="s">
        <v>303</v>
      </c>
      <c r="D362" s="52"/>
      <c r="E362" s="139"/>
      <c r="F362" s="135"/>
      <c r="G362" s="136"/>
      <c r="H362" s="137"/>
      <c r="I362" s="45"/>
      <c r="J362" s="45"/>
      <c r="K362" s="137"/>
      <c r="L362" s="45">
        <f t="shared" si="70"/>
        <v>0</v>
      </c>
      <c r="M362" s="45"/>
      <c r="N362" s="179" t="e">
        <f t="shared" si="71"/>
        <v>#DIV/0!</v>
      </c>
      <c r="O362" s="45">
        <f t="shared" si="72"/>
        <v>0</v>
      </c>
      <c r="P362" s="182">
        <f t="shared" si="73"/>
        <v>0</v>
      </c>
      <c r="Q362" s="45"/>
      <c r="R362" s="45"/>
      <c r="S362" s="27"/>
      <c r="T362" s="7">
        <f t="shared" si="75"/>
        <v>0</v>
      </c>
      <c r="U362" s="29"/>
      <c r="V362" s="7">
        <f t="shared" si="76"/>
        <v>0</v>
      </c>
    </row>
    <row r="363" spans="1:23" s="7" customFormat="1" ht="12.65" customHeight="1" x14ac:dyDescent="0.35">
      <c r="A363" s="34"/>
      <c r="B363" s="132"/>
      <c r="C363" s="52" t="s">
        <v>304</v>
      </c>
      <c r="D363" s="52"/>
      <c r="E363" s="139"/>
      <c r="F363" s="135"/>
      <c r="G363" s="136"/>
      <c r="H363" s="137"/>
      <c r="I363" s="45"/>
      <c r="J363" s="45"/>
      <c r="K363" s="137"/>
      <c r="L363" s="45">
        <f t="shared" si="70"/>
        <v>0</v>
      </c>
      <c r="M363" s="45"/>
      <c r="N363" s="179" t="e">
        <f t="shared" si="71"/>
        <v>#DIV/0!</v>
      </c>
      <c r="O363" s="45">
        <f t="shared" si="72"/>
        <v>0</v>
      </c>
      <c r="P363" s="182">
        <f t="shared" si="73"/>
        <v>0</v>
      </c>
      <c r="Q363" s="45"/>
      <c r="R363" s="45">
        <f t="shared" si="74"/>
        <v>0</v>
      </c>
      <c r="S363" s="27"/>
      <c r="T363" s="7">
        <f t="shared" si="75"/>
        <v>0</v>
      </c>
      <c r="U363" s="29"/>
      <c r="V363" s="7">
        <f t="shared" si="76"/>
        <v>0</v>
      </c>
      <c r="W363" s="7" t="s">
        <v>297</v>
      </c>
    </row>
    <row r="364" spans="1:23" s="7" customFormat="1" ht="12.65" customHeight="1" x14ac:dyDescent="0.35">
      <c r="A364" s="34"/>
      <c r="B364" s="132"/>
      <c r="C364" s="52" t="s">
        <v>305</v>
      </c>
      <c r="D364" s="52"/>
      <c r="E364" s="139"/>
      <c r="F364" s="135"/>
      <c r="G364" s="136"/>
      <c r="H364" s="137"/>
      <c r="I364" s="45"/>
      <c r="J364" s="45"/>
      <c r="K364" s="137"/>
      <c r="L364" s="45">
        <f t="shared" si="70"/>
        <v>0</v>
      </c>
      <c r="M364" s="45"/>
      <c r="N364" s="179" t="e">
        <f t="shared" si="71"/>
        <v>#DIV/0!</v>
      </c>
      <c r="O364" s="45">
        <f t="shared" si="72"/>
        <v>0</v>
      </c>
      <c r="P364" s="182">
        <f t="shared" si="73"/>
        <v>0</v>
      </c>
      <c r="Q364" s="45"/>
      <c r="R364" s="45">
        <f t="shared" si="74"/>
        <v>0</v>
      </c>
      <c r="S364" s="27"/>
      <c r="T364" s="7">
        <f t="shared" si="75"/>
        <v>0</v>
      </c>
      <c r="U364" s="29"/>
      <c r="V364" s="7">
        <f t="shared" si="76"/>
        <v>0</v>
      </c>
      <c r="W364" s="7" t="s">
        <v>297</v>
      </c>
    </row>
    <row r="365" spans="1:23" s="7" customFormat="1" ht="12.65" customHeight="1" x14ac:dyDescent="0.35">
      <c r="A365" s="34"/>
      <c r="B365" s="132"/>
      <c r="C365" s="52" t="s">
        <v>306</v>
      </c>
      <c r="D365" s="52"/>
      <c r="E365" s="139"/>
      <c r="F365" s="135"/>
      <c r="G365" s="136"/>
      <c r="H365" s="137"/>
      <c r="I365" s="45"/>
      <c r="J365" s="45"/>
      <c r="K365" s="137"/>
      <c r="L365" s="45">
        <f t="shared" si="70"/>
        <v>0</v>
      </c>
      <c r="M365" s="45"/>
      <c r="N365" s="179" t="e">
        <f t="shared" si="71"/>
        <v>#DIV/0!</v>
      </c>
      <c r="O365" s="45">
        <f t="shared" si="72"/>
        <v>0</v>
      </c>
      <c r="P365" s="182">
        <f t="shared" si="73"/>
        <v>0</v>
      </c>
      <c r="Q365" s="45"/>
      <c r="R365" s="45">
        <f t="shared" si="74"/>
        <v>0</v>
      </c>
      <c r="S365" s="27"/>
      <c r="T365" s="7">
        <f t="shared" si="75"/>
        <v>0</v>
      </c>
      <c r="U365" s="29"/>
      <c r="V365" s="7">
        <f t="shared" si="76"/>
        <v>0</v>
      </c>
    </row>
    <row r="366" spans="1:23" s="7" customFormat="1" ht="12.65" customHeight="1" x14ac:dyDescent="0.35">
      <c r="A366" s="34"/>
      <c r="B366" s="132"/>
      <c r="C366" s="52" t="s">
        <v>307</v>
      </c>
      <c r="D366" s="52"/>
      <c r="E366" s="139"/>
      <c r="F366" s="135"/>
      <c r="G366" s="136"/>
      <c r="H366" s="137"/>
      <c r="I366" s="45"/>
      <c r="J366" s="45"/>
      <c r="K366" s="137"/>
      <c r="L366" s="45">
        <f t="shared" si="70"/>
        <v>0</v>
      </c>
      <c r="M366" s="45"/>
      <c r="N366" s="179" t="e">
        <f t="shared" si="71"/>
        <v>#DIV/0!</v>
      </c>
      <c r="O366" s="45">
        <f t="shared" si="72"/>
        <v>0</v>
      </c>
      <c r="P366" s="182">
        <f t="shared" si="73"/>
        <v>0</v>
      </c>
      <c r="Q366" s="45"/>
      <c r="R366" s="45">
        <f t="shared" si="74"/>
        <v>0</v>
      </c>
      <c r="S366" s="27"/>
      <c r="T366" s="7">
        <f t="shared" si="75"/>
        <v>0</v>
      </c>
      <c r="U366" s="29"/>
      <c r="V366" s="7">
        <f t="shared" si="76"/>
        <v>0</v>
      </c>
    </row>
    <row r="367" spans="1:23" s="7" customFormat="1" ht="12.65" customHeight="1" x14ac:dyDescent="0.35">
      <c r="A367" s="34"/>
      <c r="B367" s="132"/>
      <c r="C367" s="52" t="s">
        <v>308</v>
      </c>
      <c r="D367" s="52"/>
      <c r="E367" s="139"/>
      <c r="F367" s="135"/>
      <c r="G367" s="136"/>
      <c r="H367" s="137"/>
      <c r="I367" s="45"/>
      <c r="J367" s="45"/>
      <c r="K367" s="137"/>
      <c r="L367" s="45">
        <f t="shared" si="70"/>
        <v>0</v>
      </c>
      <c r="M367" s="45"/>
      <c r="N367" s="179" t="e">
        <f t="shared" si="71"/>
        <v>#DIV/0!</v>
      </c>
      <c r="O367" s="45">
        <f t="shared" si="72"/>
        <v>0</v>
      </c>
      <c r="P367" s="182">
        <f t="shared" si="73"/>
        <v>0</v>
      </c>
      <c r="Q367" s="45"/>
      <c r="R367" s="45">
        <f t="shared" si="74"/>
        <v>0</v>
      </c>
      <c r="S367" s="27"/>
      <c r="T367" s="7">
        <f t="shared" si="75"/>
        <v>0</v>
      </c>
      <c r="U367" s="29"/>
      <c r="V367" s="7">
        <f t="shared" si="76"/>
        <v>0</v>
      </c>
    </row>
    <row r="368" spans="1:23" s="7" customFormat="1" ht="12.65" customHeight="1" x14ac:dyDescent="0.35">
      <c r="A368" s="34"/>
      <c r="B368" s="132"/>
      <c r="C368" s="52" t="s">
        <v>309</v>
      </c>
      <c r="D368" s="52"/>
      <c r="E368" s="139"/>
      <c r="F368" s="135"/>
      <c r="G368" s="136"/>
      <c r="H368" s="137"/>
      <c r="I368" s="45"/>
      <c r="J368" s="45"/>
      <c r="K368" s="137"/>
      <c r="L368" s="45">
        <f t="shared" si="70"/>
        <v>0</v>
      </c>
      <c r="M368" s="45"/>
      <c r="N368" s="179" t="e">
        <f t="shared" si="71"/>
        <v>#DIV/0!</v>
      </c>
      <c r="O368" s="45">
        <f t="shared" si="72"/>
        <v>0</v>
      </c>
      <c r="P368" s="182">
        <f t="shared" si="73"/>
        <v>0</v>
      </c>
      <c r="Q368" s="45"/>
      <c r="R368" s="45">
        <f t="shared" si="74"/>
        <v>0</v>
      </c>
      <c r="S368" s="27"/>
      <c r="T368" s="7">
        <f t="shared" si="75"/>
        <v>0</v>
      </c>
      <c r="U368" s="29"/>
      <c r="V368" s="7">
        <f t="shared" si="76"/>
        <v>0</v>
      </c>
      <c r="W368" s="7" t="s">
        <v>162</v>
      </c>
    </row>
    <row r="369" spans="1:24" s="7" customFormat="1" ht="12.65" customHeight="1" x14ac:dyDescent="0.35">
      <c r="A369" s="34"/>
      <c r="B369" s="132"/>
      <c r="C369" s="52" t="s">
        <v>310</v>
      </c>
      <c r="D369" s="52"/>
      <c r="E369" s="139"/>
      <c r="F369" s="135"/>
      <c r="G369" s="136"/>
      <c r="H369" s="137"/>
      <c r="I369" s="45"/>
      <c r="J369" s="45"/>
      <c r="K369" s="137"/>
      <c r="L369" s="45">
        <f t="shared" si="70"/>
        <v>0</v>
      </c>
      <c r="M369" s="45"/>
      <c r="N369" s="179" t="e">
        <f t="shared" si="71"/>
        <v>#DIV/0!</v>
      </c>
      <c r="O369" s="45">
        <f t="shared" si="72"/>
        <v>0</v>
      </c>
      <c r="P369" s="182">
        <f t="shared" si="73"/>
        <v>0</v>
      </c>
      <c r="Q369" s="45"/>
      <c r="R369" s="45">
        <f t="shared" si="74"/>
        <v>0</v>
      </c>
      <c r="S369" s="27"/>
      <c r="T369" s="7">
        <f t="shared" si="75"/>
        <v>0</v>
      </c>
      <c r="U369" s="29"/>
      <c r="V369" s="7">
        <f t="shared" si="76"/>
        <v>0</v>
      </c>
    </row>
    <row r="370" spans="1:24" s="7" customFormat="1" ht="12.65" customHeight="1" x14ac:dyDescent="0.35">
      <c r="A370" s="34"/>
      <c r="B370" s="132"/>
      <c r="C370" s="52" t="s">
        <v>311</v>
      </c>
      <c r="D370" s="52"/>
      <c r="E370" s="139"/>
      <c r="F370" s="135"/>
      <c r="G370" s="136"/>
      <c r="H370" s="137"/>
      <c r="I370" s="45"/>
      <c r="J370" s="45"/>
      <c r="K370" s="137"/>
      <c r="L370" s="45">
        <f t="shared" si="70"/>
        <v>0</v>
      </c>
      <c r="M370" s="45"/>
      <c r="N370" s="179" t="e">
        <f t="shared" si="71"/>
        <v>#DIV/0!</v>
      </c>
      <c r="O370" s="45">
        <f t="shared" si="72"/>
        <v>0</v>
      </c>
      <c r="P370" s="182">
        <f t="shared" si="73"/>
        <v>0</v>
      </c>
      <c r="Q370" s="45"/>
      <c r="R370" s="45">
        <f t="shared" si="74"/>
        <v>0</v>
      </c>
      <c r="S370" s="27"/>
      <c r="T370" s="7">
        <f t="shared" si="75"/>
        <v>0</v>
      </c>
      <c r="U370" s="29"/>
      <c r="V370" s="7">
        <f t="shared" si="76"/>
        <v>0</v>
      </c>
    </row>
    <row r="371" spans="1:24" s="7" customFormat="1" ht="12.65" customHeight="1" x14ac:dyDescent="0.35">
      <c r="A371" s="34"/>
      <c r="B371" s="132"/>
      <c r="C371" s="52" t="s">
        <v>312</v>
      </c>
      <c r="D371" s="52"/>
      <c r="E371" s="139"/>
      <c r="F371" s="135"/>
      <c r="G371" s="136"/>
      <c r="H371" s="137"/>
      <c r="I371" s="45"/>
      <c r="J371" s="45"/>
      <c r="K371" s="137"/>
      <c r="L371" s="45">
        <f t="shared" si="70"/>
        <v>0</v>
      </c>
      <c r="M371" s="45"/>
      <c r="N371" s="179" t="e">
        <f t="shared" si="71"/>
        <v>#DIV/0!</v>
      </c>
      <c r="O371" s="45">
        <f t="shared" si="72"/>
        <v>0</v>
      </c>
      <c r="P371" s="182">
        <f t="shared" si="73"/>
        <v>0</v>
      </c>
      <c r="Q371" s="45"/>
      <c r="R371" s="45">
        <f t="shared" si="74"/>
        <v>0</v>
      </c>
      <c r="S371" s="27"/>
      <c r="T371" s="7">
        <f t="shared" si="75"/>
        <v>0</v>
      </c>
      <c r="U371" s="29"/>
      <c r="V371" s="7">
        <f t="shared" si="76"/>
        <v>0</v>
      </c>
    </row>
    <row r="372" spans="1:24" s="7" customFormat="1" ht="12.65" customHeight="1" x14ac:dyDescent="0.35">
      <c r="A372" s="34"/>
      <c r="B372" s="132"/>
      <c r="C372" s="52" t="s">
        <v>313</v>
      </c>
      <c r="D372" s="52"/>
      <c r="E372" s="139"/>
      <c r="F372" s="135"/>
      <c r="G372" s="136"/>
      <c r="H372" s="137"/>
      <c r="I372" s="45"/>
      <c r="J372" s="45"/>
      <c r="K372" s="137"/>
      <c r="L372" s="45">
        <f t="shared" si="70"/>
        <v>0</v>
      </c>
      <c r="M372" s="45"/>
      <c r="N372" s="179" t="e">
        <f t="shared" si="71"/>
        <v>#DIV/0!</v>
      </c>
      <c r="O372" s="45">
        <f t="shared" si="72"/>
        <v>0</v>
      </c>
      <c r="P372" s="182">
        <f t="shared" si="73"/>
        <v>0</v>
      </c>
      <c r="Q372" s="45"/>
      <c r="R372" s="45">
        <f t="shared" si="74"/>
        <v>0</v>
      </c>
      <c r="S372" s="27"/>
      <c r="T372" s="7">
        <f t="shared" si="75"/>
        <v>0</v>
      </c>
      <c r="U372" s="29"/>
      <c r="V372" s="7">
        <f t="shared" si="76"/>
        <v>0</v>
      </c>
      <c r="W372" s="7" t="s">
        <v>314</v>
      </c>
    </row>
    <row r="373" spans="1:24" s="7" customFormat="1" ht="12.65" customHeight="1" x14ac:dyDescent="0.35">
      <c r="A373" s="34"/>
      <c r="B373" s="132"/>
      <c r="C373" s="52" t="s">
        <v>315</v>
      </c>
      <c r="D373" s="52"/>
      <c r="E373" s="139"/>
      <c r="F373" s="135"/>
      <c r="G373" s="136"/>
      <c r="H373" s="137"/>
      <c r="I373" s="45"/>
      <c r="J373" s="45"/>
      <c r="K373" s="137"/>
      <c r="L373" s="45">
        <f t="shared" si="70"/>
        <v>0</v>
      </c>
      <c r="M373" s="45"/>
      <c r="N373" s="179" t="e">
        <f t="shared" si="71"/>
        <v>#DIV/0!</v>
      </c>
      <c r="O373" s="45">
        <f t="shared" si="72"/>
        <v>0</v>
      </c>
      <c r="P373" s="182">
        <f t="shared" si="73"/>
        <v>0</v>
      </c>
      <c r="Q373" s="45"/>
      <c r="R373" s="45">
        <f t="shared" si="74"/>
        <v>0</v>
      </c>
      <c r="S373" s="27"/>
      <c r="T373" s="7">
        <f t="shared" si="75"/>
        <v>0</v>
      </c>
      <c r="U373" s="29"/>
      <c r="V373" s="7">
        <f t="shared" si="76"/>
        <v>0</v>
      </c>
    </row>
    <row r="374" spans="1:24" s="7" customFormat="1" ht="12.65" customHeight="1" x14ac:dyDescent="0.35">
      <c r="A374" s="34"/>
      <c r="B374" s="132"/>
      <c r="C374" s="52" t="s">
        <v>316</v>
      </c>
      <c r="D374" s="52"/>
      <c r="E374" s="139"/>
      <c r="F374" s="135"/>
      <c r="G374" s="136"/>
      <c r="H374" s="137"/>
      <c r="I374" s="45"/>
      <c r="J374" s="45"/>
      <c r="K374" s="137"/>
      <c r="L374" s="45">
        <f t="shared" si="70"/>
        <v>0</v>
      </c>
      <c r="M374" s="45"/>
      <c r="N374" s="179" t="e">
        <f t="shared" si="71"/>
        <v>#DIV/0!</v>
      </c>
      <c r="O374" s="45">
        <f t="shared" si="72"/>
        <v>0</v>
      </c>
      <c r="P374" s="182">
        <f t="shared" si="73"/>
        <v>0</v>
      </c>
      <c r="Q374" s="45"/>
      <c r="R374" s="45">
        <f t="shared" si="74"/>
        <v>0</v>
      </c>
      <c r="S374" s="27"/>
      <c r="T374" s="7">
        <f t="shared" si="75"/>
        <v>0</v>
      </c>
      <c r="U374" s="29"/>
      <c r="V374" s="7">
        <f t="shared" si="76"/>
        <v>0</v>
      </c>
    </row>
    <row r="375" spans="1:24" s="7" customFormat="1" ht="12.65" customHeight="1" x14ac:dyDescent="0.35">
      <c r="A375" s="34"/>
      <c r="B375" s="132"/>
      <c r="C375" s="141"/>
      <c r="D375" s="141"/>
      <c r="E375" s="139"/>
      <c r="F375" s="135"/>
      <c r="G375" s="136"/>
      <c r="H375" s="137"/>
      <c r="I375" s="45"/>
      <c r="J375" s="45"/>
      <c r="K375" s="137"/>
      <c r="L375" s="45"/>
      <c r="M375" s="45"/>
      <c r="N375" s="179"/>
      <c r="O375" s="46"/>
      <c r="P375" s="182"/>
      <c r="Q375" s="45"/>
      <c r="R375" s="45"/>
      <c r="S375" s="45"/>
    </row>
    <row r="376" spans="1:24" s="29" customFormat="1" ht="12.65" customHeight="1" x14ac:dyDescent="0.35">
      <c r="A376" s="34"/>
      <c r="B376" s="132"/>
      <c r="C376" s="138" t="s">
        <v>317</v>
      </c>
      <c r="D376" s="156"/>
      <c r="E376" s="139"/>
      <c r="F376" s="135"/>
      <c r="G376" s="143">
        <f>SUM(G315:G375)</f>
        <v>0</v>
      </c>
      <c r="H376" s="142"/>
      <c r="I376" s="46"/>
      <c r="J376" s="46"/>
      <c r="K376" s="142"/>
      <c r="L376" s="143">
        <f>SUM(L315:L375)</f>
        <v>0</v>
      </c>
      <c r="M376" s="143">
        <f>SUM(M315:M375)</f>
        <v>0</v>
      </c>
      <c r="N376" s="147" t="e">
        <f>SUM(N315:N375)</f>
        <v>#DIV/0!</v>
      </c>
      <c r="O376" s="46">
        <f>L376-M376</f>
        <v>0</v>
      </c>
      <c r="P376" s="184">
        <f>IFERROR(O376/M376,0)</f>
        <v>0</v>
      </c>
      <c r="Q376" s="46"/>
      <c r="R376" s="46">
        <f>SUM(R315:R375)</f>
        <v>0</v>
      </c>
      <c r="S376" s="46"/>
      <c r="T376" s="29">
        <f>SUM(T315:T374)</f>
        <v>0</v>
      </c>
      <c r="V376" s="29">
        <f>SUM(V315:V374)</f>
        <v>0</v>
      </c>
    </row>
    <row r="377" spans="1:24" s="7" customFormat="1" ht="12.65" customHeight="1" x14ac:dyDescent="0.35">
      <c r="A377" s="34"/>
      <c r="B377" s="132"/>
      <c r="C377" s="141"/>
      <c r="D377" s="141"/>
      <c r="E377" s="139"/>
      <c r="F377" s="135"/>
      <c r="G377" s="136"/>
      <c r="H377" s="137"/>
      <c r="I377" s="45"/>
      <c r="J377" s="45"/>
      <c r="K377" s="137"/>
      <c r="L377" s="45"/>
      <c r="M377" s="45"/>
      <c r="N377" s="179"/>
      <c r="O377" s="46"/>
      <c r="P377" s="182"/>
      <c r="Q377" s="45"/>
      <c r="R377" s="45"/>
      <c r="S377" s="45"/>
    </row>
    <row r="378" spans="1:24" s="7" customFormat="1" ht="12.65" customHeight="1" x14ac:dyDescent="0.35">
      <c r="A378" s="34"/>
      <c r="B378" s="132" t="s">
        <v>318</v>
      </c>
      <c r="C378" s="141"/>
      <c r="D378" s="138"/>
      <c r="E378" s="139"/>
      <c r="F378" s="135"/>
      <c r="G378" s="142">
        <f>G376+G312</f>
        <v>0</v>
      </c>
      <c r="H378" s="137"/>
      <c r="I378" s="45"/>
      <c r="J378" s="45"/>
      <c r="K378" s="137"/>
      <c r="L378" s="142">
        <f>L376+L312</f>
        <v>0</v>
      </c>
      <c r="M378" s="142">
        <f>M376+M312</f>
        <v>0</v>
      </c>
      <c r="N378" s="147" t="e">
        <f>N376+N312</f>
        <v>#DIV/0!</v>
      </c>
      <c r="O378" s="46">
        <f>L378-M378</f>
        <v>0</v>
      </c>
      <c r="P378" s="184">
        <f>IFERROR(O378/M378,0)</f>
        <v>0</v>
      </c>
      <c r="Q378" s="45"/>
      <c r="R378" s="142">
        <f>R376+R312</f>
        <v>0</v>
      </c>
      <c r="S378" s="30"/>
      <c r="T378" s="30">
        <f>T376+T312</f>
        <v>0</v>
      </c>
      <c r="U378" s="30"/>
      <c r="V378" s="30">
        <f>V376+V312</f>
        <v>0</v>
      </c>
    </row>
    <row r="379" spans="1:24" s="7" customFormat="1" ht="12.65" customHeight="1" x14ac:dyDescent="0.35">
      <c r="A379" s="34"/>
      <c r="B379" s="150"/>
      <c r="C379" s="169"/>
      <c r="D379" s="151"/>
      <c r="E379" s="152"/>
      <c r="F379" s="135"/>
      <c r="G379" s="136"/>
      <c r="H379" s="137"/>
      <c r="I379" s="45"/>
      <c r="J379" s="45"/>
      <c r="K379" s="137"/>
      <c r="L379" s="45"/>
      <c r="M379" s="45"/>
      <c r="N379" s="179"/>
      <c r="O379" s="45"/>
      <c r="P379" s="182"/>
      <c r="Q379" s="45"/>
      <c r="R379" s="45"/>
      <c r="S379" s="53"/>
    </row>
    <row r="380" spans="1:24" s="7" customFormat="1" ht="12.65" customHeight="1" x14ac:dyDescent="0.35">
      <c r="A380" s="34"/>
      <c r="B380" s="132" t="s">
        <v>319</v>
      </c>
      <c r="C380" s="141"/>
      <c r="D380" s="138"/>
      <c r="E380" s="139"/>
      <c r="F380" s="135"/>
      <c r="G380" s="142">
        <f>G271-G378</f>
        <v>0</v>
      </c>
      <c r="H380" s="137"/>
      <c r="I380" s="45"/>
      <c r="J380" s="45"/>
      <c r="K380" s="137"/>
      <c r="L380" s="142">
        <f>L271-L378</f>
        <v>0</v>
      </c>
      <c r="M380" s="142">
        <f>M271-M378</f>
        <v>0</v>
      </c>
      <c r="N380" s="147"/>
      <c r="O380" s="46">
        <f>L380-M380</f>
        <v>0</v>
      </c>
      <c r="P380" s="184">
        <f>IFERROR(O380/M380,0)</f>
        <v>0</v>
      </c>
      <c r="Q380" s="45"/>
      <c r="R380" s="142">
        <f>R271-R378</f>
        <v>0</v>
      </c>
      <c r="S380" s="30"/>
      <c r="T380" s="30">
        <f>T271-T378</f>
        <v>0</v>
      </c>
      <c r="U380" s="30"/>
      <c r="V380" s="30">
        <f>V271-V378</f>
        <v>0</v>
      </c>
    </row>
    <row r="381" spans="1:24" s="7" customFormat="1" ht="12.65" customHeight="1" x14ac:dyDescent="0.35">
      <c r="A381" s="34"/>
      <c r="B381" s="168"/>
      <c r="C381" s="170"/>
      <c r="D381" s="171"/>
      <c r="E381" s="172"/>
      <c r="F381" s="135"/>
      <c r="G381" s="136"/>
      <c r="H381" s="137"/>
      <c r="I381" s="45"/>
      <c r="J381" s="45"/>
      <c r="K381" s="137"/>
      <c r="L381" s="45"/>
      <c r="M381" s="45"/>
      <c r="N381" s="179"/>
      <c r="O381" s="45"/>
      <c r="P381" s="182"/>
      <c r="Q381" s="45"/>
      <c r="R381" s="45"/>
      <c r="S381" s="54"/>
    </row>
    <row r="382" spans="1:24" s="7" customFormat="1" ht="12.65" customHeight="1" x14ac:dyDescent="0.35">
      <c r="A382" s="34"/>
      <c r="B382" s="132" t="s">
        <v>320</v>
      </c>
      <c r="C382" s="138"/>
      <c r="D382" s="138"/>
      <c r="E382" s="139"/>
      <c r="F382" s="135"/>
      <c r="G382" s="136"/>
      <c r="H382" s="137"/>
      <c r="I382" s="45"/>
      <c r="J382" s="45"/>
      <c r="K382" s="137"/>
      <c r="L382" s="45"/>
      <c r="M382" s="45"/>
      <c r="N382" s="179"/>
      <c r="O382" s="45"/>
      <c r="P382" s="182"/>
      <c r="Q382" s="45"/>
      <c r="R382" s="45"/>
      <c r="S382" s="45"/>
    </row>
    <row r="383" spans="1:24" s="7" customFormat="1" ht="12.65" customHeight="1" x14ac:dyDescent="0.35">
      <c r="A383" s="34"/>
      <c r="B383" s="140"/>
      <c r="C383" s="133" t="s">
        <v>321</v>
      </c>
      <c r="D383" s="133"/>
      <c r="E383" s="134"/>
      <c r="F383" s="135"/>
      <c r="G383" s="136"/>
      <c r="H383" s="137"/>
      <c r="I383" s="45"/>
      <c r="J383" s="45"/>
      <c r="K383" s="137"/>
      <c r="L383" s="45"/>
      <c r="M383" s="45"/>
      <c r="N383" s="179"/>
      <c r="O383" s="45"/>
      <c r="P383" s="182"/>
      <c r="Q383" s="45"/>
      <c r="R383" s="45"/>
      <c r="S383" s="45"/>
    </row>
    <row r="384" spans="1:24" s="7" customFormat="1" ht="12.65" customHeight="1" x14ac:dyDescent="0.35">
      <c r="A384" s="34"/>
      <c r="B384" s="140"/>
      <c r="C384" s="133"/>
      <c r="D384" s="52" t="s">
        <v>322</v>
      </c>
      <c r="E384" s="134"/>
      <c r="F384" s="135"/>
      <c r="G384" s="136"/>
      <c r="H384" s="137"/>
      <c r="I384" s="45"/>
      <c r="J384" s="45"/>
      <c r="K384" s="137"/>
      <c r="L384" s="45">
        <f>G384+J384-I384</f>
        <v>0</v>
      </c>
      <c r="M384" s="45"/>
      <c r="N384" s="179" t="e">
        <f>L384/$L$263</f>
        <v>#DIV/0!</v>
      </c>
      <c r="O384" s="45">
        <f>L384-M384</f>
        <v>0</v>
      </c>
      <c r="P384" s="182">
        <f>IFERROR(O384/M384,0)</f>
        <v>0</v>
      </c>
      <c r="Q384" s="45"/>
      <c r="R384" s="45">
        <f>L384+Q384</f>
        <v>0</v>
      </c>
      <c r="S384" s="27"/>
      <c r="T384" s="7">
        <f>ROUND(L384,0)</f>
        <v>0</v>
      </c>
      <c r="U384" s="29"/>
      <c r="V384" s="7">
        <f>ROUND(M384,0)</f>
        <v>0</v>
      </c>
      <c r="W384" s="50"/>
      <c r="X384" s="7">
        <f>T384*20%</f>
        <v>0</v>
      </c>
    </row>
    <row r="385" spans="1:24" s="7" customFormat="1" ht="12.65" customHeight="1" x14ac:dyDescent="0.35">
      <c r="A385" s="34"/>
      <c r="B385" s="140"/>
      <c r="C385" s="133"/>
      <c r="D385" s="52" t="s">
        <v>323</v>
      </c>
      <c r="E385" s="134"/>
      <c r="F385" s="135"/>
      <c r="G385" s="136"/>
      <c r="H385" s="137"/>
      <c r="I385" s="45"/>
      <c r="J385" s="45"/>
      <c r="K385" s="137"/>
      <c r="L385" s="45">
        <f>G385+J385-I385</f>
        <v>0</v>
      </c>
      <c r="M385" s="45"/>
      <c r="N385" s="179" t="e">
        <f>L385/$L$263</f>
        <v>#DIV/0!</v>
      </c>
      <c r="O385" s="45">
        <f>L385-M385</f>
        <v>0</v>
      </c>
      <c r="P385" s="182">
        <f>IFERROR(O385/M385,0)</f>
        <v>0</v>
      </c>
      <c r="Q385" s="45"/>
      <c r="R385" s="45">
        <f>L385+Q385</f>
        <v>0</v>
      </c>
      <c r="S385" s="27"/>
      <c r="T385" s="7">
        <f>ROUND(L385,0)+2</f>
        <v>2</v>
      </c>
      <c r="U385" s="29"/>
      <c r="V385" s="7">
        <f>ROUND(M385,0)</f>
        <v>0</v>
      </c>
      <c r="W385" s="7" t="s">
        <v>162</v>
      </c>
      <c r="X385" s="7">
        <f>X384-L394</f>
        <v>0</v>
      </c>
    </row>
    <row r="386" spans="1:24" s="7" customFormat="1" ht="12.65" customHeight="1" x14ac:dyDescent="0.35">
      <c r="A386" s="34"/>
      <c r="B386" s="140"/>
      <c r="C386" s="133"/>
      <c r="D386" s="52" t="s">
        <v>324</v>
      </c>
      <c r="E386" s="134"/>
      <c r="F386" s="135"/>
      <c r="G386" s="136"/>
      <c r="H386" s="137"/>
      <c r="I386" s="45"/>
      <c r="J386" s="45"/>
      <c r="K386" s="137"/>
      <c r="L386" s="45">
        <f>G386+J386-I386</f>
        <v>0</v>
      </c>
      <c r="M386" s="45"/>
      <c r="N386" s="179" t="e">
        <f>L386/$L$263</f>
        <v>#DIV/0!</v>
      </c>
      <c r="O386" s="45">
        <f>L386-M386</f>
        <v>0</v>
      </c>
      <c r="P386" s="182">
        <f>IFERROR(O386/M386,0)</f>
        <v>0</v>
      </c>
      <c r="Q386" s="45"/>
      <c r="R386" s="45">
        <f>L386+Q386</f>
        <v>0</v>
      </c>
      <c r="S386" s="27"/>
      <c r="T386" s="7">
        <f>ROUND(L386,0)</f>
        <v>0</v>
      </c>
      <c r="U386" s="29"/>
      <c r="V386" s="7">
        <f>ROUND(M386,0)</f>
        <v>0</v>
      </c>
      <c r="W386" s="7" t="s">
        <v>162</v>
      </c>
    </row>
    <row r="387" spans="1:24" s="7" customFormat="1" ht="12.65" customHeight="1" x14ac:dyDescent="0.35">
      <c r="A387" s="34"/>
      <c r="B387" s="140"/>
      <c r="C387" s="133"/>
      <c r="D387" s="52" t="s">
        <v>325</v>
      </c>
      <c r="E387" s="134"/>
      <c r="F387" s="135"/>
      <c r="G387" s="136"/>
      <c r="H387" s="137"/>
      <c r="I387" s="45"/>
      <c r="J387" s="45"/>
      <c r="K387" s="137"/>
      <c r="L387" s="45">
        <f>G387+J387-I387</f>
        <v>0</v>
      </c>
      <c r="M387" s="45"/>
      <c r="N387" s="179" t="e">
        <f>L387/$L$263</f>
        <v>#DIV/0!</v>
      </c>
      <c r="O387" s="45">
        <f>L387-M387</f>
        <v>0</v>
      </c>
      <c r="P387" s="182">
        <f>IFERROR(O387/M387,0)</f>
        <v>0</v>
      </c>
      <c r="Q387" s="45"/>
      <c r="R387" s="45">
        <f>L387+Q387</f>
        <v>0</v>
      </c>
      <c r="S387" s="27"/>
      <c r="T387" s="7">
        <f>ROUND(L387,0)</f>
        <v>0</v>
      </c>
      <c r="U387" s="29"/>
      <c r="V387" s="7">
        <f>ROUND(M387,0)</f>
        <v>0</v>
      </c>
    </row>
    <row r="388" spans="1:24" s="7" customFormat="1" ht="12.65" customHeight="1" x14ac:dyDescent="0.35">
      <c r="A388" s="34"/>
      <c r="B388" s="140"/>
      <c r="C388" s="133"/>
      <c r="D388" s="52" t="s">
        <v>162</v>
      </c>
      <c r="E388" s="134"/>
      <c r="F388" s="135"/>
      <c r="G388" s="136"/>
      <c r="H388" s="137"/>
      <c r="I388" s="45"/>
      <c r="J388" s="45"/>
      <c r="K388" s="137"/>
      <c r="L388" s="45">
        <f>G388+J388-I388</f>
        <v>0</v>
      </c>
      <c r="M388" s="45"/>
      <c r="N388" s="179" t="e">
        <f>L388/$L$263</f>
        <v>#DIV/0!</v>
      </c>
      <c r="O388" s="45">
        <f>L388-M388</f>
        <v>0</v>
      </c>
      <c r="P388" s="182">
        <f>IFERROR(O388/M388,0)</f>
        <v>0</v>
      </c>
      <c r="Q388" s="45"/>
      <c r="R388" s="45">
        <f>L388+Q388</f>
        <v>0</v>
      </c>
      <c r="S388" s="27"/>
      <c r="T388" s="7">
        <f>ROUND(L388,0)</f>
        <v>0</v>
      </c>
      <c r="U388" s="29"/>
      <c r="V388" s="7">
        <f>ROUND(M388,0)</f>
        <v>0</v>
      </c>
      <c r="W388" s="7" t="s">
        <v>162</v>
      </c>
    </row>
    <row r="389" spans="1:24" s="7" customFormat="1" ht="12.65" customHeight="1" x14ac:dyDescent="0.35">
      <c r="A389" s="34"/>
      <c r="B389" s="140"/>
      <c r="C389" s="133"/>
      <c r="D389" s="133"/>
      <c r="E389" s="134"/>
      <c r="F389" s="135"/>
      <c r="G389" s="136"/>
      <c r="H389" s="137"/>
      <c r="I389" s="45"/>
      <c r="J389" s="45"/>
      <c r="K389" s="137"/>
      <c r="L389" s="45"/>
      <c r="M389" s="45"/>
      <c r="N389" s="179"/>
      <c r="O389" s="45"/>
      <c r="P389" s="182"/>
      <c r="Q389" s="45"/>
      <c r="R389" s="45"/>
      <c r="S389" s="45"/>
    </row>
    <row r="390" spans="1:24" s="7" customFormat="1" ht="12.65" customHeight="1" x14ac:dyDescent="0.35">
      <c r="A390" s="34"/>
      <c r="B390" s="140"/>
      <c r="C390" s="133" t="s">
        <v>326</v>
      </c>
      <c r="D390" s="133"/>
      <c r="E390" s="134"/>
      <c r="F390" s="135"/>
      <c r="G390" s="143">
        <f>SUM(G384:G388)</f>
        <v>0</v>
      </c>
      <c r="H390" s="137"/>
      <c r="I390" s="45"/>
      <c r="J390" s="45"/>
      <c r="K390" s="137"/>
      <c r="L390" s="143">
        <f>SUM(L384:L388)</f>
        <v>0</v>
      </c>
      <c r="M390" s="143">
        <f>SUM(M384:M388)</f>
        <v>0</v>
      </c>
      <c r="N390" s="179" t="e">
        <f>SUM(N384:N388)</f>
        <v>#DIV/0!</v>
      </c>
      <c r="O390" s="46">
        <f>L390-M390</f>
        <v>0</v>
      </c>
      <c r="P390" s="184">
        <f>IFERROR(O390/M390,0)</f>
        <v>0</v>
      </c>
      <c r="Q390" s="45"/>
      <c r="R390" s="177">
        <f>SUM(R383:R388)</f>
        <v>0</v>
      </c>
      <c r="S390" s="36"/>
      <c r="T390" s="29">
        <f>SUM(T384:T389)</f>
        <v>2</v>
      </c>
      <c r="U390" s="29"/>
      <c r="V390" s="29">
        <f>SUM(V384:V389)</f>
        <v>0</v>
      </c>
    </row>
    <row r="391" spans="1:24" s="7" customFormat="1" ht="12.65" customHeight="1" x14ac:dyDescent="0.35">
      <c r="A391" s="34"/>
      <c r="B391" s="132"/>
      <c r="C391" s="52"/>
      <c r="D391" s="138"/>
      <c r="E391" s="139"/>
      <c r="F391" s="135"/>
      <c r="G391" s="136"/>
      <c r="H391" s="137"/>
      <c r="I391" s="45"/>
      <c r="J391" s="45"/>
      <c r="K391" s="137"/>
      <c r="L391" s="45"/>
      <c r="M391" s="45"/>
      <c r="N391" s="179"/>
      <c r="O391" s="45"/>
      <c r="P391" s="182"/>
      <c r="Q391" s="45"/>
      <c r="R391" s="45"/>
      <c r="S391" s="45"/>
    </row>
    <row r="392" spans="1:24" s="7" customFormat="1" ht="12.65" customHeight="1" x14ac:dyDescent="0.35">
      <c r="A392" s="34"/>
      <c r="B392" s="132"/>
      <c r="C392" s="52" t="s">
        <v>327</v>
      </c>
      <c r="D392" s="138"/>
      <c r="E392" s="139"/>
      <c r="F392" s="135"/>
      <c r="G392" s="136"/>
      <c r="H392" s="137"/>
      <c r="I392" s="45"/>
      <c r="J392" s="45"/>
      <c r="K392" s="137"/>
      <c r="L392" s="45"/>
      <c r="M392" s="45"/>
      <c r="N392" s="179"/>
      <c r="O392" s="45"/>
      <c r="P392" s="182"/>
      <c r="Q392" s="45"/>
      <c r="R392" s="45"/>
      <c r="S392" s="45"/>
    </row>
    <row r="393" spans="1:24" s="7" customFormat="1" ht="12.65" customHeight="1" x14ac:dyDescent="0.35">
      <c r="A393" s="34"/>
      <c r="B393" s="132"/>
      <c r="C393" s="52"/>
      <c r="D393" s="52" t="s">
        <v>328</v>
      </c>
      <c r="E393" s="139"/>
      <c r="F393" s="135"/>
      <c r="G393" s="136">
        <v>0</v>
      </c>
      <c r="H393" s="137"/>
      <c r="I393" s="45"/>
      <c r="J393" s="45"/>
      <c r="K393" s="137"/>
      <c r="L393" s="45">
        <f t="shared" ref="L393:L402" si="77">G393+I393-J393</f>
        <v>0</v>
      </c>
      <c r="M393" s="45"/>
      <c r="N393" s="179" t="e">
        <f>L393/$L$263</f>
        <v>#DIV/0!</v>
      </c>
      <c r="O393" s="45">
        <f>L393-M393</f>
        <v>0</v>
      </c>
      <c r="P393" s="182">
        <f>IFERROR(O393/M393,0)</f>
        <v>0</v>
      </c>
      <c r="Q393" s="45"/>
      <c r="R393" s="45">
        <f t="shared" ref="R393:R399" si="78">L393-Q393</f>
        <v>0</v>
      </c>
      <c r="S393" s="27"/>
      <c r="T393" s="7">
        <f t="shared" ref="T393:T400" si="79">ROUND(L393,0)</f>
        <v>0</v>
      </c>
      <c r="U393" s="29"/>
      <c r="V393" s="7">
        <f t="shared" ref="V393:V402" si="80">ROUND(M393,0)</f>
        <v>0</v>
      </c>
    </row>
    <row r="394" spans="1:24" s="7" customFormat="1" ht="12.65" customHeight="1" x14ac:dyDescent="0.35">
      <c r="A394" s="34"/>
      <c r="B394" s="132"/>
      <c r="C394" s="52"/>
      <c r="D394" s="52" t="s">
        <v>329</v>
      </c>
      <c r="E394" s="139"/>
      <c r="F394" s="135"/>
      <c r="G394" s="136"/>
      <c r="H394" s="137"/>
      <c r="I394" s="45"/>
      <c r="J394" s="45"/>
      <c r="K394" s="137"/>
      <c r="L394" s="45">
        <f t="shared" si="77"/>
        <v>0</v>
      </c>
      <c r="M394" s="45"/>
      <c r="N394" s="179" t="e">
        <f t="shared" ref="N394:N400" si="81">L394/$L$263</f>
        <v>#DIV/0!</v>
      </c>
      <c r="O394" s="45">
        <f>L394-M394</f>
        <v>0</v>
      </c>
      <c r="P394" s="182">
        <f>IFERROR(O394/M394,0)</f>
        <v>0</v>
      </c>
      <c r="Q394" s="45"/>
      <c r="R394" s="45">
        <f t="shared" si="78"/>
        <v>0</v>
      </c>
      <c r="S394" s="27"/>
      <c r="T394" s="7">
        <f t="shared" si="79"/>
        <v>0</v>
      </c>
      <c r="U394" s="29"/>
      <c r="V394" s="7">
        <f t="shared" si="80"/>
        <v>0</v>
      </c>
    </row>
    <row r="395" spans="1:24" s="7" customFormat="1" ht="12.65" customHeight="1" x14ac:dyDescent="0.35">
      <c r="A395" s="34"/>
      <c r="B395" s="132"/>
      <c r="C395" s="52"/>
      <c r="D395" s="52" t="s">
        <v>330</v>
      </c>
      <c r="E395" s="139"/>
      <c r="F395" s="135"/>
      <c r="G395" s="136"/>
      <c r="H395" s="137"/>
      <c r="I395" s="45"/>
      <c r="J395" s="45"/>
      <c r="K395" s="137"/>
      <c r="L395" s="45">
        <f t="shared" si="77"/>
        <v>0</v>
      </c>
      <c r="M395" s="45"/>
      <c r="N395" s="179" t="e">
        <f t="shared" si="81"/>
        <v>#DIV/0!</v>
      </c>
      <c r="O395" s="45">
        <f t="shared" ref="O395:O400" si="82">L395-M395</f>
        <v>0</v>
      </c>
      <c r="P395" s="182">
        <f t="shared" ref="P395:P400" si="83">IFERROR(O395/M395,0)</f>
        <v>0</v>
      </c>
      <c r="Q395" s="45"/>
      <c r="R395" s="45">
        <f t="shared" si="78"/>
        <v>0</v>
      </c>
      <c r="S395" s="27"/>
      <c r="T395" s="7">
        <f t="shared" si="79"/>
        <v>0</v>
      </c>
      <c r="U395" s="29"/>
      <c r="V395" s="7">
        <f t="shared" si="80"/>
        <v>0</v>
      </c>
    </row>
    <row r="396" spans="1:24" s="7" customFormat="1" ht="12.65" customHeight="1" x14ac:dyDescent="0.35">
      <c r="A396" s="34"/>
      <c r="B396" s="132"/>
      <c r="C396" s="52"/>
      <c r="D396" s="52" t="s">
        <v>331</v>
      </c>
      <c r="E396" s="139"/>
      <c r="F396" s="135"/>
      <c r="G396" s="136"/>
      <c r="H396" s="137"/>
      <c r="I396" s="45"/>
      <c r="J396" s="45"/>
      <c r="K396" s="137"/>
      <c r="L396" s="45">
        <f t="shared" si="77"/>
        <v>0</v>
      </c>
      <c r="M396" s="45"/>
      <c r="N396" s="179" t="e">
        <f t="shared" si="81"/>
        <v>#DIV/0!</v>
      </c>
      <c r="O396" s="45">
        <f t="shared" si="82"/>
        <v>0</v>
      </c>
      <c r="P396" s="182">
        <f t="shared" si="83"/>
        <v>0</v>
      </c>
      <c r="Q396" s="45"/>
      <c r="R396" s="45">
        <f t="shared" si="78"/>
        <v>0</v>
      </c>
      <c r="S396" s="27"/>
      <c r="T396" s="7">
        <f t="shared" si="79"/>
        <v>0</v>
      </c>
      <c r="U396" s="29"/>
      <c r="V396" s="7">
        <f t="shared" si="80"/>
        <v>0</v>
      </c>
    </row>
    <row r="397" spans="1:24" s="7" customFormat="1" ht="12.65" customHeight="1" x14ac:dyDescent="0.35">
      <c r="A397" s="34"/>
      <c r="B397" s="132"/>
      <c r="C397" s="52"/>
      <c r="D397" s="52" t="s">
        <v>332</v>
      </c>
      <c r="E397" s="139"/>
      <c r="F397" s="135"/>
      <c r="G397" s="136"/>
      <c r="H397" s="137"/>
      <c r="I397" s="45"/>
      <c r="J397" s="45"/>
      <c r="K397" s="137"/>
      <c r="L397" s="45">
        <f t="shared" si="77"/>
        <v>0</v>
      </c>
      <c r="M397" s="45"/>
      <c r="N397" s="179" t="e">
        <f t="shared" si="81"/>
        <v>#DIV/0!</v>
      </c>
      <c r="O397" s="45">
        <f t="shared" si="82"/>
        <v>0</v>
      </c>
      <c r="P397" s="182">
        <f t="shared" si="83"/>
        <v>0</v>
      </c>
      <c r="Q397" s="45"/>
      <c r="R397" s="45">
        <f t="shared" si="78"/>
        <v>0</v>
      </c>
      <c r="S397" s="27"/>
      <c r="T397" s="7">
        <f t="shared" si="79"/>
        <v>0</v>
      </c>
      <c r="U397" s="29"/>
      <c r="V397" s="7">
        <f t="shared" si="80"/>
        <v>0</v>
      </c>
    </row>
    <row r="398" spans="1:24" s="7" customFormat="1" ht="12.65" customHeight="1" x14ac:dyDescent="0.35">
      <c r="A398" s="34"/>
      <c r="B398" s="132"/>
      <c r="C398" s="52"/>
      <c r="D398" s="52" t="s">
        <v>310</v>
      </c>
      <c r="E398" s="139"/>
      <c r="F398" s="135"/>
      <c r="G398" s="136"/>
      <c r="H398" s="137"/>
      <c r="I398" s="45"/>
      <c r="J398" s="45"/>
      <c r="K398" s="137"/>
      <c r="L398" s="45">
        <f t="shared" si="77"/>
        <v>0</v>
      </c>
      <c r="M398" s="45"/>
      <c r="N398" s="179" t="e">
        <f t="shared" si="81"/>
        <v>#DIV/0!</v>
      </c>
      <c r="O398" s="45">
        <f t="shared" si="82"/>
        <v>0</v>
      </c>
      <c r="P398" s="182">
        <f t="shared" si="83"/>
        <v>0</v>
      </c>
      <c r="Q398" s="45"/>
      <c r="R398" s="45">
        <f t="shared" si="78"/>
        <v>0</v>
      </c>
      <c r="S398" s="27"/>
      <c r="T398" s="7">
        <f t="shared" si="79"/>
        <v>0</v>
      </c>
      <c r="U398" s="29"/>
      <c r="V398" s="7">
        <f t="shared" si="80"/>
        <v>0</v>
      </c>
    </row>
    <row r="399" spans="1:24" s="7" customFormat="1" ht="12.65" customHeight="1" x14ac:dyDescent="0.35">
      <c r="A399" s="34"/>
      <c r="B399" s="132"/>
      <c r="C399" s="52"/>
      <c r="D399" s="52" t="s">
        <v>311</v>
      </c>
      <c r="E399" s="139"/>
      <c r="F399" s="135"/>
      <c r="G399" s="136"/>
      <c r="H399" s="137"/>
      <c r="I399" s="45"/>
      <c r="J399" s="45"/>
      <c r="K399" s="137"/>
      <c r="L399" s="45">
        <f t="shared" si="77"/>
        <v>0</v>
      </c>
      <c r="M399" s="45"/>
      <c r="N399" s="179" t="e">
        <f t="shared" si="81"/>
        <v>#DIV/0!</v>
      </c>
      <c r="O399" s="45">
        <f t="shared" si="82"/>
        <v>0</v>
      </c>
      <c r="P399" s="182">
        <f t="shared" si="83"/>
        <v>0</v>
      </c>
      <c r="Q399" s="45"/>
      <c r="R399" s="45">
        <f t="shared" si="78"/>
        <v>0</v>
      </c>
      <c r="S399" s="27"/>
      <c r="T399" s="7">
        <f t="shared" si="79"/>
        <v>0</v>
      </c>
      <c r="U399" s="29"/>
      <c r="V399" s="7">
        <f t="shared" si="80"/>
        <v>0</v>
      </c>
    </row>
    <row r="400" spans="1:24" s="7" customFormat="1" ht="12.65" customHeight="1" x14ac:dyDescent="0.35">
      <c r="A400" s="34"/>
      <c r="B400" s="132"/>
      <c r="C400" s="52"/>
      <c r="D400" s="52" t="s">
        <v>333</v>
      </c>
      <c r="E400" s="139"/>
      <c r="F400" s="135"/>
      <c r="G400" s="136"/>
      <c r="H400" s="137"/>
      <c r="I400" s="45"/>
      <c r="J400" s="45"/>
      <c r="K400" s="137"/>
      <c r="L400" s="45">
        <f t="shared" si="77"/>
        <v>0</v>
      </c>
      <c r="M400" s="45"/>
      <c r="N400" s="179" t="e">
        <f t="shared" si="81"/>
        <v>#DIV/0!</v>
      </c>
      <c r="O400" s="45">
        <f t="shared" si="82"/>
        <v>0</v>
      </c>
      <c r="P400" s="182">
        <f t="shared" si="83"/>
        <v>0</v>
      </c>
      <c r="Q400" s="45"/>
      <c r="R400" s="45">
        <f>L400-Q400</f>
        <v>0</v>
      </c>
      <c r="S400" s="27"/>
      <c r="T400" s="7">
        <f t="shared" si="79"/>
        <v>0</v>
      </c>
      <c r="U400" s="29"/>
      <c r="V400" s="7">
        <f t="shared" si="80"/>
        <v>0</v>
      </c>
    </row>
    <row r="401" spans="1:23" s="7" customFormat="1" ht="12.65" customHeight="1" x14ac:dyDescent="0.35">
      <c r="A401" s="34"/>
      <c r="B401" s="132"/>
      <c r="C401" s="52"/>
      <c r="D401" s="52" t="s">
        <v>334</v>
      </c>
      <c r="E401" s="139"/>
      <c r="F401" s="135"/>
      <c r="G401" s="136"/>
      <c r="H401" s="137"/>
      <c r="I401" s="45"/>
      <c r="J401" s="45"/>
      <c r="K401" s="137"/>
      <c r="L401" s="45">
        <f t="shared" si="77"/>
        <v>0</v>
      </c>
      <c r="M401" s="45"/>
      <c r="N401" s="179" t="e">
        <f>L401/$L$263</f>
        <v>#DIV/0!</v>
      </c>
      <c r="O401" s="45">
        <f>L401-M401</f>
        <v>0</v>
      </c>
      <c r="P401" s="182">
        <f>IFERROR(O401/M401,0)</f>
        <v>0</v>
      </c>
      <c r="Q401" s="45">
        <f>L401</f>
        <v>0</v>
      </c>
      <c r="R401" s="45">
        <f>L401-Q401</f>
        <v>0</v>
      </c>
      <c r="S401" s="27"/>
      <c r="T401" s="7">
        <f>ROUND(L401,0)+1</f>
        <v>1</v>
      </c>
      <c r="U401" s="29"/>
      <c r="V401" s="7">
        <f t="shared" si="80"/>
        <v>0</v>
      </c>
    </row>
    <row r="402" spans="1:23" s="7" customFormat="1" ht="12.65" customHeight="1" x14ac:dyDescent="0.35">
      <c r="A402" s="34"/>
      <c r="B402" s="132"/>
      <c r="C402" s="52"/>
      <c r="D402" s="52" t="s">
        <v>162</v>
      </c>
      <c r="E402" s="139"/>
      <c r="F402" s="135"/>
      <c r="G402" s="136"/>
      <c r="H402" s="137"/>
      <c r="I402" s="45"/>
      <c r="J402" s="45"/>
      <c r="K402" s="137"/>
      <c r="L402" s="45">
        <f t="shared" si="77"/>
        <v>0</v>
      </c>
      <c r="M402" s="45"/>
      <c r="N402" s="179" t="e">
        <f>L402/$L$263</f>
        <v>#DIV/0!</v>
      </c>
      <c r="O402" s="45">
        <f>L402-M402</f>
        <v>0</v>
      </c>
      <c r="P402" s="182">
        <f>IFERROR(O402/M402,0)</f>
        <v>0</v>
      </c>
      <c r="Q402" s="45">
        <f>I402</f>
        <v>0</v>
      </c>
      <c r="R402" s="45">
        <f>L402-Q402</f>
        <v>0</v>
      </c>
      <c r="S402" s="27"/>
      <c r="T402" s="7">
        <f>ROUND(L402,0)</f>
        <v>0</v>
      </c>
      <c r="U402" s="29"/>
      <c r="V402" s="7">
        <f t="shared" si="80"/>
        <v>0</v>
      </c>
      <c r="W402" s="7" t="s">
        <v>162</v>
      </c>
    </row>
    <row r="403" spans="1:23" s="7" customFormat="1" ht="12.65" customHeight="1" x14ac:dyDescent="0.35">
      <c r="A403" s="34"/>
      <c r="B403" s="132"/>
      <c r="C403" s="52"/>
      <c r="D403" s="138"/>
      <c r="E403" s="139"/>
      <c r="F403" s="135"/>
      <c r="G403" s="136"/>
      <c r="H403" s="137"/>
      <c r="I403" s="45"/>
      <c r="J403" s="45"/>
      <c r="K403" s="137"/>
      <c r="L403" s="45"/>
      <c r="M403" s="45"/>
      <c r="N403" s="179"/>
      <c r="O403" s="45"/>
      <c r="P403" s="182"/>
      <c r="Q403" s="45"/>
      <c r="R403" s="45"/>
      <c r="S403" s="45"/>
    </row>
    <row r="404" spans="1:23" s="7" customFormat="1" ht="12.65" customHeight="1" x14ac:dyDescent="0.35">
      <c r="A404" s="34"/>
      <c r="B404" s="132"/>
      <c r="C404" s="133" t="s">
        <v>335</v>
      </c>
      <c r="D404" s="138"/>
      <c r="E404" s="139"/>
      <c r="F404" s="135"/>
      <c r="G404" s="142">
        <f>SUM(G393:G402)</f>
        <v>0</v>
      </c>
      <c r="H404" s="137"/>
      <c r="I404" s="45"/>
      <c r="J404" s="45"/>
      <c r="K404" s="137"/>
      <c r="L404" s="142">
        <f>SUM(L393:L402)</f>
        <v>0</v>
      </c>
      <c r="M404" s="142">
        <f>SUM(M393:M402)</f>
        <v>0</v>
      </c>
      <c r="N404" s="179" t="e">
        <f>SUM(N393:N402)</f>
        <v>#DIV/0!</v>
      </c>
      <c r="O404" s="46">
        <f>L404-M404</f>
        <v>0</v>
      </c>
      <c r="P404" s="184">
        <f>IFERROR(O404/M404,0)</f>
        <v>0</v>
      </c>
      <c r="Q404" s="45"/>
      <c r="R404" s="142">
        <f>SUM(R393:R402)</f>
        <v>0</v>
      </c>
      <c r="S404" s="30"/>
      <c r="T404" s="30">
        <f>SUM(T393:T402)</f>
        <v>1</v>
      </c>
      <c r="U404" s="30"/>
      <c r="V404" s="30">
        <f>SUM(V393:V402)</f>
        <v>0</v>
      </c>
    </row>
    <row r="405" spans="1:23" s="7" customFormat="1" ht="12.65" customHeight="1" x14ac:dyDescent="0.35">
      <c r="A405" s="34"/>
      <c r="B405" s="132"/>
      <c r="C405" s="141"/>
      <c r="D405" s="138"/>
      <c r="E405" s="139"/>
      <c r="F405" s="135"/>
      <c r="G405" s="136"/>
      <c r="H405" s="137"/>
      <c r="I405" s="45"/>
      <c r="J405" s="45"/>
      <c r="K405" s="137"/>
      <c r="L405" s="45"/>
      <c r="M405" s="45"/>
      <c r="N405" s="179"/>
      <c r="O405" s="46"/>
      <c r="P405" s="182"/>
      <c r="Q405" s="45"/>
      <c r="R405" s="142"/>
      <c r="S405" s="30"/>
    </row>
    <row r="406" spans="1:23" s="7" customFormat="1" ht="12.65" customHeight="1" x14ac:dyDescent="0.35">
      <c r="A406" s="34"/>
      <c r="B406" s="132" t="s">
        <v>336</v>
      </c>
      <c r="C406" s="141"/>
      <c r="D406" s="138"/>
      <c r="E406" s="139"/>
      <c r="F406" s="135"/>
      <c r="G406" s="142">
        <f>G390-G404</f>
        <v>0</v>
      </c>
      <c r="H406" s="137"/>
      <c r="I406" s="45"/>
      <c r="J406" s="45"/>
      <c r="K406" s="137"/>
      <c r="L406" s="142">
        <f>L390-L404</f>
        <v>0</v>
      </c>
      <c r="M406" s="142">
        <f>M390-M404</f>
        <v>0</v>
      </c>
      <c r="N406" s="179" t="e">
        <f>N390-N404</f>
        <v>#DIV/0!</v>
      </c>
      <c r="O406" s="46">
        <f>L406-M406</f>
        <v>0</v>
      </c>
      <c r="P406" s="184">
        <f>IFERROR(O406/M406,0)</f>
        <v>0</v>
      </c>
      <c r="Q406" s="45"/>
      <c r="R406" s="142">
        <f>R390-R404</f>
        <v>0</v>
      </c>
      <c r="S406" s="30"/>
      <c r="T406" s="30">
        <f>T390-T404</f>
        <v>1</v>
      </c>
      <c r="U406" s="30"/>
      <c r="V406" s="30">
        <f>V390-V404</f>
        <v>0</v>
      </c>
    </row>
    <row r="407" spans="1:23" s="7" customFormat="1" ht="12.65" customHeight="1" x14ac:dyDescent="0.35">
      <c r="A407" s="34"/>
      <c r="B407" s="150"/>
      <c r="C407" s="169"/>
      <c r="D407" s="151"/>
      <c r="E407" s="152"/>
      <c r="F407" s="135"/>
      <c r="G407" s="136"/>
      <c r="H407" s="137"/>
      <c r="I407" s="45"/>
      <c r="J407" s="45"/>
      <c r="K407" s="137"/>
      <c r="L407" s="45"/>
      <c r="M407" s="45"/>
      <c r="N407" s="179"/>
      <c r="O407" s="45"/>
      <c r="P407" s="182"/>
      <c r="Q407" s="45"/>
      <c r="R407" s="142"/>
      <c r="S407" s="30"/>
    </row>
    <row r="408" spans="1:23" s="7" customFormat="1" ht="12.65" customHeight="1" x14ac:dyDescent="0.35">
      <c r="A408" s="34"/>
      <c r="B408" s="132" t="s">
        <v>337</v>
      </c>
      <c r="C408" s="141"/>
      <c r="D408" s="138"/>
      <c r="E408" s="139"/>
      <c r="F408" s="135"/>
      <c r="G408" s="142">
        <f>G380+G406</f>
        <v>0</v>
      </c>
      <c r="H408" s="137"/>
      <c r="I408" s="45"/>
      <c r="J408" s="45"/>
      <c r="K408" s="137"/>
      <c r="L408" s="142">
        <f>L380+L406</f>
        <v>0</v>
      </c>
      <c r="M408" s="142">
        <f>M380+M406</f>
        <v>0</v>
      </c>
      <c r="N408" s="179" t="e">
        <f>N378+N406</f>
        <v>#DIV/0!</v>
      </c>
      <c r="O408" s="46">
        <f>L408-M408</f>
        <v>0</v>
      </c>
      <c r="P408" s="184">
        <f>IFERROR(O408/M408,0)</f>
        <v>0</v>
      </c>
      <c r="Q408" s="45">
        <f>SUM(Q252:Q407)</f>
        <v>0</v>
      </c>
      <c r="R408" s="142">
        <f>R380+R406</f>
        <v>0</v>
      </c>
      <c r="S408" s="30"/>
      <c r="T408" s="30">
        <f>T380+T406</f>
        <v>1</v>
      </c>
      <c r="U408" s="30"/>
      <c r="V408" s="30">
        <f>V380+V406</f>
        <v>0</v>
      </c>
    </row>
    <row r="409" spans="1:23" s="7" customFormat="1" ht="12.65" customHeight="1" x14ac:dyDescent="0.35">
      <c r="A409" s="34"/>
      <c r="B409" s="168"/>
      <c r="C409" s="170"/>
      <c r="D409" s="171"/>
      <c r="E409" s="172"/>
      <c r="F409" s="135"/>
      <c r="G409" s="136"/>
      <c r="H409" s="137"/>
      <c r="I409" s="45"/>
      <c r="J409" s="45"/>
      <c r="K409" s="137"/>
      <c r="L409" s="45"/>
      <c r="M409" s="45"/>
      <c r="N409" s="179"/>
      <c r="O409" s="45"/>
      <c r="P409" s="182"/>
      <c r="Q409" s="45"/>
      <c r="R409" s="142"/>
      <c r="S409" s="30"/>
    </row>
    <row r="410" spans="1:23" s="7" customFormat="1" ht="12.65" customHeight="1" x14ac:dyDescent="0.35">
      <c r="A410" s="37"/>
      <c r="B410" s="132" t="s">
        <v>338</v>
      </c>
      <c r="C410" s="133"/>
      <c r="D410" s="133"/>
      <c r="E410" s="134"/>
      <c r="F410" s="135"/>
      <c r="G410" s="136"/>
      <c r="H410" s="137"/>
      <c r="I410" s="45"/>
      <c r="J410" s="45"/>
      <c r="K410" s="137"/>
      <c r="L410" s="45"/>
      <c r="M410" s="45"/>
      <c r="N410" s="179"/>
      <c r="O410" s="45"/>
      <c r="P410" s="182"/>
      <c r="Q410" s="45"/>
      <c r="R410" s="45"/>
      <c r="S410" s="45"/>
    </row>
    <row r="411" spans="1:23" s="7" customFormat="1" ht="12.65" customHeight="1" x14ac:dyDescent="0.35">
      <c r="A411" s="37"/>
      <c r="B411" s="140"/>
      <c r="C411" s="133" t="s">
        <v>339</v>
      </c>
      <c r="D411" s="133"/>
      <c r="E411" s="134"/>
      <c r="F411" s="135"/>
      <c r="G411" s="136"/>
      <c r="H411" s="137"/>
      <c r="I411" s="45"/>
      <c r="J411" s="45"/>
      <c r="K411" s="137"/>
      <c r="L411" s="136">
        <f>G411+I411-J411</f>
        <v>0</v>
      </c>
      <c r="M411" s="45"/>
      <c r="N411" s="179" t="e">
        <f>L411/$L$263</f>
        <v>#DIV/0!</v>
      </c>
      <c r="O411" s="45">
        <f>L411-M411</f>
        <v>0</v>
      </c>
      <c r="P411" s="182">
        <f>IFERROR(O411/M411,0)</f>
        <v>0</v>
      </c>
      <c r="Q411" s="45"/>
      <c r="R411" s="45"/>
      <c r="S411" s="45"/>
      <c r="T411" s="7">
        <f>ROUND(L411,0)</f>
        <v>0</v>
      </c>
      <c r="U411" s="29"/>
      <c r="V411" s="7">
        <f>ROUND(M411,0)</f>
        <v>0</v>
      </c>
    </row>
    <row r="412" spans="1:23" s="7" customFormat="1" ht="12.65" customHeight="1" x14ac:dyDescent="0.35">
      <c r="A412" s="37"/>
      <c r="B412" s="140"/>
      <c r="C412" s="133" t="s">
        <v>340</v>
      </c>
      <c r="D412" s="133"/>
      <c r="E412" s="134"/>
      <c r="F412" s="135"/>
      <c r="G412" s="136"/>
      <c r="H412" s="137"/>
      <c r="I412" s="45"/>
      <c r="J412" s="45"/>
      <c r="K412" s="137"/>
      <c r="L412" s="136">
        <f>G412+I412-J412</f>
        <v>0</v>
      </c>
      <c r="M412" s="45">
        <v>0</v>
      </c>
      <c r="N412" s="179" t="e">
        <f>L412/$L$263</f>
        <v>#DIV/0!</v>
      </c>
      <c r="O412" s="45">
        <f>L412-M412</f>
        <v>0</v>
      </c>
      <c r="P412" s="182">
        <f>IFERROR(O412/M412,0)</f>
        <v>0</v>
      </c>
      <c r="Q412" s="45"/>
      <c r="R412" s="45"/>
      <c r="S412" s="45"/>
      <c r="T412" s="7">
        <f>ROUND(L412,0)</f>
        <v>0</v>
      </c>
      <c r="U412" s="29"/>
      <c r="V412" s="7">
        <f>ROUND(M412,0)</f>
        <v>0</v>
      </c>
    </row>
    <row r="413" spans="1:23" s="7" customFormat="1" ht="12.65" customHeight="1" x14ac:dyDescent="0.35">
      <c r="A413" s="37"/>
      <c r="B413" s="140"/>
      <c r="C413" s="133"/>
      <c r="D413" s="133"/>
      <c r="E413" s="134"/>
      <c r="F413" s="135"/>
      <c r="G413" s="136"/>
      <c r="H413" s="137"/>
      <c r="I413" s="45"/>
      <c r="J413" s="45"/>
      <c r="K413" s="137"/>
      <c r="L413" s="45"/>
      <c r="M413" s="45"/>
      <c r="N413" s="179"/>
      <c r="O413" s="45"/>
      <c r="P413" s="182"/>
      <c r="Q413" s="45"/>
      <c r="R413" s="45"/>
      <c r="S413" s="45"/>
    </row>
    <row r="414" spans="1:23" s="7" customFormat="1" ht="12.65" customHeight="1" x14ac:dyDescent="0.35">
      <c r="A414" s="34"/>
      <c r="B414" s="132" t="s">
        <v>341</v>
      </c>
      <c r="C414" s="138"/>
      <c r="D414" s="138"/>
      <c r="E414" s="139"/>
      <c r="F414" s="135"/>
      <c r="G414" s="142">
        <f>SUM(G411:G412)</f>
        <v>0</v>
      </c>
      <c r="H414" s="142"/>
      <c r="I414" s="142"/>
      <c r="J414" s="173"/>
      <c r="K414" s="142"/>
      <c r="L414" s="161">
        <f>SUM(L410:L413)</f>
        <v>0</v>
      </c>
      <c r="M414" s="161">
        <f>SUM(M410:M413)</f>
        <v>0</v>
      </c>
      <c r="N414" s="179" t="e">
        <f>SUM(N410:N413)</f>
        <v>#DIV/0!</v>
      </c>
      <c r="O414" s="46">
        <f>L414-M414</f>
        <v>0</v>
      </c>
      <c r="P414" s="184">
        <f>IFERROR(O414/M414,0)</f>
        <v>0</v>
      </c>
      <c r="Q414" s="46"/>
      <c r="R414" s="46"/>
      <c r="S414" s="46"/>
      <c r="T414" s="55">
        <f>SUM(T410:T413)</f>
        <v>0</v>
      </c>
      <c r="U414" s="55"/>
      <c r="V414" s="55">
        <f>SUM(V410:V413)</f>
        <v>0</v>
      </c>
    </row>
    <row r="415" spans="1:23" s="7" customFormat="1" ht="12.65" customHeight="1" x14ac:dyDescent="0.35">
      <c r="A415" s="34"/>
      <c r="B415" s="150"/>
      <c r="C415" s="151"/>
      <c r="D415" s="151"/>
      <c r="E415" s="152"/>
      <c r="F415" s="135"/>
      <c r="G415" s="136"/>
      <c r="H415" s="142"/>
      <c r="I415" s="161"/>
      <c r="J415" s="161"/>
      <c r="K415" s="142"/>
      <c r="L415" s="161"/>
      <c r="M415" s="161"/>
      <c r="N415" s="179"/>
      <c r="O415" s="188"/>
      <c r="P415" s="189"/>
      <c r="Q415" s="46"/>
      <c r="R415" s="46"/>
      <c r="S415" s="49"/>
    </row>
    <row r="416" spans="1:23" s="7" customFormat="1" ht="12.65" customHeight="1" x14ac:dyDescent="0.35">
      <c r="A416" s="34"/>
      <c r="B416" s="132" t="s">
        <v>342</v>
      </c>
      <c r="C416" s="141"/>
      <c r="D416" s="138"/>
      <c r="E416" s="139"/>
      <c r="F416" s="135"/>
      <c r="G416" s="142">
        <f>G408-G414</f>
        <v>0</v>
      </c>
      <c r="H416" s="137"/>
      <c r="I416" s="45">
        <f>SUM(I249:I415)</f>
        <v>0</v>
      </c>
      <c r="J416" s="45">
        <f>SUM(J249:J415)</f>
        <v>0</v>
      </c>
      <c r="K416" s="137"/>
      <c r="L416" s="142">
        <f>L408-L414</f>
        <v>0</v>
      </c>
      <c r="M416" s="142">
        <f>M408-M414</f>
        <v>0</v>
      </c>
      <c r="N416" s="179" t="e">
        <f>N408-N414</f>
        <v>#DIV/0!</v>
      </c>
      <c r="O416" s="46">
        <f>L416-M416</f>
        <v>0</v>
      </c>
      <c r="P416" s="184">
        <f>IFERROR(O416/M416,0)</f>
        <v>0</v>
      </c>
      <c r="Q416" s="45"/>
      <c r="R416" s="177"/>
      <c r="S416" s="36"/>
      <c r="T416" s="30">
        <f>T408-T414</f>
        <v>1</v>
      </c>
      <c r="U416" s="30"/>
      <c r="V416" s="30">
        <f>V408-V414</f>
        <v>0</v>
      </c>
    </row>
    <row r="417" spans="1:22" s="7" customFormat="1" ht="12.65" customHeight="1" x14ac:dyDescent="0.35">
      <c r="A417" s="34"/>
      <c r="B417" s="140"/>
      <c r="C417" s="133"/>
      <c r="D417" s="133"/>
      <c r="E417" s="134"/>
      <c r="F417" s="135"/>
      <c r="G417" s="136"/>
      <c r="H417" s="137"/>
      <c r="I417" s="45"/>
      <c r="J417" s="45"/>
      <c r="K417" s="137"/>
      <c r="L417" s="136"/>
      <c r="M417" s="45"/>
      <c r="N417" s="179"/>
      <c r="O417" s="45"/>
      <c r="P417" s="182"/>
      <c r="Q417" s="45"/>
      <c r="R417" s="45"/>
      <c r="S417" s="45"/>
      <c r="T417" s="34"/>
      <c r="U417" s="34"/>
      <c r="V417" s="34"/>
    </row>
    <row r="418" spans="1:22" s="7" customFormat="1" ht="12.65" customHeight="1" x14ac:dyDescent="0.35">
      <c r="A418" s="34"/>
      <c r="B418" s="132" t="s">
        <v>343</v>
      </c>
      <c r="C418" s="133"/>
      <c r="D418" s="133"/>
      <c r="E418" s="134"/>
      <c r="F418" s="135"/>
      <c r="G418" s="136"/>
      <c r="H418" s="137"/>
      <c r="I418" s="45"/>
      <c r="J418" s="45"/>
      <c r="K418" s="137"/>
      <c r="L418" s="136"/>
      <c r="M418" s="45"/>
      <c r="N418" s="179"/>
      <c r="O418" s="45"/>
      <c r="P418" s="182"/>
      <c r="Q418" s="45"/>
      <c r="R418" s="45"/>
      <c r="S418" s="45"/>
      <c r="T418" s="34"/>
      <c r="U418" s="34"/>
      <c r="V418" s="34"/>
    </row>
    <row r="419" spans="1:22" s="7" customFormat="1" ht="12.65" customHeight="1" x14ac:dyDescent="0.35">
      <c r="A419" s="34"/>
      <c r="B419" s="140"/>
      <c r="C419" s="133" t="s">
        <v>88</v>
      </c>
      <c r="D419" s="133"/>
      <c r="E419" s="134"/>
      <c r="F419" s="135"/>
      <c r="G419" s="136">
        <v>0</v>
      </c>
      <c r="H419" s="137"/>
      <c r="I419" s="45"/>
      <c r="J419" s="45"/>
      <c r="K419" s="137"/>
      <c r="L419" s="45">
        <f>G419+J419-I419</f>
        <v>0</v>
      </c>
      <c r="M419" s="45">
        <v>0</v>
      </c>
      <c r="N419" s="179"/>
      <c r="O419" s="45"/>
      <c r="P419" s="182"/>
      <c r="Q419" s="45"/>
      <c r="R419" s="45"/>
      <c r="S419" s="45"/>
      <c r="T419" s="7">
        <f>ROUND(L419,0)</f>
        <v>0</v>
      </c>
      <c r="U419" s="29"/>
      <c r="V419" s="7">
        <f>ROUND(M419,0)</f>
        <v>0</v>
      </c>
    </row>
    <row r="420" spans="1:22" s="7" customFormat="1" ht="12.65" customHeight="1" x14ac:dyDescent="0.35">
      <c r="A420" s="34"/>
      <c r="B420" s="140"/>
      <c r="C420" s="133" t="s">
        <v>344</v>
      </c>
      <c r="D420" s="133"/>
      <c r="E420" s="134"/>
      <c r="F420" s="135"/>
      <c r="G420" s="136">
        <v>0</v>
      </c>
      <c r="H420" s="137"/>
      <c r="I420" s="45"/>
      <c r="J420" s="45"/>
      <c r="K420" s="137"/>
      <c r="L420" s="45">
        <f>G420+J420-I420</f>
        <v>0</v>
      </c>
      <c r="M420" s="45">
        <v>0</v>
      </c>
      <c r="N420" s="179"/>
      <c r="O420" s="45"/>
      <c r="P420" s="182"/>
      <c r="Q420" s="45"/>
      <c r="R420" s="45"/>
      <c r="S420" s="45"/>
      <c r="T420" s="7">
        <f>ROUND(L420,0)</f>
        <v>0</v>
      </c>
      <c r="U420" s="29"/>
      <c r="V420" s="7">
        <f>ROUND(M420,0)</f>
        <v>0</v>
      </c>
    </row>
    <row r="421" spans="1:22" s="7" customFormat="1" ht="12.65" customHeight="1" x14ac:dyDescent="0.35">
      <c r="A421" s="34"/>
      <c r="B421" s="140"/>
      <c r="C421" s="133"/>
      <c r="D421" s="133"/>
      <c r="E421" s="134"/>
      <c r="F421" s="135"/>
      <c r="G421" s="136"/>
      <c r="H421" s="137"/>
      <c r="I421" s="45"/>
      <c r="J421" s="45"/>
      <c r="K421" s="137"/>
      <c r="L421" s="45">
        <f>G421+J421-I421</f>
        <v>0</v>
      </c>
      <c r="M421" s="45">
        <v>0</v>
      </c>
      <c r="N421" s="179"/>
      <c r="O421" s="45"/>
      <c r="P421" s="182"/>
      <c r="Q421" s="45"/>
      <c r="R421" s="45"/>
      <c r="S421" s="45"/>
      <c r="T421" s="7">
        <f>ROUND(L421,0)</f>
        <v>0</v>
      </c>
      <c r="U421" s="34"/>
      <c r="V421" s="34"/>
    </row>
    <row r="422" spans="1:22" s="29" customFormat="1" ht="12.65" customHeight="1" x14ac:dyDescent="0.35">
      <c r="A422" s="34"/>
      <c r="B422" s="132" t="s">
        <v>345</v>
      </c>
      <c r="C422" s="138"/>
      <c r="D422" s="138"/>
      <c r="E422" s="139"/>
      <c r="F422" s="135"/>
      <c r="G422" s="143">
        <f>SUM(G419:G421)</f>
        <v>0</v>
      </c>
      <c r="H422" s="142"/>
      <c r="I422" s="46">
        <f>SUM(I419:I420)</f>
        <v>0</v>
      </c>
      <c r="J422" s="46">
        <f>SUM(J419:J420)</f>
        <v>0</v>
      </c>
      <c r="K422" s="142"/>
      <c r="L422" s="143"/>
      <c r="M422" s="46"/>
      <c r="N422" s="147"/>
      <c r="O422" s="46"/>
      <c r="P422" s="184"/>
      <c r="Q422" s="46"/>
      <c r="R422" s="46"/>
      <c r="S422" s="46"/>
      <c r="T422" s="34">
        <f>SUM(T419:T421)</f>
        <v>0</v>
      </c>
      <c r="U422" s="34"/>
      <c r="V422" s="34">
        <f>SUM(V419:V421)</f>
        <v>0</v>
      </c>
    </row>
    <row r="423" spans="1:22" s="7" customFormat="1" ht="12.65" customHeight="1" x14ac:dyDescent="0.35">
      <c r="A423" s="34"/>
      <c r="B423" s="132"/>
      <c r="C423" s="141"/>
      <c r="D423" s="138"/>
      <c r="E423" s="139"/>
      <c r="F423" s="135"/>
      <c r="G423" s="142"/>
      <c r="H423" s="137"/>
      <c r="I423" s="45"/>
      <c r="J423" s="45"/>
      <c r="K423" s="137"/>
      <c r="L423" s="142"/>
      <c r="M423" s="142"/>
      <c r="N423" s="179"/>
      <c r="O423" s="46"/>
      <c r="P423" s="182"/>
      <c r="Q423" s="45"/>
      <c r="R423" s="177"/>
      <c r="S423" s="36"/>
      <c r="T423" s="30"/>
      <c r="U423" s="30"/>
      <c r="V423" s="30"/>
    </row>
    <row r="424" spans="1:22" s="29" customFormat="1" ht="12.65" customHeight="1" x14ac:dyDescent="0.35">
      <c r="A424" s="34"/>
      <c r="B424" s="132" t="s">
        <v>346</v>
      </c>
      <c r="C424" s="138"/>
      <c r="D424" s="138"/>
      <c r="E424" s="139"/>
      <c r="F424" s="135"/>
      <c r="G424" s="143">
        <f>G416+G422</f>
        <v>0</v>
      </c>
      <c r="H424" s="142"/>
      <c r="I424" s="46">
        <f>SUM(I422+I416)</f>
        <v>0</v>
      </c>
      <c r="J424" s="46">
        <f>SUM(J422+J416)</f>
        <v>0</v>
      </c>
      <c r="K424" s="142"/>
      <c r="L424" s="143">
        <f>L416+L422</f>
        <v>0</v>
      </c>
      <c r="M424" s="143">
        <f>M416+M422</f>
        <v>0</v>
      </c>
      <c r="N424" s="147"/>
      <c r="O424" s="46">
        <f>L424-M424</f>
        <v>0</v>
      </c>
      <c r="P424" s="184">
        <f>IFERROR(O424/M424,0)</f>
        <v>0</v>
      </c>
      <c r="Q424" s="46"/>
      <c r="R424" s="46"/>
      <c r="S424" s="46"/>
      <c r="T424" s="31">
        <f>T416+T422</f>
        <v>1</v>
      </c>
      <c r="U424" s="34"/>
      <c r="V424" s="31">
        <f>V416+V422</f>
        <v>0</v>
      </c>
    </row>
    <row r="425" spans="1:22" s="7" customFormat="1" ht="12.65" customHeight="1" x14ac:dyDescent="0.35">
      <c r="A425" s="34"/>
      <c r="B425" s="140"/>
      <c r="C425" s="133"/>
      <c r="D425" s="133"/>
      <c r="E425" s="134"/>
      <c r="F425" s="135"/>
      <c r="G425" s="136"/>
      <c r="H425" s="174"/>
      <c r="I425" s="175"/>
      <c r="J425" s="175"/>
      <c r="K425" s="174"/>
      <c r="L425" s="136"/>
      <c r="M425" s="45"/>
      <c r="N425" s="179"/>
      <c r="O425" s="190"/>
      <c r="P425" s="191"/>
      <c r="Q425" s="45"/>
      <c r="R425" s="45"/>
      <c r="S425" s="45"/>
    </row>
    <row r="426" spans="1:22" s="7" customFormat="1" ht="12.65" customHeight="1" x14ac:dyDescent="0.35">
      <c r="A426" s="37"/>
      <c r="B426" s="56"/>
      <c r="C426" s="56"/>
      <c r="D426" s="56"/>
      <c r="E426" s="56"/>
      <c r="F426" s="57"/>
      <c r="G426" s="58"/>
      <c r="H426" s="37"/>
      <c r="K426" s="37"/>
      <c r="L426" s="7">
        <f>G424-L424</f>
        <v>0</v>
      </c>
      <c r="N426" s="50"/>
    </row>
    <row r="427" spans="1:22" s="7" customFormat="1" ht="12.65" customHeight="1" x14ac:dyDescent="0.25">
      <c r="A427" s="37"/>
      <c r="D427" s="56"/>
      <c r="E427" s="56"/>
      <c r="F427" s="57"/>
      <c r="G427" s="59"/>
      <c r="N427" s="60"/>
      <c r="O427" s="61"/>
      <c r="P427" s="62"/>
      <c r="Q427" s="221" t="s">
        <v>347</v>
      </c>
      <c r="R427" s="221"/>
      <c r="S427" s="34"/>
    </row>
    <row r="428" spans="1:22" s="7" customFormat="1" ht="12.65" customHeight="1" x14ac:dyDescent="0.25">
      <c r="A428" s="37"/>
      <c r="D428" s="56"/>
      <c r="E428" s="56"/>
      <c r="F428" s="57"/>
      <c r="G428" s="59"/>
      <c r="N428" s="60"/>
      <c r="O428" s="61"/>
      <c r="P428" s="62"/>
      <c r="Q428" s="29"/>
      <c r="R428" s="29"/>
      <c r="S428" s="29"/>
    </row>
    <row r="429" spans="1:22" s="7" customFormat="1" ht="12.65" customHeight="1" x14ac:dyDescent="0.25">
      <c r="A429" s="37"/>
      <c r="D429" s="56"/>
      <c r="E429" s="56"/>
      <c r="F429" s="57"/>
      <c r="G429" s="59"/>
      <c r="N429" s="60"/>
      <c r="O429" s="61"/>
      <c r="P429" s="62"/>
    </row>
    <row r="430" spans="1:22" s="7" customFormat="1" ht="12.65" customHeight="1" x14ac:dyDescent="0.25">
      <c r="A430" s="37"/>
      <c r="D430" s="56"/>
      <c r="E430" s="56"/>
      <c r="F430" s="57"/>
      <c r="G430" s="59"/>
      <c r="N430" s="60"/>
      <c r="O430" s="61"/>
      <c r="P430" s="62"/>
    </row>
    <row r="431" spans="1:22" s="7" customFormat="1" ht="12.65" customHeight="1" x14ac:dyDescent="0.25">
      <c r="A431" s="37"/>
      <c r="D431" s="56"/>
      <c r="E431" s="56"/>
      <c r="F431" s="57"/>
      <c r="G431" s="59"/>
      <c r="N431" s="60"/>
      <c r="O431" s="61"/>
      <c r="P431" s="62"/>
    </row>
    <row r="432" spans="1:22" s="7" customFormat="1" ht="12.65" customHeight="1" x14ac:dyDescent="0.25">
      <c r="A432" s="37"/>
      <c r="D432" s="56"/>
      <c r="E432" s="56"/>
      <c r="F432" s="57"/>
      <c r="G432" s="59"/>
      <c r="N432" s="60"/>
      <c r="O432" s="61"/>
      <c r="P432" s="62"/>
    </row>
    <row r="433" spans="1:20" s="7" customFormat="1" ht="12.65" customHeight="1" x14ac:dyDescent="0.25">
      <c r="A433" s="37"/>
      <c r="B433" s="56"/>
      <c r="C433" s="56"/>
      <c r="D433" s="56"/>
      <c r="E433" s="56"/>
      <c r="F433" s="57"/>
      <c r="G433" s="59"/>
      <c r="N433" s="60"/>
      <c r="O433" s="61"/>
      <c r="P433" s="62"/>
      <c r="Q433" s="63"/>
      <c r="R433" s="63"/>
    </row>
    <row r="434" spans="1:20" s="7" customFormat="1" ht="12.65" customHeight="1" x14ac:dyDescent="0.25">
      <c r="A434" s="37"/>
      <c r="B434" s="56"/>
      <c r="C434" s="56"/>
      <c r="D434" s="56"/>
      <c r="E434" s="56"/>
      <c r="F434" s="57"/>
      <c r="G434" s="59"/>
      <c r="N434" s="60"/>
      <c r="O434" s="61"/>
      <c r="P434" s="62"/>
      <c r="Q434" s="222" t="s">
        <v>367</v>
      </c>
      <c r="R434" s="222"/>
    </row>
    <row r="435" spans="1:20" s="7" customFormat="1" ht="12.65" customHeight="1" x14ac:dyDescent="0.25">
      <c r="A435" s="37"/>
      <c r="B435" s="56"/>
      <c r="C435" s="56"/>
      <c r="D435" s="56"/>
      <c r="E435" s="56"/>
      <c r="F435" s="57"/>
      <c r="G435" s="59"/>
      <c r="N435" s="60"/>
      <c r="O435" s="61"/>
      <c r="P435" s="62"/>
      <c r="Q435" s="222"/>
      <c r="R435" s="222"/>
    </row>
    <row r="436" spans="1:20" s="7" customFormat="1" ht="12.65" customHeight="1" x14ac:dyDescent="0.25">
      <c r="A436" s="37"/>
      <c r="B436" s="56"/>
      <c r="C436" s="56"/>
      <c r="D436" s="56"/>
      <c r="E436" s="56"/>
      <c r="F436" s="57"/>
      <c r="G436" s="59"/>
      <c r="N436" s="60"/>
      <c r="O436" s="61"/>
      <c r="P436" s="62"/>
    </row>
    <row r="437" spans="1:20" s="7" customFormat="1" x14ac:dyDescent="0.25">
      <c r="A437" s="37"/>
      <c r="B437" s="56"/>
      <c r="C437" s="56"/>
      <c r="D437" s="56"/>
      <c r="E437" s="56"/>
      <c r="F437" s="57"/>
      <c r="G437" s="59"/>
      <c r="N437" s="60"/>
      <c r="O437" s="61"/>
      <c r="P437" s="62"/>
    </row>
    <row r="438" spans="1:20" s="7" customFormat="1" x14ac:dyDescent="0.25">
      <c r="A438" s="37"/>
      <c r="B438" s="56"/>
      <c r="C438" s="56"/>
      <c r="D438" s="56"/>
      <c r="E438" s="56"/>
      <c r="F438" s="57"/>
      <c r="G438" s="59"/>
      <c r="N438" s="60"/>
      <c r="O438" s="61"/>
      <c r="P438" s="62"/>
    </row>
    <row r="439" spans="1:20" x14ac:dyDescent="0.25">
      <c r="S439" s="7"/>
      <c r="T439" s="7"/>
    </row>
    <row r="440" spans="1:20" x14ac:dyDescent="0.25">
      <c r="S440" s="7"/>
      <c r="T440" s="7"/>
    </row>
  </sheetData>
  <mergeCells count="9">
    <mergeCell ref="S5:S7"/>
    <mergeCell ref="Q427:R427"/>
    <mergeCell ref="Q434:R435"/>
    <mergeCell ref="B5:E7"/>
    <mergeCell ref="F5:F7"/>
    <mergeCell ref="I5:J6"/>
    <mergeCell ref="O5:P6"/>
    <mergeCell ref="Q5:Q7"/>
    <mergeCell ref="R5:R7"/>
  </mergeCells>
  <pageMargins left="0.70866141732283472" right="0.70866141732283472" top="0.74803149606299213" bottom="0.74803149606299213" header="0.31496062992125984" footer="0.31496062992125984"/>
  <pageSetup paperSize="60" scale="55" fitToWidth="9" fitToHeight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5658-7C7D-4198-9258-6BC30428E679}">
  <sheetPr>
    <tabColor theme="1"/>
  </sheetPr>
  <dimension ref="B2:S232"/>
  <sheetViews>
    <sheetView showGridLines="0" view="pageBreakPreview" zoomScale="85" zoomScaleNormal="90" zoomScaleSheetLayoutView="85" workbookViewId="0">
      <pane ySplit="8" topLeftCell="A182" activePane="bottomLeft" state="frozen"/>
      <selection activeCell="M163" sqref="M163:M164"/>
      <selection pane="bottomLeft" activeCell="L190" sqref="L190"/>
    </sheetView>
  </sheetViews>
  <sheetFormatPr defaultRowHeight="14.5" x14ac:dyDescent="0.35"/>
  <cols>
    <col min="1" max="1" width="3" customWidth="1"/>
    <col min="4" max="4" width="4" customWidth="1"/>
    <col min="5" max="5" width="11.26953125" bestFit="1" customWidth="1"/>
    <col min="6" max="6" width="16.54296875" customWidth="1"/>
    <col min="8" max="8" width="28.54296875" customWidth="1"/>
    <col min="10" max="13" width="20.7265625" customWidth="1"/>
    <col min="14" max="15" width="14.26953125" bestFit="1" customWidth="1"/>
    <col min="16" max="16" width="12.54296875" style="70" bestFit="1" customWidth="1"/>
    <col min="17" max="17" width="13.1796875" style="70" customWidth="1"/>
    <col min="18" max="18" width="12.54296875" customWidth="1"/>
    <col min="19" max="19" width="15.26953125" customWidth="1"/>
  </cols>
  <sheetData>
    <row r="2" spans="2:15" x14ac:dyDescent="0.35">
      <c r="B2" s="68" t="str">
        <f>Worksheet!B1</f>
        <v>PT XXX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5" x14ac:dyDescent="0.35">
      <c r="B3" s="68" t="s">
        <v>348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2:15" x14ac:dyDescent="0.35">
      <c r="B4" s="68" t="s">
        <v>362</v>
      </c>
      <c r="C4" s="69"/>
      <c r="D4" s="69"/>
      <c r="E4" s="69"/>
      <c r="F4" s="69"/>
      <c r="G4" s="69"/>
      <c r="H4" s="69"/>
      <c r="I4" s="69"/>
      <c r="J4" s="69"/>
      <c r="K4" s="71">
        <f>J180+L180</f>
        <v>0</v>
      </c>
      <c r="L4" s="71">
        <f>K180+M180</f>
        <v>0</v>
      </c>
      <c r="M4" s="69"/>
    </row>
    <row r="5" spans="2:15" x14ac:dyDescent="0.35">
      <c r="B5" s="69"/>
      <c r="C5" s="69"/>
      <c r="D5" s="69"/>
      <c r="E5" s="69"/>
      <c r="F5" s="69"/>
      <c r="G5" s="69"/>
      <c r="H5" s="69"/>
      <c r="I5" s="69"/>
      <c r="J5" s="69"/>
      <c r="K5" s="69"/>
      <c r="L5" s="72">
        <f>K4-L4</f>
        <v>0</v>
      </c>
      <c r="M5" s="69"/>
    </row>
    <row r="6" spans="2:15" x14ac:dyDescent="0.35">
      <c r="B6" s="239" t="s">
        <v>349</v>
      </c>
      <c r="C6" s="241" t="s">
        <v>350</v>
      </c>
      <c r="D6" s="239" t="s">
        <v>351</v>
      </c>
      <c r="E6" s="239"/>
      <c r="F6" s="239"/>
      <c r="G6" s="239"/>
      <c r="H6" s="239"/>
      <c r="I6" s="239" t="s">
        <v>352</v>
      </c>
      <c r="J6" s="239" t="s">
        <v>353</v>
      </c>
      <c r="K6" s="239"/>
      <c r="L6" s="239"/>
      <c r="M6" s="239"/>
    </row>
    <row r="7" spans="2:15" x14ac:dyDescent="0.35">
      <c r="B7" s="239"/>
      <c r="C7" s="239"/>
      <c r="D7" s="239"/>
      <c r="E7" s="239"/>
      <c r="F7" s="239"/>
      <c r="G7" s="239"/>
      <c r="H7" s="239"/>
      <c r="I7" s="239"/>
      <c r="J7" s="239" t="s">
        <v>354</v>
      </c>
      <c r="K7" s="239"/>
      <c r="L7" s="239" t="s">
        <v>355</v>
      </c>
      <c r="M7" s="239"/>
    </row>
    <row r="8" spans="2:15" ht="15" thickBot="1" x14ac:dyDescent="0.4">
      <c r="B8" s="240"/>
      <c r="C8" s="240"/>
      <c r="D8" s="240"/>
      <c r="E8" s="240"/>
      <c r="F8" s="240"/>
      <c r="G8" s="240"/>
      <c r="H8" s="240"/>
      <c r="I8" s="240"/>
      <c r="J8" s="111" t="s">
        <v>356</v>
      </c>
      <c r="K8" s="111" t="s">
        <v>357</v>
      </c>
      <c r="L8" s="111" t="s">
        <v>356</v>
      </c>
      <c r="M8" s="111" t="s">
        <v>357</v>
      </c>
    </row>
    <row r="9" spans="2:15" x14ac:dyDescent="0.35">
      <c r="B9" s="73"/>
      <c r="C9" s="74"/>
      <c r="D9" s="75"/>
      <c r="E9" s="76"/>
      <c r="F9" s="76"/>
      <c r="G9" s="76"/>
      <c r="H9" s="77"/>
      <c r="I9" s="74"/>
      <c r="J9" s="78"/>
      <c r="K9" s="78"/>
      <c r="L9" s="78"/>
      <c r="M9" s="78"/>
    </row>
    <row r="10" spans="2:15" x14ac:dyDescent="0.35">
      <c r="B10" s="74"/>
      <c r="C10" s="74"/>
      <c r="D10" s="79" t="s">
        <v>358</v>
      </c>
      <c r="E10" s="76"/>
      <c r="F10" s="76"/>
      <c r="G10" s="76"/>
      <c r="H10" s="77"/>
      <c r="I10" s="74"/>
      <c r="J10" s="78"/>
      <c r="K10" s="78"/>
      <c r="L10" s="78"/>
      <c r="M10" s="78"/>
    </row>
    <row r="11" spans="2:15" x14ac:dyDescent="0.35">
      <c r="B11" s="74"/>
      <c r="C11" s="74"/>
      <c r="D11" s="75"/>
      <c r="E11" s="76"/>
      <c r="F11" s="76"/>
      <c r="G11" s="76"/>
      <c r="H11" s="77"/>
      <c r="I11" s="74"/>
      <c r="J11" s="78"/>
      <c r="K11" s="78"/>
      <c r="L11" s="78"/>
      <c r="M11" s="78"/>
      <c r="O11" s="80"/>
    </row>
    <row r="12" spans="2:15" x14ac:dyDescent="0.35">
      <c r="B12" s="74"/>
      <c r="C12" s="74"/>
      <c r="D12" s="75"/>
      <c r="E12" s="76"/>
      <c r="F12" s="76"/>
      <c r="G12" s="76"/>
      <c r="H12" s="77"/>
      <c r="I12" s="74"/>
      <c r="J12" s="78"/>
      <c r="K12" s="78"/>
      <c r="L12" s="78"/>
      <c r="M12" s="78"/>
      <c r="O12" s="80"/>
    </row>
    <row r="13" spans="2:15" x14ac:dyDescent="0.35">
      <c r="B13" s="74"/>
      <c r="C13" s="74"/>
      <c r="D13" s="75"/>
      <c r="E13" s="76"/>
      <c r="F13" s="76"/>
      <c r="G13" s="76"/>
      <c r="H13" s="77"/>
      <c r="I13" s="74"/>
      <c r="J13" s="81"/>
      <c r="K13" s="81"/>
      <c r="L13" s="81"/>
      <c r="M13" s="81"/>
      <c r="O13" s="80"/>
    </row>
    <row r="14" spans="2:15" x14ac:dyDescent="0.35">
      <c r="B14" s="74"/>
      <c r="C14" s="74"/>
      <c r="D14" s="75"/>
      <c r="E14" s="76"/>
      <c r="F14" s="76"/>
      <c r="G14" s="76"/>
      <c r="H14" s="77"/>
      <c r="I14" s="74"/>
      <c r="J14" s="81"/>
      <c r="K14" s="81"/>
      <c r="L14" s="81"/>
      <c r="M14" s="81"/>
    </row>
    <row r="15" spans="2:15" x14ac:dyDescent="0.35">
      <c r="B15" s="74"/>
      <c r="C15" s="74"/>
      <c r="D15" s="75"/>
      <c r="E15" s="76"/>
      <c r="F15" s="76"/>
      <c r="G15" s="76"/>
      <c r="H15" s="77"/>
      <c r="I15" s="74"/>
      <c r="J15" s="81"/>
      <c r="K15" s="81"/>
      <c r="L15" s="81"/>
      <c r="M15" s="81"/>
    </row>
    <row r="16" spans="2:15" x14ac:dyDescent="0.35">
      <c r="B16" s="74"/>
      <c r="C16" s="74"/>
      <c r="D16" s="75"/>
      <c r="E16" s="76"/>
      <c r="F16" s="76"/>
      <c r="G16" s="76"/>
      <c r="H16" s="77"/>
      <c r="I16" s="74"/>
      <c r="J16" s="81"/>
      <c r="K16" s="81"/>
      <c r="L16" s="81"/>
      <c r="M16" s="81"/>
    </row>
    <row r="17" spans="2:15" x14ac:dyDescent="0.35">
      <c r="B17" s="74"/>
      <c r="C17" s="74"/>
      <c r="D17" s="75"/>
      <c r="E17" s="76"/>
      <c r="F17" s="76"/>
      <c r="G17" s="76"/>
      <c r="H17" s="77"/>
      <c r="I17" s="74"/>
      <c r="J17" s="81"/>
      <c r="K17" s="81"/>
      <c r="L17" s="81"/>
      <c r="M17" s="81"/>
    </row>
    <row r="18" spans="2:15" x14ac:dyDescent="0.35">
      <c r="B18" s="74"/>
      <c r="C18" s="74"/>
      <c r="D18" s="75"/>
      <c r="E18" s="76"/>
      <c r="F18" s="76"/>
      <c r="G18" s="76"/>
      <c r="H18" s="77"/>
      <c r="I18" s="74"/>
      <c r="J18" s="81"/>
      <c r="K18" s="81"/>
      <c r="L18" s="81"/>
      <c r="M18" s="81"/>
    </row>
    <row r="19" spans="2:15" x14ac:dyDescent="0.35">
      <c r="B19" s="74"/>
      <c r="C19" s="74"/>
      <c r="D19" s="75"/>
      <c r="E19" s="76"/>
      <c r="F19" s="76"/>
      <c r="G19" s="76"/>
      <c r="H19" s="77"/>
      <c r="I19" s="74"/>
      <c r="J19" s="81"/>
      <c r="K19" s="81"/>
      <c r="L19" s="81"/>
      <c r="M19" s="81"/>
    </row>
    <row r="20" spans="2:15" x14ac:dyDescent="0.35">
      <c r="B20" s="74"/>
      <c r="C20" s="74"/>
      <c r="D20" s="75"/>
      <c r="E20" s="76"/>
      <c r="F20" s="76"/>
      <c r="G20" s="76"/>
      <c r="H20" s="77"/>
      <c r="I20" s="74"/>
      <c r="J20" s="81"/>
      <c r="K20" s="81"/>
      <c r="L20" s="81"/>
      <c r="M20" s="81"/>
    </row>
    <row r="21" spans="2:15" x14ac:dyDescent="0.35">
      <c r="B21" s="74"/>
      <c r="C21" s="74"/>
      <c r="D21" s="75"/>
      <c r="E21" s="76"/>
      <c r="F21" s="76"/>
      <c r="G21" s="76"/>
      <c r="H21" s="77"/>
      <c r="I21" s="74"/>
      <c r="J21" s="81"/>
      <c r="K21" s="81"/>
      <c r="L21" s="81"/>
      <c r="M21" s="81"/>
    </row>
    <row r="22" spans="2:15" x14ac:dyDescent="0.35">
      <c r="B22" s="74"/>
      <c r="C22" s="74"/>
      <c r="D22" s="75"/>
      <c r="E22" s="76"/>
      <c r="F22" s="76"/>
      <c r="G22" s="76"/>
      <c r="H22" s="77"/>
      <c r="I22" s="74"/>
      <c r="J22" s="81"/>
      <c r="K22" s="81"/>
      <c r="L22" s="81"/>
      <c r="M22" s="81"/>
    </row>
    <row r="23" spans="2:15" x14ac:dyDescent="0.35">
      <c r="B23" s="74"/>
      <c r="C23" s="74"/>
      <c r="D23" s="75"/>
      <c r="E23" s="76"/>
      <c r="F23" s="76"/>
      <c r="G23" s="76"/>
      <c r="H23" s="77"/>
      <c r="I23" s="74"/>
      <c r="J23" s="81"/>
      <c r="K23" s="81"/>
      <c r="L23" s="81"/>
      <c r="M23" s="81"/>
    </row>
    <row r="24" spans="2:15" x14ac:dyDescent="0.35">
      <c r="B24" s="74"/>
      <c r="C24" s="74"/>
      <c r="D24" s="75"/>
      <c r="E24" s="76"/>
      <c r="F24" s="76"/>
      <c r="G24" s="76"/>
      <c r="H24" s="77"/>
      <c r="I24" s="74"/>
      <c r="J24" s="81"/>
      <c r="K24" s="81"/>
      <c r="L24" s="81"/>
      <c r="M24" s="81"/>
    </row>
    <row r="25" spans="2:15" x14ac:dyDescent="0.35">
      <c r="B25" s="74"/>
      <c r="C25" s="74"/>
      <c r="D25" s="75"/>
      <c r="E25" s="76"/>
      <c r="F25" s="76"/>
      <c r="G25" s="76"/>
      <c r="H25" s="77"/>
      <c r="I25" s="74"/>
      <c r="J25" s="81"/>
      <c r="K25" s="81"/>
      <c r="L25" s="81"/>
      <c r="M25" s="81"/>
    </row>
    <row r="26" spans="2:15" x14ac:dyDescent="0.35">
      <c r="B26" s="74"/>
      <c r="C26" s="74"/>
      <c r="D26" s="75"/>
      <c r="E26" s="76"/>
      <c r="F26" s="76"/>
      <c r="G26" s="76"/>
      <c r="H26" s="77"/>
      <c r="I26" s="74"/>
      <c r="J26" s="81"/>
      <c r="K26" s="81"/>
      <c r="L26" s="81"/>
      <c r="M26" s="81"/>
    </row>
    <row r="27" spans="2:15" x14ac:dyDescent="0.35">
      <c r="B27" s="74"/>
      <c r="C27" s="74"/>
      <c r="D27" s="75"/>
      <c r="E27" s="76"/>
      <c r="F27" s="76"/>
      <c r="G27" s="76"/>
      <c r="H27" s="77"/>
      <c r="I27" s="74"/>
      <c r="J27" s="81"/>
      <c r="K27" s="81"/>
      <c r="L27" s="81"/>
      <c r="M27" s="81"/>
    </row>
    <row r="28" spans="2:15" x14ac:dyDescent="0.35">
      <c r="B28" s="74"/>
      <c r="C28" s="74"/>
      <c r="D28" s="75"/>
      <c r="E28" s="76"/>
      <c r="F28" s="76"/>
      <c r="G28" s="76"/>
      <c r="H28" s="77"/>
      <c r="I28" s="74"/>
      <c r="J28" s="81"/>
      <c r="K28" s="81"/>
      <c r="L28" s="81"/>
      <c r="M28" s="81"/>
    </row>
    <row r="29" spans="2:15" x14ac:dyDescent="0.35">
      <c r="B29" s="74"/>
      <c r="C29" s="74"/>
      <c r="D29" s="75"/>
      <c r="E29" s="76"/>
      <c r="F29" s="76"/>
      <c r="G29" s="76"/>
      <c r="H29" s="77"/>
      <c r="I29" s="74"/>
      <c r="J29" s="81"/>
      <c r="K29" s="81"/>
      <c r="L29" s="81"/>
      <c r="M29" s="81"/>
      <c r="O29" s="80"/>
    </row>
    <row r="30" spans="2:15" x14ac:dyDescent="0.35">
      <c r="B30" s="74"/>
      <c r="C30" s="74"/>
      <c r="D30" s="75"/>
      <c r="E30" s="76"/>
      <c r="F30" s="76"/>
      <c r="G30" s="76"/>
      <c r="H30" s="77"/>
      <c r="I30" s="74"/>
      <c r="J30" s="81"/>
      <c r="K30" s="81"/>
      <c r="L30" s="81"/>
      <c r="M30" s="81"/>
      <c r="O30" s="80"/>
    </row>
    <row r="31" spans="2:15" x14ac:dyDescent="0.35">
      <c r="B31" s="74"/>
      <c r="C31" s="74"/>
      <c r="D31" s="75"/>
      <c r="E31" s="76"/>
      <c r="F31" s="76"/>
      <c r="G31" s="76"/>
      <c r="H31" s="77"/>
      <c r="I31" s="74"/>
      <c r="J31" s="81"/>
      <c r="K31" s="81"/>
      <c r="L31" s="81"/>
      <c r="M31" s="81"/>
      <c r="O31" s="80"/>
    </row>
    <row r="32" spans="2:15" x14ac:dyDescent="0.35">
      <c r="B32" s="74"/>
      <c r="C32" s="74"/>
      <c r="D32" s="75"/>
      <c r="E32" s="76"/>
      <c r="F32" s="76"/>
      <c r="G32" s="76"/>
      <c r="H32" s="77"/>
      <c r="I32" s="74"/>
      <c r="J32" s="81"/>
      <c r="K32" s="81"/>
      <c r="L32" s="81"/>
      <c r="M32" s="81"/>
    </row>
    <row r="33" spans="2:15" x14ac:dyDescent="0.35">
      <c r="B33" s="74"/>
      <c r="C33" s="74"/>
      <c r="D33" s="75"/>
      <c r="E33" s="76"/>
      <c r="F33" s="76"/>
      <c r="G33" s="76"/>
      <c r="H33" s="77"/>
      <c r="I33" s="74"/>
      <c r="J33" s="81"/>
      <c r="K33" s="81"/>
      <c r="L33" s="81"/>
      <c r="M33" s="81"/>
    </row>
    <row r="34" spans="2:15" x14ac:dyDescent="0.35">
      <c r="B34" s="74"/>
      <c r="C34" s="74"/>
      <c r="D34" s="82"/>
      <c r="E34" s="76"/>
      <c r="F34" s="76"/>
      <c r="G34" s="76"/>
      <c r="H34" s="77"/>
      <c r="I34" s="74"/>
      <c r="J34" s="81"/>
      <c r="K34" s="81"/>
      <c r="L34" s="81"/>
      <c r="M34" s="81"/>
      <c r="O34" s="83"/>
    </row>
    <row r="35" spans="2:15" x14ac:dyDescent="0.35">
      <c r="B35" s="74"/>
      <c r="C35" s="74"/>
      <c r="D35" s="82"/>
      <c r="E35" s="76"/>
      <c r="F35" s="76"/>
      <c r="G35" s="76"/>
      <c r="H35" s="77"/>
      <c r="I35" s="74"/>
      <c r="J35" s="81"/>
      <c r="K35" s="81"/>
      <c r="L35" s="81"/>
      <c r="M35" s="81"/>
    </row>
    <row r="36" spans="2:15" x14ac:dyDescent="0.35">
      <c r="B36" s="74"/>
      <c r="C36" s="74"/>
      <c r="D36" s="82"/>
      <c r="E36" s="76"/>
      <c r="F36" s="76"/>
      <c r="G36" s="76"/>
      <c r="H36" s="77"/>
      <c r="I36" s="74"/>
      <c r="J36" s="81"/>
      <c r="K36" s="81"/>
      <c r="L36" s="81"/>
      <c r="M36" s="81"/>
    </row>
    <row r="37" spans="2:15" x14ac:dyDescent="0.35">
      <c r="B37" s="74"/>
      <c r="C37" s="74"/>
      <c r="D37" s="84"/>
      <c r="E37" s="76"/>
      <c r="F37" s="76"/>
      <c r="G37" s="76"/>
      <c r="H37" s="77"/>
      <c r="I37" s="74"/>
      <c r="J37" s="81"/>
      <c r="K37" s="81"/>
      <c r="L37" s="81"/>
      <c r="M37" s="81"/>
    </row>
    <row r="38" spans="2:15" x14ac:dyDescent="0.35">
      <c r="B38" s="74"/>
      <c r="C38" s="74"/>
      <c r="D38" s="84"/>
      <c r="E38" s="76"/>
      <c r="F38" s="76"/>
      <c r="G38" s="76"/>
      <c r="H38" s="77"/>
      <c r="I38" s="74"/>
      <c r="J38" s="78"/>
      <c r="K38" s="78"/>
      <c r="L38" s="78"/>
      <c r="M38" s="78"/>
    </row>
    <row r="39" spans="2:15" x14ac:dyDescent="0.35">
      <c r="B39" s="74"/>
      <c r="C39" s="74"/>
      <c r="D39" s="75"/>
      <c r="E39" s="76"/>
      <c r="F39" s="76"/>
      <c r="G39" s="76"/>
      <c r="H39" s="77"/>
      <c r="I39" s="74"/>
      <c r="J39" s="78"/>
      <c r="K39" s="78"/>
      <c r="L39" s="78"/>
      <c r="M39" s="78"/>
    </row>
    <row r="40" spans="2:15" x14ac:dyDescent="0.35">
      <c r="B40" s="74"/>
      <c r="C40" s="74"/>
      <c r="D40" s="84"/>
      <c r="E40" s="76"/>
      <c r="F40" s="76"/>
      <c r="G40" s="76"/>
      <c r="H40" s="77"/>
      <c r="I40" s="74"/>
      <c r="J40" s="78"/>
      <c r="K40" s="78"/>
      <c r="L40" s="78"/>
      <c r="M40" s="78"/>
    </row>
    <row r="41" spans="2:15" x14ac:dyDescent="0.35">
      <c r="B41" s="74"/>
      <c r="C41" s="74"/>
      <c r="D41" s="84"/>
      <c r="E41" s="76"/>
      <c r="F41" s="76"/>
      <c r="G41" s="76"/>
      <c r="H41" s="77"/>
      <c r="I41" s="74"/>
      <c r="J41" s="78"/>
      <c r="K41" s="78"/>
      <c r="L41" s="78"/>
      <c r="M41" s="78"/>
    </row>
    <row r="42" spans="2:15" x14ac:dyDescent="0.35">
      <c r="B42" s="74"/>
      <c r="C42" s="74"/>
      <c r="D42" s="84"/>
      <c r="E42" s="76"/>
      <c r="F42" s="76"/>
      <c r="G42" s="76"/>
      <c r="H42" s="77"/>
      <c r="I42" s="74"/>
      <c r="J42" s="78"/>
      <c r="K42" s="78"/>
      <c r="L42" s="78"/>
      <c r="M42" s="78"/>
    </row>
    <row r="43" spans="2:15" x14ac:dyDescent="0.35">
      <c r="B43" s="74"/>
      <c r="C43" s="74"/>
      <c r="D43" s="75"/>
      <c r="E43" s="76"/>
      <c r="F43" s="76"/>
      <c r="G43" s="76"/>
      <c r="H43" s="77"/>
      <c r="I43" s="74"/>
      <c r="J43" s="78"/>
      <c r="K43" s="78"/>
      <c r="L43" s="78"/>
      <c r="M43" s="78"/>
    </row>
    <row r="44" spans="2:15" x14ac:dyDescent="0.35">
      <c r="B44" s="74"/>
      <c r="C44" s="74"/>
      <c r="D44" s="84"/>
      <c r="E44" s="76"/>
      <c r="F44" s="76"/>
      <c r="G44" s="76"/>
      <c r="H44" s="77"/>
      <c r="I44" s="74"/>
      <c r="J44" s="78"/>
      <c r="K44" s="78"/>
      <c r="L44" s="78"/>
      <c r="M44" s="78"/>
    </row>
    <row r="45" spans="2:15" x14ac:dyDescent="0.35">
      <c r="B45" s="74"/>
      <c r="C45" s="74"/>
      <c r="D45" s="84"/>
      <c r="E45" s="76"/>
      <c r="F45" s="76"/>
      <c r="G45" s="76"/>
      <c r="H45" s="77"/>
      <c r="I45" s="74"/>
      <c r="J45" s="78"/>
      <c r="K45" s="78"/>
      <c r="L45" s="78"/>
      <c r="M45" s="78"/>
    </row>
    <row r="46" spans="2:15" x14ac:dyDescent="0.35">
      <c r="B46" s="74"/>
      <c r="C46" s="74"/>
      <c r="D46" s="84"/>
      <c r="E46" s="76"/>
      <c r="F46" s="76"/>
      <c r="G46" s="76"/>
      <c r="H46" s="77"/>
      <c r="I46" s="74"/>
      <c r="J46" s="78"/>
      <c r="K46" s="78"/>
      <c r="L46" s="78"/>
      <c r="M46" s="78"/>
    </row>
    <row r="47" spans="2:15" x14ac:dyDescent="0.35">
      <c r="B47" s="74"/>
      <c r="C47" s="74"/>
      <c r="D47" s="75"/>
      <c r="E47" s="76"/>
      <c r="F47" s="76"/>
      <c r="G47" s="76"/>
      <c r="H47" s="77"/>
      <c r="I47" s="74"/>
      <c r="J47" s="78"/>
      <c r="K47" s="78"/>
      <c r="L47" s="78"/>
      <c r="M47" s="78"/>
    </row>
    <row r="48" spans="2:15" x14ac:dyDescent="0.35">
      <c r="B48" s="74"/>
      <c r="C48" s="74"/>
      <c r="D48" s="84"/>
      <c r="E48" s="76"/>
      <c r="F48" s="76"/>
      <c r="G48" s="76"/>
      <c r="H48" s="77"/>
      <c r="I48" s="74"/>
      <c r="J48" s="78"/>
      <c r="K48" s="78"/>
      <c r="L48" s="78"/>
      <c r="M48" s="78"/>
    </row>
    <row r="49" spans="2:13" x14ac:dyDescent="0.35">
      <c r="B49" s="74"/>
      <c r="C49" s="74"/>
      <c r="D49" s="84"/>
      <c r="E49" s="76"/>
      <c r="F49" s="76"/>
      <c r="G49" s="76"/>
      <c r="H49" s="77"/>
      <c r="I49" s="74"/>
      <c r="J49" s="78"/>
      <c r="K49" s="78"/>
      <c r="L49" s="78"/>
      <c r="M49" s="78"/>
    </row>
    <row r="50" spans="2:13" x14ac:dyDescent="0.35">
      <c r="B50" s="74"/>
      <c r="C50" s="74"/>
      <c r="D50" s="84"/>
      <c r="E50" s="76"/>
      <c r="F50" s="76"/>
      <c r="G50" s="76"/>
      <c r="H50" s="77"/>
      <c r="I50" s="74"/>
      <c r="J50" s="78"/>
      <c r="K50" s="78"/>
      <c r="L50" s="78"/>
      <c r="M50" s="78"/>
    </row>
    <row r="51" spans="2:13" x14ac:dyDescent="0.35">
      <c r="B51" s="74"/>
      <c r="C51" s="74"/>
      <c r="D51" s="75"/>
      <c r="E51" s="76"/>
      <c r="F51" s="76"/>
      <c r="G51" s="76"/>
      <c r="H51" s="77"/>
      <c r="I51" s="74"/>
      <c r="J51" s="78"/>
      <c r="K51" s="78"/>
      <c r="L51" s="78"/>
      <c r="M51" s="78"/>
    </row>
    <row r="52" spans="2:13" x14ac:dyDescent="0.35">
      <c r="B52" s="74"/>
      <c r="C52" s="74"/>
      <c r="D52" s="84"/>
      <c r="E52" s="76"/>
      <c r="F52" s="76"/>
      <c r="G52" s="76"/>
      <c r="H52" s="77"/>
      <c r="I52" s="74"/>
      <c r="J52" s="78"/>
      <c r="K52" s="78"/>
      <c r="L52" s="78"/>
      <c r="M52" s="78"/>
    </row>
    <row r="53" spans="2:13" x14ac:dyDescent="0.35">
      <c r="B53" s="74"/>
      <c r="C53" s="74"/>
      <c r="D53" s="84"/>
      <c r="E53" s="76"/>
      <c r="F53" s="76"/>
      <c r="G53" s="76"/>
      <c r="H53" s="77"/>
      <c r="I53" s="74"/>
      <c r="J53" s="78"/>
      <c r="K53" s="78"/>
      <c r="L53" s="78"/>
      <c r="M53" s="78"/>
    </row>
    <row r="54" spans="2:13" x14ac:dyDescent="0.35">
      <c r="B54" s="74"/>
      <c r="C54" s="74"/>
      <c r="D54" s="84"/>
      <c r="E54" s="76"/>
      <c r="F54" s="76"/>
      <c r="G54" s="76"/>
      <c r="H54" s="77"/>
      <c r="I54" s="74"/>
      <c r="J54" s="78"/>
      <c r="K54" s="78"/>
      <c r="L54" s="78"/>
      <c r="M54" s="78"/>
    </row>
    <row r="55" spans="2:13" x14ac:dyDescent="0.35">
      <c r="B55" s="74"/>
      <c r="C55" s="74"/>
      <c r="D55" s="75"/>
      <c r="E55" s="76"/>
      <c r="F55" s="76"/>
      <c r="G55" s="76"/>
      <c r="H55" s="77"/>
      <c r="I55" s="74"/>
      <c r="J55" s="78"/>
      <c r="K55" s="78"/>
      <c r="L55" s="78"/>
      <c r="M55" s="78"/>
    </row>
    <row r="56" spans="2:13" x14ac:dyDescent="0.35">
      <c r="B56" s="74"/>
      <c r="C56" s="74"/>
      <c r="D56" s="84"/>
      <c r="E56" s="76"/>
      <c r="F56" s="76"/>
      <c r="G56" s="76"/>
      <c r="H56" s="77"/>
      <c r="I56" s="74"/>
      <c r="J56" s="78"/>
      <c r="K56" s="78"/>
      <c r="L56" s="78"/>
      <c r="M56" s="78"/>
    </row>
    <row r="57" spans="2:13" x14ac:dyDescent="0.35">
      <c r="B57" s="74"/>
      <c r="C57" s="74"/>
      <c r="D57" s="84"/>
      <c r="E57" s="76"/>
      <c r="F57" s="76"/>
      <c r="G57" s="76"/>
      <c r="H57" s="77"/>
      <c r="I57" s="74"/>
      <c r="J57" s="78"/>
      <c r="K57" s="78"/>
      <c r="L57" s="78"/>
      <c r="M57" s="78"/>
    </row>
    <row r="58" spans="2:13" x14ac:dyDescent="0.35">
      <c r="B58" s="74"/>
      <c r="C58" s="74"/>
      <c r="D58" s="84"/>
      <c r="E58" s="76"/>
      <c r="F58" s="76"/>
      <c r="G58" s="76"/>
      <c r="H58" s="77"/>
      <c r="I58" s="74"/>
      <c r="J58" s="78"/>
      <c r="K58" s="78"/>
      <c r="L58" s="78"/>
      <c r="M58" s="78"/>
    </row>
    <row r="59" spans="2:13" x14ac:dyDescent="0.35">
      <c r="B59" s="74"/>
      <c r="C59" s="74"/>
      <c r="D59" s="75"/>
      <c r="E59" s="76"/>
      <c r="F59" s="76"/>
      <c r="G59" s="76"/>
      <c r="H59" s="77"/>
      <c r="I59" s="74"/>
      <c r="J59" s="78"/>
      <c r="K59" s="78"/>
      <c r="L59" s="78"/>
      <c r="M59" s="78"/>
    </row>
    <row r="60" spans="2:13" x14ac:dyDescent="0.35">
      <c r="B60" s="74"/>
      <c r="C60" s="74"/>
      <c r="D60" s="84"/>
      <c r="E60" s="76"/>
      <c r="F60" s="76"/>
      <c r="G60" s="76"/>
      <c r="H60" s="77"/>
      <c r="I60" s="74"/>
      <c r="J60" s="78"/>
      <c r="K60" s="78"/>
      <c r="L60" s="78"/>
      <c r="M60" s="78"/>
    </row>
    <row r="61" spans="2:13" x14ac:dyDescent="0.35">
      <c r="B61" s="74"/>
      <c r="C61" s="74"/>
      <c r="D61" s="84"/>
      <c r="E61" s="76"/>
      <c r="F61" s="76"/>
      <c r="G61" s="76"/>
      <c r="H61" s="77"/>
      <c r="I61" s="74"/>
      <c r="J61" s="78"/>
      <c r="K61" s="78"/>
      <c r="L61" s="78"/>
      <c r="M61" s="78"/>
    </row>
    <row r="62" spans="2:13" x14ac:dyDescent="0.35">
      <c r="B62" s="74"/>
      <c r="C62" s="74"/>
      <c r="D62" s="84"/>
      <c r="E62" s="76"/>
      <c r="F62" s="76"/>
      <c r="G62" s="76"/>
      <c r="H62" s="77"/>
      <c r="I62" s="74"/>
      <c r="J62" s="78"/>
      <c r="K62" s="78"/>
      <c r="L62" s="78"/>
      <c r="M62" s="78"/>
    </row>
    <row r="63" spans="2:13" x14ac:dyDescent="0.35">
      <c r="B63" s="74"/>
      <c r="C63" s="74"/>
      <c r="D63" s="75"/>
      <c r="E63" s="76"/>
      <c r="F63" s="76"/>
      <c r="G63" s="76"/>
      <c r="H63" s="77"/>
      <c r="I63" s="74"/>
      <c r="J63" s="78"/>
      <c r="K63" s="78"/>
      <c r="L63" s="78"/>
      <c r="M63" s="78"/>
    </row>
    <row r="64" spans="2:13" x14ac:dyDescent="0.35">
      <c r="B64" s="74"/>
      <c r="C64" s="74"/>
      <c r="D64" s="84"/>
      <c r="E64" s="76"/>
      <c r="F64" s="76"/>
      <c r="G64" s="76"/>
      <c r="H64" s="77"/>
      <c r="I64" s="74"/>
      <c r="J64" s="78"/>
      <c r="K64" s="78"/>
      <c r="L64" s="78"/>
      <c r="M64" s="78"/>
    </row>
    <row r="65" spans="2:14" x14ac:dyDescent="0.35">
      <c r="B65" s="74"/>
      <c r="C65" s="74"/>
      <c r="D65" s="84"/>
      <c r="E65" s="76"/>
      <c r="F65" s="76"/>
      <c r="G65" s="76"/>
      <c r="H65" s="77"/>
      <c r="I65" s="74"/>
      <c r="J65" s="78"/>
      <c r="K65" s="78"/>
      <c r="L65" s="78"/>
      <c r="M65" s="78"/>
    </row>
    <row r="66" spans="2:14" x14ac:dyDescent="0.35">
      <c r="B66" s="74"/>
      <c r="C66" s="74"/>
      <c r="D66" s="84"/>
      <c r="E66" s="76"/>
      <c r="F66" s="76"/>
      <c r="G66" s="76"/>
      <c r="H66" s="77"/>
      <c r="I66" s="74"/>
      <c r="J66" s="78"/>
      <c r="K66" s="78"/>
      <c r="L66" s="78"/>
      <c r="M66" s="78"/>
    </row>
    <row r="67" spans="2:14" x14ac:dyDescent="0.35">
      <c r="B67" s="74"/>
      <c r="C67" s="74"/>
      <c r="D67" s="75"/>
      <c r="E67" s="76"/>
      <c r="F67" s="76"/>
      <c r="G67" s="76"/>
      <c r="H67" s="77"/>
      <c r="I67" s="74"/>
      <c r="J67" s="78"/>
      <c r="K67" s="78"/>
      <c r="L67" s="78"/>
      <c r="M67" s="78"/>
    </row>
    <row r="68" spans="2:14" x14ac:dyDescent="0.35">
      <c r="B68" s="74"/>
      <c r="C68" s="74"/>
      <c r="D68" s="75"/>
      <c r="E68" s="76"/>
      <c r="F68" s="76"/>
      <c r="G68" s="76"/>
      <c r="H68" s="77"/>
      <c r="I68" s="74"/>
      <c r="J68" s="78"/>
      <c r="K68" s="78"/>
      <c r="L68" s="78"/>
      <c r="M68" s="78"/>
    </row>
    <row r="69" spans="2:14" x14ac:dyDescent="0.35">
      <c r="B69" s="74"/>
      <c r="C69" s="74"/>
      <c r="D69" s="84"/>
      <c r="E69" s="76"/>
      <c r="F69" s="76"/>
      <c r="G69" s="76"/>
      <c r="H69" s="77"/>
      <c r="I69" s="74"/>
      <c r="J69" s="78"/>
      <c r="K69" s="78"/>
      <c r="L69" s="78"/>
      <c r="M69" s="78"/>
      <c r="N69" s="80">
        <f>K69-J68</f>
        <v>0</v>
      </c>
    </row>
    <row r="70" spans="2:14" x14ac:dyDescent="0.35">
      <c r="B70" s="74"/>
      <c r="C70" s="74"/>
      <c r="D70" s="84"/>
      <c r="E70" s="76"/>
      <c r="F70" s="76"/>
      <c r="G70" s="76"/>
      <c r="H70" s="77"/>
      <c r="I70" s="74"/>
      <c r="J70" s="78"/>
      <c r="K70" s="78"/>
      <c r="L70" s="78"/>
      <c r="M70" s="78"/>
    </row>
    <row r="71" spans="2:14" x14ac:dyDescent="0.35">
      <c r="B71" s="74"/>
      <c r="C71" s="74"/>
      <c r="D71" s="84"/>
      <c r="E71" s="76"/>
      <c r="F71" s="76"/>
      <c r="G71" s="76"/>
      <c r="H71" s="77"/>
      <c r="I71" s="74"/>
      <c r="J71" s="78"/>
      <c r="K71" s="78"/>
      <c r="L71" s="78"/>
      <c r="M71" s="78"/>
    </row>
    <row r="72" spans="2:14" x14ac:dyDescent="0.35">
      <c r="B72" s="74"/>
      <c r="C72" s="74"/>
      <c r="D72" s="75"/>
      <c r="E72" s="76"/>
      <c r="F72" s="76"/>
      <c r="G72" s="76"/>
      <c r="H72" s="77"/>
      <c r="I72" s="74"/>
      <c r="J72" s="78"/>
      <c r="K72" s="78"/>
      <c r="L72" s="78"/>
      <c r="M72" s="78"/>
    </row>
    <row r="73" spans="2:14" x14ac:dyDescent="0.35">
      <c r="B73" s="74"/>
      <c r="C73" s="74"/>
      <c r="D73" s="84"/>
      <c r="E73" s="76"/>
      <c r="F73" s="76"/>
      <c r="G73" s="76"/>
      <c r="H73" s="77"/>
      <c r="I73" s="74"/>
      <c r="J73" s="78"/>
      <c r="K73" s="78"/>
      <c r="L73" s="78"/>
      <c r="M73" s="78"/>
    </row>
    <row r="74" spans="2:14" x14ac:dyDescent="0.35">
      <c r="B74" s="74"/>
      <c r="C74" s="74"/>
      <c r="D74" s="84"/>
      <c r="E74" s="76"/>
      <c r="F74" s="76"/>
      <c r="G74" s="76"/>
      <c r="H74" s="77"/>
      <c r="I74" s="74"/>
      <c r="J74" s="78"/>
      <c r="K74" s="78"/>
      <c r="L74" s="78"/>
      <c r="M74" s="78"/>
    </row>
    <row r="75" spans="2:14" x14ac:dyDescent="0.35">
      <c r="B75" s="74"/>
      <c r="C75" s="74"/>
      <c r="D75" s="84"/>
      <c r="E75" s="76"/>
      <c r="F75" s="76"/>
      <c r="G75" s="76"/>
      <c r="H75" s="77"/>
      <c r="I75" s="74"/>
      <c r="J75" s="78"/>
      <c r="K75" s="78"/>
      <c r="L75" s="78"/>
      <c r="M75" s="78"/>
    </row>
    <row r="76" spans="2:14" x14ac:dyDescent="0.35">
      <c r="B76" s="74"/>
      <c r="C76" s="74"/>
      <c r="D76" s="75"/>
      <c r="E76" s="76"/>
      <c r="F76" s="76"/>
      <c r="G76" s="76"/>
      <c r="H76" s="77"/>
      <c r="I76" s="74"/>
      <c r="J76" s="78"/>
      <c r="K76" s="78"/>
      <c r="L76" s="78"/>
      <c r="M76" s="78"/>
    </row>
    <row r="77" spans="2:14" x14ac:dyDescent="0.35">
      <c r="B77" s="74"/>
      <c r="C77" s="74"/>
      <c r="D77" s="84"/>
      <c r="E77" s="76"/>
      <c r="F77" s="76"/>
      <c r="G77" s="76"/>
      <c r="H77" s="77"/>
      <c r="I77" s="74"/>
      <c r="J77" s="78"/>
      <c r="K77" s="78"/>
      <c r="L77" s="78"/>
      <c r="M77" s="78"/>
    </row>
    <row r="78" spans="2:14" x14ac:dyDescent="0.35">
      <c r="B78" s="74"/>
      <c r="C78" s="74"/>
      <c r="D78" s="84"/>
      <c r="E78" s="76"/>
      <c r="F78" s="76"/>
      <c r="G78" s="76"/>
      <c r="H78" s="77"/>
      <c r="I78" s="74"/>
      <c r="J78" s="78"/>
      <c r="K78" s="78"/>
      <c r="L78" s="78"/>
      <c r="M78" s="78"/>
    </row>
    <row r="79" spans="2:14" x14ac:dyDescent="0.35">
      <c r="B79" s="74"/>
      <c r="C79" s="74"/>
      <c r="D79" s="84"/>
      <c r="E79" s="76"/>
      <c r="F79" s="76"/>
      <c r="G79" s="76"/>
      <c r="H79" s="77"/>
      <c r="I79" s="74"/>
      <c r="J79" s="78"/>
      <c r="K79" s="78"/>
      <c r="L79" s="78"/>
      <c r="M79" s="78"/>
    </row>
    <row r="80" spans="2:14" x14ac:dyDescent="0.35">
      <c r="B80" s="74"/>
      <c r="C80" s="74"/>
      <c r="D80" s="75"/>
      <c r="E80" s="76"/>
      <c r="F80" s="76"/>
      <c r="G80" s="76"/>
      <c r="H80" s="77"/>
      <c r="I80" s="74"/>
      <c r="J80" s="81"/>
      <c r="K80" s="81"/>
      <c r="L80" s="81"/>
      <c r="M80" s="81"/>
    </row>
    <row r="81" spans="2:16" x14ac:dyDescent="0.35">
      <c r="B81" s="74"/>
      <c r="C81" s="74"/>
      <c r="D81" s="75"/>
      <c r="E81" s="76"/>
      <c r="F81" s="76"/>
      <c r="G81" s="76"/>
      <c r="H81" s="77"/>
      <c r="I81" s="74"/>
      <c r="J81" s="81"/>
      <c r="K81" s="81"/>
      <c r="L81" s="81"/>
      <c r="M81" s="81"/>
    </row>
    <row r="82" spans="2:16" x14ac:dyDescent="0.35">
      <c r="B82" s="74"/>
      <c r="C82" s="74"/>
      <c r="D82" s="75"/>
      <c r="E82" s="76"/>
      <c r="F82" s="76"/>
      <c r="G82" s="76"/>
      <c r="H82" s="77"/>
      <c r="I82" s="74"/>
      <c r="J82" s="81"/>
      <c r="K82" s="81"/>
      <c r="L82" s="81"/>
      <c r="M82" s="81"/>
    </row>
    <row r="83" spans="2:16" x14ac:dyDescent="0.35">
      <c r="B83" s="74"/>
      <c r="C83" s="74"/>
      <c r="D83" s="75"/>
      <c r="E83" s="76"/>
      <c r="F83" s="76"/>
      <c r="G83" s="76"/>
      <c r="H83" s="77"/>
      <c r="I83" s="74"/>
      <c r="J83" s="81"/>
      <c r="K83" s="81"/>
      <c r="L83" s="81"/>
      <c r="M83" s="81"/>
    </row>
    <row r="84" spans="2:16" x14ac:dyDescent="0.35">
      <c r="B84" s="74"/>
      <c r="C84" s="74"/>
      <c r="D84" s="84"/>
      <c r="E84" s="76"/>
      <c r="F84" s="76"/>
      <c r="G84" s="76"/>
      <c r="H84" s="77"/>
      <c r="I84" s="74"/>
      <c r="J84" s="81"/>
      <c r="K84" s="81"/>
      <c r="L84" s="81"/>
      <c r="M84" s="81"/>
    </row>
    <row r="85" spans="2:16" x14ac:dyDescent="0.35">
      <c r="B85" s="74"/>
      <c r="C85" s="74"/>
      <c r="D85" s="84"/>
      <c r="E85" s="76"/>
      <c r="F85" s="76"/>
      <c r="G85" s="76"/>
      <c r="H85" s="77"/>
      <c r="I85" s="74"/>
      <c r="J85" s="81"/>
      <c r="K85" s="81"/>
      <c r="L85" s="81"/>
      <c r="M85" s="81"/>
    </row>
    <row r="86" spans="2:16" x14ac:dyDescent="0.35">
      <c r="B86" s="74"/>
      <c r="C86" s="74"/>
      <c r="D86" s="84"/>
      <c r="E86" s="76"/>
      <c r="F86" s="76"/>
      <c r="G86" s="76"/>
      <c r="H86" s="77"/>
      <c r="I86" s="74"/>
      <c r="J86" s="81"/>
      <c r="K86" s="81"/>
      <c r="L86" s="81"/>
      <c r="M86" s="81"/>
      <c r="N86" s="80">
        <f>SUM(J80:J86)+SUM(L80:L86)</f>
        <v>0</v>
      </c>
      <c r="O86" s="80">
        <f>SUM(K80:K86)+SUM(M80:M86)</f>
        <v>0</v>
      </c>
      <c r="P86" s="70">
        <f>N86-O86</f>
        <v>0</v>
      </c>
    </row>
    <row r="87" spans="2:16" x14ac:dyDescent="0.35">
      <c r="B87" s="74"/>
      <c r="C87" s="74"/>
      <c r="D87" s="84"/>
      <c r="E87" s="76"/>
      <c r="F87" s="76"/>
      <c r="G87" s="76"/>
      <c r="H87" s="77"/>
      <c r="I87" s="74"/>
      <c r="J87" s="81"/>
      <c r="K87" s="81"/>
      <c r="L87" s="81"/>
      <c r="M87" s="81"/>
    </row>
    <row r="88" spans="2:16" x14ac:dyDescent="0.35">
      <c r="B88" s="74"/>
      <c r="C88" s="74"/>
      <c r="D88" s="84"/>
      <c r="E88" s="76"/>
      <c r="F88" s="76"/>
      <c r="G88" s="76"/>
      <c r="H88" s="77"/>
      <c r="I88" s="74"/>
      <c r="J88" s="78"/>
      <c r="K88" s="78"/>
      <c r="L88" s="78"/>
      <c r="M88" s="78"/>
    </row>
    <row r="89" spans="2:16" x14ac:dyDescent="0.35">
      <c r="B89" s="74"/>
      <c r="C89" s="74"/>
      <c r="D89" s="75"/>
      <c r="E89" s="76"/>
      <c r="F89" s="76"/>
      <c r="G89" s="76"/>
      <c r="H89" s="77"/>
      <c r="I89" s="74"/>
      <c r="J89" s="78"/>
      <c r="K89" s="78"/>
      <c r="L89" s="78"/>
      <c r="M89" s="78"/>
    </row>
    <row r="90" spans="2:16" x14ac:dyDescent="0.35">
      <c r="B90" s="74"/>
      <c r="C90" s="74"/>
      <c r="D90" s="84"/>
      <c r="E90" s="76"/>
      <c r="F90" s="76"/>
      <c r="G90" s="76"/>
      <c r="H90" s="77"/>
      <c r="I90" s="74"/>
      <c r="J90" s="78"/>
      <c r="K90" s="78"/>
      <c r="L90" s="78"/>
      <c r="M90" s="78"/>
    </row>
    <row r="91" spans="2:16" x14ac:dyDescent="0.35">
      <c r="B91" s="74"/>
      <c r="C91" s="74"/>
      <c r="D91" s="84"/>
      <c r="E91" s="76"/>
      <c r="F91" s="76"/>
      <c r="G91" s="76"/>
      <c r="H91" s="77"/>
      <c r="I91" s="74"/>
      <c r="J91" s="78"/>
      <c r="K91" s="78"/>
      <c r="L91" s="78"/>
      <c r="M91" s="78"/>
    </row>
    <row r="92" spans="2:16" x14ac:dyDescent="0.35">
      <c r="B92" s="74"/>
      <c r="C92" s="74"/>
      <c r="D92" s="84"/>
      <c r="E92" s="76"/>
      <c r="F92" s="76"/>
      <c r="G92" s="76"/>
      <c r="H92" s="77"/>
      <c r="I92" s="74"/>
      <c r="J92" s="78"/>
      <c r="K92" s="78"/>
      <c r="L92" s="78"/>
      <c r="M92" s="78"/>
    </row>
    <row r="93" spans="2:16" x14ac:dyDescent="0.35">
      <c r="B93" s="74"/>
      <c r="C93" s="74"/>
      <c r="D93" s="75"/>
      <c r="E93" s="76"/>
      <c r="F93" s="76"/>
      <c r="G93" s="76"/>
      <c r="H93" s="77"/>
      <c r="I93" s="74"/>
      <c r="J93" s="78"/>
      <c r="K93" s="78"/>
      <c r="L93" s="78"/>
      <c r="M93" s="78"/>
    </row>
    <row r="94" spans="2:16" x14ac:dyDescent="0.35">
      <c r="B94" s="74"/>
      <c r="C94" s="74"/>
      <c r="D94" s="84"/>
      <c r="E94" s="76"/>
      <c r="F94" s="76"/>
      <c r="G94" s="76"/>
      <c r="H94" s="77"/>
      <c r="I94" s="74"/>
      <c r="J94" s="78"/>
      <c r="K94" s="78"/>
      <c r="L94" s="78"/>
      <c r="M94" s="78"/>
    </row>
    <row r="95" spans="2:16" x14ac:dyDescent="0.35">
      <c r="B95" s="74"/>
      <c r="C95" s="74"/>
      <c r="D95" s="84"/>
      <c r="E95" s="76"/>
      <c r="F95" s="76"/>
      <c r="G95" s="76"/>
      <c r="H95" s="77"/>
      <c r="I95" s="74"/>
      <c r="J95" s="78"/>
      <c r="K95" s="78"/>
      <c r="L95" s="78"/>
      <c r="M95" s="78"/>
    </row>
    <row r="96" spans="2:16" x14ac:dyDescent="0.35">
      <c r="B96" s="74"/>
      <c r="C96" s="74"/>
      <c r="D96" s="84"/>
      <c r="E96" s="76"/>
      <c r="F96" s="76"/>
      <c r="G96" s="76"/>
      <c r="H96" s="77"/>
      <c r="I96" s="74"/>
      <c r="J96" s="78"/>
      <c r="K96" s="78"/>
      <c r="L96" s="78"/>
      <c r="M96" s="78"/>
    </row>
    <row r="97" spans="2:13" x14ac:dyDescent="0.35">
      <c r="B97" s="74"/>
      <c r="C97" s="74"/>
      <c r="D97" s="75"/>
      <c r="E97" s="76"/>
      <c r="F97" s="76"/>
      <c r="G97" s="76"/>
      <c r="H97" s="77"/>
      <c r="I97" s="74"/>
      <c r="J97" s="78"/>
      <c r="K97" s="78"/>
      <c r="L97" s="78"/>
      <c r="M97" s="78"/>
    </row>
    <row r="98" spans="2:13" x14ac:dyDescent="0.35">
      <c r="B98" s="74"/>
      <c r="C98" s="74"/>
      <c r="D98" s="75"/>
      <c r="E98" s="76"/>
      <c r="F98" s="76"/>
      <c r="G98" s="76"/>
      <c r="H98" s="77"/>
      <c r="I98" s="74"/>
      <c r="J98" s="78"/>
      <c r="K98" s="78"/>
      <c r="L98" s="78"/>
      <c r="M98" s="78"/>
    </row>
    <row r="99" spans="2:13" x14ac:dyDescent="0.35">
      <c r="B99" s="74"/>
      <c r="C99" s="74"/>
      <c r="D99" s="84"/>
      <c r="E99" s="76"/>
      <c r="F99" s="76"/>
      <c r="G99" s="76"/>
      <c r="H99" s="77"/>
      <c r="I99" s="74"/>
      <c r="J99" s="78"/>
      <c r="K99" s="78"/>
      <c r="L99" s="78"/>
      <c r="M99" s="78"/>
    </row>
    <row r="100" spans="2:13" x14ac:dyDescent="0.35">
      <c r="B100" s="74"/>
      <c r="C100" s="74"/>
      <c r="D100" s="84"/>
      <c r="E100" s="76"/>
      <c r="F100" s="76"/>
      <c r="G100" s="76"/>
      <c r="H100" s="77"/>
      <c r="I100" s="74"/>
      <c r="J100" s="78"/>
      <c r="K100" s="78"/>
      <c r="L100" s="78"/>
      <c r="M100" s="78"/>
    </row>
    <row r="101" spans="2:13" x14ac:dyDescent="0.35">
      <c r="B101" s="74"/>
      <c r="C101" s="74"/>
      <c r="D101" s="84"/>
      <c r="E101" s="76"/>
      <c r="F101" s="76"/>
      <c r="G101" s="76"/>
      <c r="H101" s="77"/>
      <c r="I101" s="74"/>
      <c r="J101" s="78"/>
      <c r="K101" s="78"/>
      <c r="L101" s="78"/>
      <c r="M101" s="78"/>
    </row>
    <row r="102" spans="2:13" x14ac:dyDescent="0.35">
      <c r="B102" s="74"/>
      <c r="C102" s="74"/>
      <c r="D102" s="75"/>
      <c r="E102" s="76"/>
      <c r="F102" s="76"/>
      <c r="G102" s="76"/>
      <c r="H102" s="77"/>
      <c r="I102" s="74"/>
      <c r="J102" s="78"/>
      <c r="K102" s="78"/>
      <c r="L102" s="78"/>
      <c r="M102" s="78"/>
    </row>
    <row r="103" spans="2:13" x14ac:dyDescent="0.35">
      <c r="B103" s="74"/>
      <c r="C103" s="74"/>
      <c r="D103" s="84"/>
      <c r="E103" s="76"/>
      <c r="F103" s="76"/>
      <c r="G103" s="76"/>
      <c r="H103" s="77"/>
      <c r="I103" s="74"/>
      <c r="J103" s="78"/>
      <c r="K103" s="78"/>
      <c r="L103" s="78"/>
      <c r="M103" s="78"/>
    </row>
    <row r="104" spans="2:13" x14ac:dyDescent="0.35">
      <c r="B104" s="74"/>
      <c r="C104" s="74"/>
      <c r="D104" s="84"/>
      <c r="E104" s="76"/>
      <c r="F104" s="76"/>
      <c r="G104" s="76"/>
      <c r="H104" s="77"/>
      <c r="I104" s="74"/>
      <c r="J104" s="78"/>
      <c r="K104" s="78"/>
      <c r="L104" s="78"/>
      <c r="M104" s="78"/>
    </row>
    <row r="105" spans="2:13" x14ac:dyDescent="0.35">
      <c r="B105" s="74"/>
      <c r="C105" s="74"/>
      <c r="D105" s="84"/>
      <c r="E105" s="76"/>
      <c r="F105" s="76"/>
      <c r="G105" s="76"/>
      <c r="H105" s="77"/>
      <c r="I105" s="74"/>
      <c r="J105" s="78"/>
      <c r="K105" s="78"/>
      <c r="L105" s="78"/>
      <c r="M105" s="78"/>
    </row>
    <row r="106" spans="2:13" x14ac:dyDescent="0.35">
      <c r="B106" s="74"/>
      <c r="C106" s="74"/>
      <c r="D106" s="79" t="s">
        <v>359</v>
      </c>
      <c r="E106" s="76"/>
      <c r="F106" s="76"/>
      <c r="G106" s="76"/>
      <c r="H106" s="77"/>
      <c r="I106" s="74"/>
      <c r="J106" s="78"/>
      <c r="K106" s="78"/>
      <c r="L106" s="78"/>
      <c r="M106" s="78"/>
    </row>
    <row r="107" spans="2:13" x14ac:dyDescent="0.35">
      <c r="B107" s="74"/>
      <c r="C107" s="74"/>
      <c r="D107" s="52"/>
      <c r="E107" s="76"/>
      <c r="F107" s="76"/>
      <c r="G107" s="76"/>
      <c r="H107" s="77"/>
      <c r="I107" s="74"/>
      <c r="J107" s="78"/>
      <c r="K107" s="78"/>
      <c r="L107" s="78"/>
      <c r="M107" s="78"/>
    </row>
    <row r="108" spans="2:13" x14ac:dyDescent="0.35">
      <c r="B108" s="74"/>
      <c r="C108" s="74"/>
      <c r="D108" s="52"/>
      <c r="E108" s="76"/>
      <c r="F108" s="76"/>
      <c r="G108" s="76"/>
      <c r="H108" s="77"/>
      <c r="I108" s="74"/>
      <c r="J108" s="78"/>
      <c r="K108" s="78"/>
      <c r="L108" s="78"/>
      <c r="M108" s="78"/>
    </row>
    <row r="109" spans="2:13" x14ac:dyDescent="0.35">
      <c r="B109" s="74"/>
      <c r="C109" s="74"/>
      <c r="D109" s="52"/>
      <c r="E109" s="76"/>
      <c r="F109" s="76"/>
      <c r="G109" s="76"/>
      <c r="H109" s="77"/>
      <c r="I109" s="74"/>
      <c r="J109" s="78"/>
      <c r="K109" s="78"/>
      <c r="L109" s="78"/>
      <c r="M109" s="78"/>
    </row>
    <row r="110" spans="2:13" x14ac:dyDescent="0.35">
      <c r="B110" s="74"/>
      <c r="C110" s="74"/>
      <c r="D110" s="75"/>
      <c r="E110" s="76"/>
      <c r="F110" s="76"/>
      <c r="G110" s="76"/>
      <c r="H110" s="77"/>
      <c r="I110" s="74"/>
      <c r="J110" s="78"/>
      <c r="K110" s="78"/>
      <c r="L110" s="78"/>
      <c r="M110" s="78"/>
    </row>
    <row r="111" spans="2:13" x14ac:dyDescent="0.35">
      <c r="B111" s="74"/>
      <c r="C111" s="74"/>
      <c r="D111" s="75"/>
      <c r="E111" s="76"/>
      <c r="F111" s="76"/>
      <c r="G111" s="76"/>
      <c r="H111" s="77"/>
      <c r="I111" s="74"/>
      <c r="J111" s="78"/>
      <c r="K111" s="78"/>
      <c r="L111" s="78"/>
      <c r="M111" s="78"/>
    </row>
    <row r="112" spans="2:13" x14ac:dyDescent="0.35">
      <c r="B112" s="74"/>
      <c r="C112" s="74"/>
      <c r="D112" s="75"/>
      <c r="E112" s="76"/>
      <c r="F112" s="76"/>
      <c r="G112" s="76"/>
      <c r="H112" s="77"/>
      <c r="I112" s="74"/>
      <c r="J112" s="78"/>
      <c r="K112" s="78"/>
      <c r="L112" s="78"/>
      <c r="M112" s="78"/>
    </row>
    <row r="113" spans="2:13" x14ac:dyDescent="0.35">
      <c r="B113" s="74"/>
      <c r="C113" s="74"/>
      <c r="D113" s="84"/>
      <c r="E113" s="76"/>
      <c r="F113" s="76"/>
      <c r="G113" s="76"/>
      <c r="H113" s="77"/>
      <c r="I113" s="74"/>
      <c r="J113" s="78"/>
      <c r="K113" s="78"/>
      <c r="L113" s="78"/>
      <c r="M113" s="78"/>
    </row>
    <row r="114" spans="2:13" x14ac:dyDescent="0.35">
      <c r="B114" s="74"/>
      <c r="C114" s="74"/>
      <c r="D114" s="84"/>
      <c r="E114" s="76"/>
      <c r="F114" s="76"/>
      <c r="G114" s="76"/>
      <c r="H114" s="77"/>
      <c r="I114" s="74"/>
      <c r="J114" s="78"/>
      <c r="K114" s="78"/>
      <c r="L114" s="78"/>
      <c r="M114" s="78"/>
    </row>
    <row r="115" spans="2:13" x14ac:dyDescent="0.35">
      <c r="B115" s="74"/>
      <c r="C115" s="74"/>
      <c r="D115" s="84"/>
      <c r="E115" s="76"/>
      <c r="F115" s="76"/>
      <c r="G115" s="76"/>
      <c r="H115" s="77"/>
      <c r="I115" s="74"/>
      <c r="J115" s="78"/>
      <c r="K115" s="78"/>
      <c r="L115" s="78"/>
      <c r="M115" s="78"/>
    </row>
    <row r="116" spans="2:13" x14ac:dyDescent="0.35">
      <c r="B116" s="74"/>
      <c r="C116" s="74"/>
      <c r="D116" s="84"/>
      <c r="E116" s="76"/>
      <c r="F116" s="76"/>
      <c r="G116" s="76"/>
      <c r="H116" s="77"/>
      <c r="I116" s="74"/>
      <c r="J116" s="78"/>
      <c r="K116" s="78"/>
      <c r="L116" s="78"/>
      <c r="M116" s="78"/>
    </row>
    <row r="117" spans="2:13" x14ac:dyDescent="0.35">
      <c r="B117" s="74"/>
      <c r="C117" s="74"/>
      <c r="D117" s="75"/>
      <c r="E117" s="76"/>
      <c r="F117" s="76"/>
      <c r="G117" s="76"/>
      <c r="H117" s="77"/>
      <c r="I117" s="74"/>
      <c r="J117" s="78"/>
      <c r="K117" s="78"/>
      <c r="L117" s="78"/>
      <c r="M117" s="78"/>
    </row>
    <row r="118" spans="2:13" x14ac:dyDescent="0.35">
      <c r="B118" s="74"/>
      <c r="C118" s="74"/>
      <c r="D118" s="84"/>
      <c r="E118" s="76"/>
      <c r="F118" s="76"/>
      <c r="G118" s="76"/>
      <c r="H118" s="77"/>
      <c r="I118" s="74"/>
      <c r="J118" s="78"/>
      <c r="K118" s="78"/>
      <c r="L118" s="78"/>
      <c r="M118" s="78"/>
    </row>
    <row r="119" spans="2:13" x14ac:dyDescent="0.35">
      <c r="B119" s="74"/>
      <c r="C119" s="74"/>
      <c r="D119" s="84"/>
      <c r="E119" s="76"/>
      <c r="F119" s="76"/>
      <c r="G119" s="76"/>
      <c r="H119" s="77"/>
      <c r="I119" s="74"/>
      <c r="J119" s="78"/>
      <c r="K119" s="78"/>
      <c r="L119" s="78"/>
      <c r="M119" s="78"/>
    </row>
    <row r="120" spans="2:13" x14ac:dyDescent="0.35">
      <c r="B120" s="74"/>
      <c r="C120" s="74"/>
      <c r="D120" s="84"/>
      <c r="E120" s="76"/>
      <c r="F120" s="76"/>
      <c r="G120" s="76"/>
      <c r="H120" s="77"/>
      <c r="I120" s="74"/>
      <c r="J120" s="78"/>
      <c r="K120" s="78"/>
      <c r="L120" s="78"/>
      <c r="M120" s="78"/>
    </row>
    <row r="121" spans="2:13" x14ac:dyDescent="0.35">
      <c r="B121" s="74"/>
      <c r="C121" s="74"/>
      <c r="D121" s="84"/>
      <c r="E121" s="76"/>
      <c r="F121" s="76"/>
      <c r="G121" s="76"/>
      <c r="H121" s="77"/>
      <c r="I121" s="74"/>
      <c r="J121" s="78"/>
      <c r="K121" s="78"/>
      <c r="L121" s="78"/>
      <c r="M121" s="78"/>
    </row>
    <row r="122" spans="2:13" x14ac:dyDescent="0.35">
      <c r="B122" s="74"/>
      <c r="C122" s="74"/>
      <c r="D122" s="84"/>
      <c r="E122" s="76"/>
      <c r="F122" s="76"/>
      <c r="G122" s="76"/>
      <c r="H122" s="77"/>
      <c r="I122" s="74"/>
      <c r="J122" s="78"/>
      <c r="K122" s="78"/>
      <c r="L122" s="78"/>
      <c r="M122" s="78"/>
    </row>
    <row r="123" spans="2:13" x14ac:dyDescent="0.35">
      <c r="B123" s="74"/>
      <c r="C123" s="74"/>
      <c r="D123" s="75"/>
      <c r="E123" s="76"/>
      <c r="F123" s="76"/>
      <c r="G123" s="76"/>
      <c r="H123" s="77"/>
      <c r="I123" s="74"/>
      <c r="J123" s="78"/>
      <c r="K123" s="78"/>
      <c r="L123" s="78"/>
      <c r="M123" s="78"/>
    </row>
    <row r="124" spans="2:13" x14ac:dyDescent="0.35">
      <c r="B124" s="74"/>
      <c r="C124" s="74"/>
      <c r="D124" s="75"/>
      <c r="E124" s="76"/>
      <c r="F124" s="76"/>
      <c r="G124" s="76"/>
      <c r="H124" s="77"/>
      <c r="I124" s="74"/>
      <c r="J124" s="78"/>
      <c r="K124" s="78"/>
      <c r="L124" s="78"/>
      <c r="M124" s="78"/>
    </row>
    <row r="125" spans="2:13" x14ac:dyDescent="0.35">
      <c r="B125" s="74"/>
      <c r="C125" s="74"/>
      <c r="D125" s="84"/>
      <c r="E125" s="76"/>
      <c r="F125" s="76"/>
      <c r="G125" s="76"/>
      <c r="H125" s="77"/>
      <c r="I125" s="74"/>
      <c r="J125" s="78"/>
      <c r="K125" s="78"/>
      <c r="L125" s="78"/>
      <c r="M125" s="78"/>
    </row>
    <row r="126" spans="2:13" x14ac:dyDescent="0.35">
      <c r="B126" s="74"/>
      <c r="C126" s="74"/>
      <c r="D126" s="75"/>
      <c r="E126" s="76"/>
      <c r="F126" s="76"/>
      <c r="G126" s="76"/>
      <c r="H126" s="77"/>
      <c r="I126" s="74"/>
      <c r="J126" s="78"/>
      <c r="K126" s="78"/>
      <c r="L126" s="78"/>
      <c r="M126" s="78"/>
    </row>
    <row r="127" spans="2:13" x14ac:dyDescent="0.35">
      <c r="B127" s="74"/>
      <c r="C127" s="74"/>
      <c r="D127" s="75"/>
      <c r="E127" s="76"/>
      <c r="F127" s="76"/>
      <c r="G127" s="76"/>
      <c r="H127" s="77"/>
      <c r="I127" s="74"/>
      <c r="J127" s="78"/>
      <c r="K127" s="78"/>
      <c r="L127" s="78"/>
      <c r="M127" s="78"/>
    </row>
    <row r="128" spans="2:13" x14ac:dyDescent="0.35">
      <c r="B128" s="74"/>
      <c r="C128" s="74"/>
      <c r="D128" s="75"/>
      <c r="E128" s="76"/>
      <c r="F128" s="76"/>
      <c r="G128" s="76"/>
      <c r="H128" s="77"/>
      <c r="I128" s="74"/>
      <c r="J128" s="78"/>
      <c r="K128" s="78"/>
      <c r="L128" s="78"/>
      <c r="M128" s="78"/>
    </row>
    <row r="129" spans="2:13" x14ac:dyDescent="0.35">
      <c r="B129" s="74"/>
      <c r="C129" s="74"/>
      <c r="D129" s="85"/>
      <c r="E129" s="76"/>
      <c r="F129" s="76"/>
      <c r="G129" s="76"/>
      <c r="H129" s="77"/>
      <c r="I129" s="74"/>
      <c r="J129" s="78"/>
      <c r="K129" s="78"/>
      <c r="L129" s="78"/>
      <c r="M129" s="78"/>
    </row>
    <row r="130" spans="2:13" x14ac:dyDescent="0.35">
      <c r="B130" s="74"/>
      <c r="C130" s="74"/>
      <c r="D130" s="84"/>
      <c r="E130" s="76"/>
      <c r="F130" s="76"/>
      <c r="G130" s="76"/>
      <c r="H130" s="77"/>
      <c r="I130" s="74"/>
      <c r="J130" s="78"/>
      <c r="K130" s="78"/>
      <c r="L130" s="78"/>
      <c r="M130" s="78"/>
    </row>
    <row r="131" spans="2:13" x14ac:dyDescent="0.35">
      <c r="B131" s="74"/>
      <c r="C131" s="74"/>
      <c r="D131" s="75"/>
      <c r="E131" s="76"/>
      <c r="F131" s="76"/>
      <c r="G131" s="76"/>
      <c r="H131" s="77"/>
      <c r="I131" s="74"/>
      <c r="J131" s="78"/>
      <c r="K131" s="78"/>
      <c r="L131" s="78"/>
      <c r="M131" s="78"/>
    </row>
    <row r="132" spans="2:13" x14ac:dyDescent="0.35">
      <c r="B132" s="74"/>
      <c r="C132" s="74"/>
      <c r="D132" s="75"/>
      <c r="E132" s="76"/>
      <c r="F132" s="76"/>
      <c r="G132" s="76"/>
      <c r="H132" s="77"/>
      <c r="I132" s="74"/>
      <c r="J132" s="78"/>
      <c r="K132" s="78"/>
      <c r="L132" s="78"/>
      <c r="M132" s="78"/>
    </row>
    <row r="133" spans="2:13" x14ac:dyDescent="0.35">
      <c r="B133" s="74"/>
      <c r="C133" s="74"/>
      <c r="D133" s="75"/>
      <c r="E133" s="76"/>
      <c r="F133" s="76"/>
      <c r="G133" s="76"/>
      <c r="H133" s="77"/>
      <c r="I133" s="74"/>
      <c r="J133" s="78"/>
      <c r="K133" s="78"/>
      <c r="L133" s="78"/>
      <c r="M133" s="78"/>
    </row>
    <row r="134" spans="2:13" x14ac:dyDescent="0.35">
      <c r="B134" s="74"/>
      <c r="C134" s="74"/>
      <c r="D134" s="75"/>
      <c r="E134" s="76"/>
      <c r="F134" s="76"/>
      <c r="G134" s="76"/>
      <c r="H134" s="77"/>
      <c r="I134" s="74"/>
      <c r="J134" s="78"/>
      <c r="K134" s="78"/>
      <c r="L134" s="78"/>
      <c r="M134" s="78"/>
    </row>
    <row r="135" spans="2:13" x14ac:dyDescent="0.35">
      <c r="B135" s="74"/>
      <c r="C135" s="74"/>
      <c r="D135" s="76"/>
      <c r="E135" s="76"/>
      <c r="F135" s="76"/>
      <c r="G135" s="76"/>
      <c r="H135" s="77"/>
      <c r="I135" s="74"/>
      <c r="J135" s="78"/>
      <c r="K135" s="78"/>
      <c r="L135" s="78"/>
      <c r="M135" s="78"/>
    </row>
    <row r="136" spans="2:13" x14ac:dyDescent="0.35">
      <c r="B136" s="74"/>
      <c r="C136" s="74"/>
      <c r="D136" s="76"/>
      <c r="E136" s="76"/>
      <c r="F136" s="76"/>
      <c r="G136" s="76"/>
      <c r="H136" s="77"/>
      <c r="I136" s="74"/>
      <c r="J136" s="78"/>
      <c r="K136" s="78"/>
      <c r="L136" s="78"/>
      <c r="M136" s="78"/>
    </row>
    <row r="137" spans="2:13" x14ac:dyDescent="0.35">
      <c r="B137" s="74"/>
      <c r="C137" s="74"/>
      <c r="D137" s="76"/>
      <c r="E137" s="76"/>
      <c r="F137" s="76"/>
      <c r="G137" s="76"/>
      <c r="H137" s="77"/>
      <c r="I137" s="74"/>
      <c r="J137" s="78"/>
      <c r="K137" s="78"/>
      <c r="L137" s="78"/>
      <c r="M137" s="78"/>
    </row>
    <row r="138" spans="2:13" x14ac:dyDescent="0.35">
      <c r="B138" s="74"/>
      <c r="C138" s="74"/>
      <c r="D138" s="76"/>
      <c r="E138" s="76"/>
      <c r="F138" s="76"/>
      <c r="G138" s="76"/>
      <c r="H138" s="77"/>
      <c r="I138" s="74"/>
      <c r="J138" s="78"/>
      <c r="K138" s="78"/>
      <c r="L138" s="78"/>
      <c r="M138" s="78"/>
    </row>
    <row r="139" spans="2:13" x14ac:dyDescent="0.35">
      <c r="B139" s="74"/>
      <c r="C139" s="74"/>
      <c r="D139" s="76"/>
      <c r="E139" s="76"/>
      <c r="F139" s="76"/>
      <c r="G139" s="76"/>
      <c r="H139" s="77"/>
      <c r="I139" s="74"/>
      <c r="J139" s="78"/>
      <c r="K139" s="78"/>
      <c r="L139" s="78"/>
      <c r="M139" s="78"/>
    </row>
    <row r="140" spans="2:13" x14ac:dyDescent="0.35">
      <c r="B140" s="74"/>
      <c r="C140" s="74"/>
      <c r="D140" s="75"/>
      <c r="E140" s="76"/>
      <c r="F140" s="76"/>
      <c r="G140" s="76"/>
      <c r="H140" s="77"/>
      <c r="I140" s="74"/>
      <c r="J140" s="78"/>
      <c r="K140" s="78"/>
      <c r="L140" s="78"/>
      <c r="M140" s="78"/>
    </row>
    <row r="141" spans="2:13" x14ac:dyDescent="0.35">
      <c r="B141" s="74"/>
      <c r="C141" s="74"/>
      <c r="D141" s="75"/>
      <c r="E141" s="76"/>
      <c r="F141" s="76"/>
      <c r="G141" s="76"/>
      <c r="H141" s="77"/>
      <c r="I141" s="74"/>
      <c r="J141" s="78"/>
      <c r="K141" s="78"/>
      <c r="L141" s="78"/>
      <c r="M141" s="78"/>
    </row>
    <row r="142" spans="2:13" x14ac:dyDescent="0.35">
      <c r="B142" s="74"/>
      <c r="C142" s="74"/>
      <c r="D142" s="75"/>
      <c r="E142" s="76"/>
      <c r="F142" s="76"/>
      <c r="G142" s="76"/>
      <c r="H142" s="77"/>
      <c r="I142" s="74"/>
      <c r="J142" s="78"/>
      <c r="K142" s="78"/>
      <c r="L142" s="78"/>
      <c r="M142" s="78"/>
    </row>
    <row r="143" spans="2:13" x14ac:dyDescent="0.35">
      <c r="B143" s="74"/>
      <c r="C143" s="74"/>
      <c r="D143" s="75"/>
      <c r="E143" s="76"/>
      <c r="F143" s="76"/>
      <c r="G143" s="76"/>
      <c r="H143" s="77"/>
      <c r="I143" s="74"/>
      <c r="J143" s="78"/>
      <c r="K143" s="78"/>
      <c r="L143" s="78"/>
      <c r="M143" s="78"/>
    </row>
    <row r="144" spans="2:13" x14ac:dyDescent="0.35">
      <c r="B144" s="74"/>
      <c r="C144" s="74"/>
      <c r="D144" s="75"/>
      <c r="E144" s="76"/>
      <c r="F144" s="76"/>
      <c r="G144" s="76"/>
      <c r="H144" s="77"/>
      <c r="I144" s="74"/>
      <c r="J144" s="78"/>
      <c r="K144" s="78"/>
      <c r="L144" s="78"/>
      <c r="M144" s="78"/>
    </row>
    <row r="145" spans="2:13" x14ac:dyDescent="0.35">
      <c r="B145" s="74"/>
      <c r="C145" s="74"/>
      <c r="D145" s="75"/>
      <c r="E145" s="76"/>
      <c r="F145" s="76"/>
      <c r="G145" s="76"/>
      <c r="H145" s="77"/>
      <c r="I145" s="74"/>
      <c r="J145" s="78"/>
      <c r="K145" s="78"/>
      <c r="L145" s="78"/>
      <c r="M145" s="78"/>
    </row>
    <row r="146" spans="2:13" x14ac:dyDescent="0.35">
      <c r="B146" s="74"/>
      <c r="C146" s="74"/>
      <c r="D146" s="84"/>
      <c r="E146" s="76"/>
      <c r="F146" s="76"/>
      <c r="G146" s="76"/>
      <c r="H146" s="77"/>
      <c r="I146" s="74"/>
      <c r="J146" s="78"/>
      <c r="K146" s="78"/>
      <c r="L146" s="78"/>
      <c r="M146" s="78"/>
    </row>
    <row r="147" spans="2:13" x14ac:dyDescent="0.35">
      <c r="B147" s="74"/>
      <c r="C147" s="74"/>
      <c r="D147" s="75"/>
      <c r="E147" s="76"/>
      <c r="F147" s="76"/>
      <c r="G147" s="76"/>
      <c r="H147" s="77"/>
      <c r="I147" s="74"/>
      <c r="J147" s="78"/>
      <c r="K147" s="78"/>
      <c r="L147" s="78"/>
      <c r="M147" s="78"/>
    </row>
    <row r="148" spans="2:13" x14ac:dyDescent="0.35">
      <c r="B148" s="74"/>
      <c r="C148" s="74"/>
      <c r="D148" s="75"/>
      <c r="E148" s="76"/>
      <c r="F148" s="76"/>
      <c r="G148" s="76"/>
      <c r="H148" s="77"/>
      <c r="I148" s="74"/>
      <c r="J148" s="78"/>
      <c r="K148" s="78"/>
      <c r="L148" s="78"/>
      <c r="M148" s="78"/>
    </row>
    <row r="149" spans="2:13" x14ac:dyDescent="0.35">
      <c r="B149" s="74"/>
      <c r="C149" s="74"/>
      <c r="D149" s="75"/>
      <c r="E149" s="76"/>
      <c r="F149" s="76"/>
      <c r="G149" s="76"/>
      <c r="H149" s="77"/>
      <c r="I149" s="74"/>
      <c r="J149" s="78"/>
      <c r="K149" s="78"/>
      <c r="L149" s="78"/>
      <c r="M149" s="78"/>
    </row>
    <row r="150" spans="2:13" x14ac:dyDescent="0.35">
      <c r="B150" s="74"/>
      <c r="C150" s="74"/>
      <c r="D150" s="84"/>
      <c r="E150" s="76"/>
      <c r="F150" s="76"/>
      <c r="G150" s="76"/>
      <c r="H150" s="77"/>
      <c r="I150" s="74"/>
      <c r="J150" s="78"/>
      <c r="K150" s="78"/>
      <c r="L150" s="78"/>
      <c r="M150" s="78"/>
    </row>
    <row r="151" spans="2:13" x14ac:dyDescent="0.35">
      <c r="B151" s="74"/>
      <c r="C151" s="74"/>
      <c r="D151" s="75"/>
      <c r="E151" s="76"/>
      <c r="F151" s="76"/>
      <c r="G151" s="76"/>
      <c r="H151" s="77"/>
      <c r="I151" s="74"/>
      <c r="J151" s="78"/>
      <c r="K151" s="78"/>
      <c r="L151" s="78"/>
      <c r="M151" s="78"/>
    </row>
    <row r="152" spans="2:13" x14ac:dyDescent="0.35">
      <c r="B152" s="74"/>
      <c r="C152" s="74"/>
      <c r="D152" s="79" t="s">
        <v>360</v>
      </c>
      <c r="E152" s="76"/>
      <c r="F152" s="76"/>
      <c r="G152" s="76"/>
      <c r="H152" s="77"/>
      <c r="I152" s="74"/>
      <c r="J152" s="78"/>
      <c r="K152" s="78"/>
      <c r="L152" s="78"/>
      <c r="M152" s="78"/>
    </row>
    <row r="153" spans="2:13" x14ac:dyDescent="0.35">
      <c r="B153" s="74"/>
      <c r="C153" s="74"/>
      <c r="D153" s="75"/>
      <c r="E153" s="76"/>
      <c r="F153" s="76"/>
      <c r="G153" s="76"/>
      <c r="H153" s="77"/>
      <c r="I153" s="74"/>
      <c r="J153" s="78"/>
      <c r="K153" s="78"/>
      <c r="L153" s="78"/>
      <c r="M153" s="78"/>
    </row>
    <row r="154" spans="2:13" x14ac:dyDescent="0.35">
      <c r="B154" s="74"/>
      <c r="C154" s="74"/>
      <c r="D154" s="75"/>
      <c r="E154" s="76"/>
      <c r="F154" s="76"/>
      <c r="G154" s="76"/>
      <c r="H154" s="77"/>
      <c r="I154" s="74"/>
      <c r="J154" s="78"/>
      <c r="K154" s="78"/>
      <c r="L154" s="78"/>
      <c r="M154" s="78"/>
    </row>
    <row r="155" spans="2:13" x14ac:dyDescent="0.35">
      <c r="B155" s="74"/>
      <c r="C155" s="74"/>
      <c r="D155" s="84"/>
      <c r="E155" s="76"/>
      <c r="F155" s="76"/>
      <c r="G155" s="76"/>
      <c r="H155" s="77"/>
      <c r="I155" s="74"/>
      <c r="J155" s="78"/>
      <c r="K155" s="78"/>
      <c r="L155" s="78"/>
      <c r="M155" s="78"/>
    </row>
    <row r="156" spans="2:13" x14ac:dyDescent="0.35">
      <c r="B156" s="74"/>
      <c r="C156" s="74"/>
      <c r="D156" s="75"/>
      <c r="E156" s="76"/>
      <c r="F156" s="76"/>
      <c r="G156" s="76"/>
      <c r="H156" s="77"/>
      <c r="I156" s="74"/>
      <c r="J156" s="78"/>
      <c r="K156" s="78"/>
      <c r="L156" s="78"/>
      <c r="M156" s="78"/>
    </row>
    <row r="157" spans="2:13" x14ac:dyDescent="0.35">
      <c r="B157" s="74"/>
      <c r="C157" s="74"/>
      <c r="D157" s="75"/>
      <c r="E157" s="76"/>
      <c r="F157" s="76"/>
      <c r="G157" s="76"/>
      <c r="H157" s="77"/>
      <c r="I157" s="74"/>
      <c r="J157" s="78"/>
      <c r="K157" s="78"/>
      <c r="L157" s="78"/>
      <c r="M157" s="78"/>
    </row>
    <row r="158" spans="2:13" x14ac:dyDescent="0.35">
      <c r="B158" s="74"/>
      <c r="C158" s="74"/>
      <c r="D158" s="84"/>
      <c r="E158" s="76"/>
      <c r="F158" s="76"/>
      <c r="G158" s="76"/>
      <c r="H158" s="77"/>
      <c r="I158" s="74"/>
      <c r="J158" s="78"/>
      <c r="K158" s="78"/>
      <c r="L158" s="78"/>
      <c r="M158" s="78"/>
    </row>
    <row r="159" spans="2:13" x14ac:dyDescent="0.35">
      <c r="B159" s="74"/>
      <c r="C159" s="74"/>
      <c r="D159" s="84"/>
      <c r="E159" s="76"/>
      <c r="F159" s="76"/>
      <c r="G159" s="76"/>
      <c r="H159" s="77"/>
      <c r="I159" s="74"/>
      <c r="J159" s="78"/>
      <c r="K159" s="78"/>
      <c r="L159" s="78"/>
      <c r="M159" s="78"/>
    </row>
    <row r="160" spans="2:13" x14ac:dyDescent="0.35">
      <c r="B160" s="74"/>
      <c r="C160" s="74"/>
      <c r="D160" s="84"/>
      <c r="E160" s="76"/>
      <c r="F160" s="76"/>
      <c r="G160" s="76"/>
      <c r="H160" s="77"/>
      <c r="I160" s="74"/>
      <c r="J160" s="78"/>
      <c r="K160" s="78"/>
      <c r="L160" s="78"/>
      <c r="M160" s="78"/>
    </row>
    <row r="161" spans="2:13" x14ac:dyDescent="0.35">
      <c r="B161" s="74"/>
      <c r="C161" s="74"/>
      <c r="D161" s="75"/>
      <c r="E161" s="76"/>
      <c r="F161" s="76"/>
      <c r="G161" s="76"/>
      <c r="H161" s="77"/>
      <c r="I161" s="74"/>
      <c r="J161" s="78"/>
      <c r="K161" s="78"/>
      <c r="L161" s="78"/>
      <c r="M161" s="78"/>
    </row>
    <row r="162" spans="2:13" x14ac:dyDescent="0.35">
      <c r="B162" s="74"/>
      <c r="C162" s="74"/>
      <c r="D162" s="84"/>
      <c r="E162" s="76"/>
      <c r="F162" s="76"/>
      <c r="G162" s="76"/>
      <c r="H162" s="77"/>
      <c r="I162" s="74"/>
      <c r="J162" s="78"/>
      <c r="K162" s="78"/>
      <c r="L162" s="78"/>
      <c r="M162" s="78"/>
    </row>
    <row r="163" spans="2:13" x14ac:dyDescent="0.35">
      <c r="B163" s="74"/>
      <c r="C163" s="74"/>
      <c r="D163" s="84"/>
      <c r="E163" s="76"/>
      <c r="F163" s="76"/>
      <c r="G163" s="76"/>
      <c r="H163" s="77"/>
      <c r="I163" s="74"/>
      <c r="J163" s="78"/>
      <c r="K163" s="78"/>
      <c r="L163" s="78"/>
      <c r="M163" s="78"/>
    </row>
    <row r="164" spans="2:13" x14ac:dyDescent="0.35">
      <c r="B164" s="74"/>
      <c r="C164" s="74"/>
      <c r="D164" s="84"/>
      <c r="E164" s="76"/>
      <c r="F164" s="76"/>
      <c r="G164" s="76"/>
      <c r="H164" s="77"/>
      <c r="I164" s="74"/>
      <c r="J164" s="78"/>
      <c r="K164" s="78"/>
      <c r="L164" s="78"/>
      <c r="M164" s="78"/>
    </row>
    <row r="165" spans="2:13" x14ac:dyDescent="0.35">
      <c r="B165" s="74"/>
      <c r="C165" s="74"/>
      <c r="D165" s="84"/>
      <c r="E165" s="76"/>
      <c r="F165" s="76"/>
      <c r="G165" s="76"/>
      <c r="H165" s="77"/>
      <c r="I165" s="74"/>
      <c r="J165" s="78"/>
      <c r="K165" s="78"/>
      <c r="L165" s="78"/>
      <c r="M165" s="78"/>
    </row>
    <row r="166" spans="2:13" x14ac:dyDescent="0.35">
      <c r="B166" s="74"/>
      <c r="C166" s="74"/>
      <c r="D166" s="75"/>
      <c r="E166" s="76"/>
      <c r="F166" s="76"/>
      <c r="G166" s="76"/>
      <c r="H166" s="77"/>
      <c r="I166" s="74"/>
      <c r="J166" s="78"/>
      <c r="K166" s="78"/>
      <c r="L166" s="78"/>
      <c r="M166" s="78"/>
    </row>
    <row r="167" spans="2:13" x14ac:dyDescent="0.35">
      <c r="B167" s="74"/>
      <c r="C167" s="74"/>
      <c r="D167" s="84"/>
      <c r="E167" s="76"/>
      <c r="F167" s="76"/>
      <c r="G167" s="76"/>
      <c r="H167" s="77"/>
      <c r="I167" s="74"/>
      <c r="J167" s="78"/>
      <c r="K167" s="78"/>
      <c r="L167" s="78"/>
      <c r="M167" s="78"/>
    </row>
    <row r="168" spans="2:13" x14ac:dyDescent="0.35">
      <c r="B168" s="74"/>
      <c r="C168" s="74"/>
      <c r="D168" s="84"/>
      <c r="E168" s="76"/>
      <c r="F168" s="76"/>
      <c r="G168" s="76"/>
      <c r="H168" s="77"/>
      <c r="I168" s="74"/>
      <c r="J168" s="78"/>
      <c r="K168" s="78"/>
      <c r="L168" s="78"/>
      <c r="M168" s="78"/>
    </row>
    <row r="169" spans="2:13" x14ac:dyDescent="0.35">
      <c r="B169" s="74"/>
      <c r="C169" s="74"/>
      <c r="D169" s="75"/>
      <c r="E169" s="76"/>
      <c r="F169" s="76"/>
      <c r="G169" s="76"/>
      <c r="H169" s="77"/>
      <c r="I169" s="74"/>
      <c r="J169" s="78"/>
      <c r="K169" s="78"/>
      <c r="L169" s="78"/>
      <c r="M169" s="78"/>
    </row>
    <row r="170" spans="2:13" x14ac:dyDescent="0.35">
      <c r="B170" s="74"/>
      <c r="C170" s="74"/>
      <c r="D170" s="75"/>
      <c r="E170" s="76"/>
      <c r="F170" s="76"/>
      <c r="G170" s="76"/>
      <c r="H170" s="77"/>
      <c r="I170" s="74"/>
      <c r="J170" s="78"/>
      <c r="K170" s="78"/>
      <c r="L170" s="78"/>
      <c r="M170" s="78"/>
    </row>
    <row r="171" spans="2:13" x14ac:dyDescent="0.35">
      <c r="B171" s="74"/>
      <c r="C171" s="74"/>
      <c r="D171" s="75"/>
      <c r="E171" s="76"/>
      <c r="F171" s="76"/>
      <c r="G171" s="76"/>
      <c r="H171" s="77"/>
      <c r="I171" s="74"/>
      <c r="J171" s="78"/>
      <c r="K171" s="78"/>
      <c r="L171" s="78"/>
      <c r="M171" s="78"/>
    </row>
    <row r="172" spans="2:13" x14ac:dyDescent="0.35">
      <c r="B172" s="74"/>
      <c r="C172" s="74"/>
      <c r="D172" s="84"/>
      <c r="E172" s="76"/>
      <c r="F172" s="76"/>
      <c r="G172" s="76"/>
      <c r="H172" s="77"/>
      <c r="I172" s="74"/>
      <c r="J172" s="78"/>
      <c r="K172" s="78"/>
      <c r="L172" s="78"/>
      <c r="M172" s="78"/>
    </row>
    <row r="173" spans="2:13" x14ac:dyDescent="0.35">
      <c r="B173" s="74"/>
      <c r="C173" s="74"/>
      <c r="D173" s="75"/>
      <c r="E173" s="76"/>
      <c r="F173" s="76"/>
      <c r="G173" s="76"/>
      <c r="H173" s="77"/>
      <c r="I173" s="74"/>
      <c r="J173" s="78"/>
      <c r="K173" s="78"/>
      <c r="L173" s="78"/>
      <c r="M173" s="78"/>
    </row>
    <row r="174" spans="2:13" x14ac:dyDescent="0.35">
      <c r="B174" s="74"/>
      <c r="C174" s="74"/>
      <c r="D174" s="75"/>
      <c r="E174" s="76"/>
      <c r="F174" s="76"/>
      <c r="G174" s="76"/>
      <c r="H174" s="77"/>
      <c r="I174" s="74"/>
      <c r="J174" s="78"/>
      <c r="K174" s="78"/>
      <c r="L174" s="78"/>
      <c r="M174" s="78"/>
    </row>
    <row r="175" spans="2:13" x14ac:dyDescent="0.35">
      <c r="B175" s="74"/>
      <c r="C175" s="74"/>
      <c r="D175" s="75"/>
      <c r="E175" s="76"/>
      <c r="F175" s="76"/>
      <c r="G175" s="76"/>
      <c r="H175" s="77"/>
      <c r="I175" s="74"/>
      <c r="J175" s="78"/>
      <c r="K175" s="78"/>
      <c r="L175" s="78"/>
      <c r="M175" s="78"/>
    </row>
    <row r="176" spans="2:13" x14ac:dyDescent="0.35">
      <c r="B176" s="74"/>
      <c r="C176" s="74"/>
      <c r="D176" s="75"/>
      <c r="E176" s="76"/>
      <c r="F176" s="76"/>
      <c r="G176" s="76"/>
      <c r="H176" s="77"/>
      <c r="I176" s="74"/>
      <c r="J176" s="78"/>
      <c r="K176" s="78"/>
      <c r="L176" s="78"/>
      <c r="M176" s="78"/>
    </row>
    <row r="177" spans="2:19" x14ac:dyDescent="0.35">
      <c r="B177" s="74"/>
      <c r="C177" s="74"/>
      <c r="D177" s="84"/>
      <c r="E177" s="76"/>
      <c r="F177" s="76"/>
      <c r="G177" s="76"/>
      <c r="H177" s="77"/>
      <c r="I177" s="74"/>
      <c r="J177" s="78"/>
      <c r="K177" s="78"/>
      <c r="L177" s="78"/>
      <c r="M177" s="78"/>
    </row>
    <row r="178" spans="2:19" x14ac:dyDescent="0.35">
      <c r="B178" s="74"/>
      <c r="C178" s="74"/>
      <c r="D178" s="75"/>
      <c r="E178" s="76"/>
      <c r="F178" s="76"/>
      <c r="G178" s="76"/>
      <c r="H178" s="77"/>
      <c r="I178" s="74"/>
      <c r="J178" s="78"/>
      <c r="K178" s="78"/>
      <c r="L178" s="78"/>
      <c r="M178" s="78"/>
    </row>
    <row r="179" spans="2:19" ht="15" thickBot="1" x14ac:dyDescent="0.4">
      <c r="B179" s="86"/>
      <c r="C179" s="86"/>
      <c r="D179" s="87"/>
      <c r="E179" s="88"/>
      <c r="F179" s="88"/>
      <c r="G179" s="88"/>
      <c r="H179" s="89"/>
      <c r="I179" s="90"/>
      <c r="J179" s="91"/>
      <c r="K179" s="91"/>
      <c r="L179" s="91"/>
      <c r="M179" s="91"/>
      <c r="P179" s="92"/>
      <c r="Q179" s="92"/>
    </row>
    <row r="180" spans="2:19" x14ac:dyDescent="0.35">
      <c r="B180" s="93"/>
      <c r="C180" s="93"/>
      <c r="D180" s="94"/>
      <c r="E180" s="95"/>
      <c r="F180" s="95"/>
      <c r="G180" s="95"/>
      <c r="H180" s="96"/>
      <c r="I180" s="93"/>
      <c r="J180" s="97">
        <f>SUM(J9:J179)</f>
        <v>0</v>
      </c>
      <c r="K180" s="97">
        <f>SUM(K9:K179)</f>
        <v>0</v>
      </c>
      <c r="L180" s="97">
        <f>SUM(L9:L179)</f>
        <v>0</v>
      </c>
      <c r="M180" s="97">
        <f>SUM(M9:M179)</f>
        <v>0</v>
      </c>
      <c r="P180" s="92"/>
      <c r="Q180" s="92"/>
    </row>
    <row r="181" spans="2:19" x14ac:dyDescent="0.35">
      <c r="B181" s="98"/>
      <c r="C181" s="98"/>
      <c r="D181" s="99"/>
      <c r="E181" s="100"/>
      <c r="F181" s="100"/>
      <c r="G181" s="100"/>
      <c r="H181" s="101"/>
      <c r="I181" s="98"/>
      <c r="J181" s="102">
        <f>J180+L180</f>
        <v>0</v>
      </c>
      <c r="K181" s="102"/>
      <c r="L181" s="102"/>
      <c r="M181" s="102">
        <f>M180+K180</f>
        <v>0</v>
      </c>
      <c r="P181" s="92"/>
      <c r="Q181" s="92"/>
    </row>
    <row r="182" spans="2:19" x14ac:dyDescent="0.35">
      <c r="B182" s="98"/>
      <c r="C182" s="98"/>
      <c r="D182" s="99"/>
      <c r="E182" s="100"/>
      <c r="F182" s="100"/>
      <c r="G182" s="100"/>
      <c r="H182" s="101"/>
      <c r="I182" s="98"/>
      <c r="J182" s="102"/>
      <c r="K182" s="102"/>
      <c r="L182" s="102"/>
      <c r="M182" s="102">
        <f>M180-L180</f>
        <v>0</v>
      </c>
      <c r="N182" s="83">
        <f>Worksheet!L426</f>
        <v>0</v>
      </c>
      <c r="O182" s="80">
        <f>SUM(M182:N182)</f>
        <v>0</v>
      </c>
      <c r="P182" s="92"/>
      <c r="Q182" s="92"/>
    </row>
    <row r="183" spans="2:19" x14ac:dyDescent="0.35">
      <c r="B183" s="69"/>
      <c r="C183" s="69"/>
      <c r="D183" s="69"/>
      <c r="E183" s="69"/>
      <c r="F183" s="69"/>
      <c r="G183" s="69"/>
      <c r="H183" s="69"/>
      <c r="I183" s="69"/>
      <c r="J183" s="103"/>
      <c r="K183" s="103"/>
      <c r="L183" s="103"/>
      <c r="M183" s="103"/>
      <c r="P183" s="104"/>
      <c r="Q183" s="105"/>
      <c r="R183" s="106"/>
      <c r="S183" s="106"/>
    </row>
    <row r="184" spans="2:19" x14ac:dyDescent="0.35">
      <c r="B184" s="69"/>
      <c r="C184" s="69"/>
      <c r="D184" s="69"/>
      <c r="E184" s="69"/>
      <c r="F184" s="69"/>
      <c r="G184" s="69"/>
      <c r="H184" s="69"/>
      <c r="I184" s="69"/>
      <c r="J184" s="103"/>
      <c r="K184" s="103"/>
      <c r="L184" s="107" t="s">
        <v>347</v>
      </c>
      <c r="M184" s="103"/>
      <c r="P184" s="108"/>
      <c r="Q184" s="108"/>
      <c r="R184" s="108"/>
      <c r="S184" s="108"/>
    </row>
    <row r="185" spans="2:19" x14ac:dyDescent="0.35">
      <c r="B185" s="69"/>
      <c r="C185" s="69"/>
      <c r="D185" s="69"/>
      <c r="E185" s="69"/>
      <c r="F185" s="69"/>
      <c r="G185" s="69"/>
      <c r="H185" s="69"/>
      <c r="I185" s="69"/>
      <c r="J185" s="103"/>
      <c r="K185" s="103"/>
      <c r="L185" s="103"/>
      <c r="M185" s="103"/>
      <c r="P185" s="108"/>
      <c r="Q185" s="108"/>
      <c r="R185" s="108"/>
      <c r="S185" s="108"/>
    </row>
    <row r="186" spans="2:19" x14ac:dyDescent="0.35">
      <c r="B186" s="69"/>
      <c r="C186" s="69"/>
      <c r="D186" s="69"/>
      <c r="E186" s="69"/>
      <c r="F186" s="69"/>
      <c r="G186" s="69"/>
      <c r="H186" s="69"/>
      <c r="I186" s="69"/>
      <c r="J186" s="103"/>
      <c r="K186" s="103"/>
      <c r="L186" s="103"/>
      <c r="M186" s="103"/>
      <c r="P186" s="108"/>
      <c r="Q186" s="108"/>
      <c r="R186" s="108"/>
      <c r="S186" s="108"/>
    </row>
    <row r="187" spans="2:19" x14ac:dyDescent="0.35">
      <c r="B187" s="69"/>
      <c r="C187" s="69"/>
      <c r="D187" s="69"/>
      <c r="E187" s="69"/>
      <c r="F187" s="69"/>
      <c r="G187" s="69"/>
      <c r="H187" s="69"/>
      <c r="I187" s="69"/>
      <c r="J187" s="103"/>
      <c r="K187" s="103"/>
      <c r="L187" s="103"/>
      <c r="M187" s="103"/>
      <c r="P187" s="104"/>
      <c r="Q187" s="104"/>
      <c r="R187" s="104"/>
      <c r="S187" s="109"/>
    </row>
    <row r="188" spans="2:19" x14ac:dyDescent="0.35">
      <c r="B188" s="69"/>
      <c r="C188" s="69"/>
      <c r="D188" s="69"/>
      <c r="E188" s="69"/>
      <c r="F188" s="69"/>
      <c r="G188" s="69"/>
      <c r="H188" s="69"/>
      <c r="I188" s="69"/>
      <c r="J188" s="103"/>
      <c r="K188" s="103"/>
      <c r="L188" s="103"/>
      <c r="M188" s="103"/>
    </row>
    <row r="189" spans="2:19" x14ac:dyDescent="0.35">
      <c r="B189" s="69"/>
      <c r="C189" s="69"/>
      <c r="D189" s="69"/>
      <c r="E189" s="69"/>
      <c r="F189" s="69"/>
      <c r="G189" s="69"/>
      <c r="H189" s="69"/>
      <c r="I189" s="69"/>
      <c r="J189" s="103"/>
      <c r="K189" s="103"/>
      <c r="L189" s="107" t="s">
        <v>361</v>
      </c>
      <c r="M189" s="103"/>
    </row>
    <row r="190" spans="2:19" x14ac:dyDescent="0.35">
      <c r="J190" s="103"/>
      <c r="K190" s="103"/>
      <c r="L190" s="103"/>
      <c r="M190" s="103"/>
    </row>
    <row r="191" spans="2:19" x14ac:dyDescent="0.35">
      <c r="J191" s="103"/>
      <c r="K191" s="103"/>
      <c r="L191" s="103"/>
      <c r="M191" s="103"/>
    </row>
    <row r="192" spans="2:19" x14ac:dyDescent="0.35">
      <c r="J192" s="103"/>
      <c r="K192" s="103"/>
      <c r="L192" s="103"/>
      <c r="M192" s="103"/>
    </row>
    <row r="193" spans="10:13" x14ac:dyDescent="0.35">
      <c r="J193" s="103"/>
      <c r="K193" s="103"/>
      <c r="L193" s="103"/>
      <c r="M193" s="103"/>
    </row>
    <row r="194" spans="10:13" x14ac:dyDescent="0.35">
      <c r="J194" s="103"/>
      <c r="K194" s="103"/>
      <c r="L194" s="103"/>
      <c r="M194" s="103"/>
    </row>
    <row r="195" spans="10:13" x14ac:dyDescent="0.35">
      <c r="J195" s="103"/>
      <c r="K195" s="103"/>
      <c r="L195" s="103"/>
      <c r="M195" s="103"/>
    </row>
    <row r="196" spans="10:13" x14ac:dyDescent="0.35">
      <c r="J196" s="103"/>
      <c r="K196" s="103"/>
      <c r="L196" s="103"/>
      <c r="M196" s="103"/>
    </row>
    <row r="197" spans="10:13" x14ac:dyDescent="0.35">
      <c r="J197" s="103"/>
      <c r="K197" s="103"/>
      <c r="L197" s="103"/>
      <c r="M197" s="103"/>
    </row>
    <row r="198" spans="10:13" x14ac:dyDescent="0.35">
      <c r="J198" s="103"/>
      <c r="K198" s="103"/>
      <c r="L198" s="103"/>
      <c r="M198" s="103"/>
    </row>
    <row r="199" spans="10:13" x14ac:dyDescent="0.35">
      <c r="J199" s="103"/>
      <c r="K199" s="103"/>
      <c r="L199" s="103"/>
      <c r="M199" s="103"/>
    </row>
    <row r="200" spans="10:13" x14ac:dyDescent="0.35">
      <c r="J200" s="103"/>
      <c r="K200" s="103"/>
      <c r="L200" s="103"/>
      <c r="M200" s="103"/>
    </row>
    <row r="201" spans="10:13" x14ac:dyDescent="0.35">
      <c r="J201" s="103"/>
      <c r="K201" s="103"/>
      <c r="L201" s="103"/>
      <c r="M201" s="103"/>
    </row>
    <row r="202" spans="10:13" x14ac:dyDescent="0.35">
      <c r="J202" s="103"/>
      <c r="K202" s="103"/>
      <c r="L202" s="103"/>
      <c r="M202" s="103"/>
    </row>
    <row r="203" spans="10:13" x14ac:dyDescent="0.35">
      <c r="J203" s="103"/>
      <c r="K203" s="103"/>
      <c r="L203" s="103"/>
      <c r="M203" s="103"/>
    </row>
    <row r="204" spans="10:13" x14ac:dyDescent="0.35">
      <c r="J204" s="103"/>
      <c r="K204" s="103"/>
      <c r="L204" s="103"/>
      <c r="M204" s="103"/>
    </row>
    <row r="205" spans="10:13" x14ac:dyDescent="0.35">
      <c r="J205" s="103"/>
      <c r="K205" s="103"/>
      <c r="L205" s="103"/>
      <c r="M205" s="103"/>
    </row>
    <row r="206" spans="10:13" x14ac:dyDescent="0.35">
      <c r="J206" s="103"/>
      <c r="K206" s="103"/>
      <c r="L206" s="103"/>
      <c r="M206" s="103"/>
    </row>
    <row r="207" spans="10:13" x14ac:dyDescent="0.35">
      <c r="J207" s="103"/>
      <c r="K207" s="103"/>
      <c r="L207" s="103"/>
      <c r="M207" s="103"/>
    </row>
    <row r="208" spans="10:13" x14ac:dyDescent="0.35">
      <c r="J208" s="103"/>
      <c r="K208" s="103"/>
      <c r="L208" s="103"/>
      <c r="M208" s="103"/>
    </row>
    <row r="209" spans="10:13" x14ac:dyDescent="0.35">
      <c r="J209" s="103"/>
      <c r="K209" s="103"/>
      <c r="L209" s="103"/>
      <c r="M209" s="103"/>
    </row>
    <row r="210" spans="10:13" x14ac:dyDescent="0.35">
      <c r="J210" s="103"/>
      <c r="K210" s="103"/>
      <c r="L210" s="103"/>
      <c r="M210" s="103"/>
    </row>
    <row r="211" spans="10:13" x14ac:dyDescent="0.35">
      <c r="J211" s="103"/>
      <c r="K211" s="103"/>
      <c r="L211" s="103"/>
      <c r="M211" s="103"/>
    </row>
    <row r="212" spans="10:13" x14ac:dyDescent="0.35">
      <c r="J212" s="103"/>
      <c r="K212" s="103"/>
      <c r="L212" s="103"/>
      <c r="M212" s="103"/>
    </row>
    <row r="213" spans="10:13" x14ac:dyDescent="0.35">
      <c r="J213" s="103"/>
      <c r="K213" s="103"/>
      <c r="L213" s="103"/>
      <c r="M213" s="103"/>
    </row>
    <row r="214" spans="10:13" x14ac:dyDescent="0.35">
      <c r="J214" s="103"/>
      <c r="K214" s="103"/>
      <c r="L214" s="103"/>
      <c r="M214" s="103"/>
    </row>
    <row r="215" spans="10:13" x14ac:dyDescent="0.35">
      <c r="J215" s="103"/>
      <c r="K215" s="103"/>
      <c r="L215" s="103"/>
      <c r="M215" s="103"/>
    </row>
    <row r="216" spans="10:13" x14ac:dyDescent="0.35">
      <c r="J216" s="103"/>
      <c r="K216" s="103"/>
      <c r="L216" s="103"/>
      <c r="M216" s="103"/>
    </row>
    <row r="217" spans="10:13" x14ac:dyDescent="0.35">
      <c r="J217" s="103"/>
      <c r="K217" s="103"/>
      <c r="L217" s="103"/>
      <c r="M217" s="103"/>
    </row>
    <row r="218" spans="10:13" x14ac:dyDescent="0.35">
      <c r="J218" s="103"/>
      <c r="K218" s="103"/>
      <c r="L218" s="103"/>
      <c r="M218" s="103"/>
    </row>
    <row r="219" spans="10:13" x14ac:dyDescent="0.35">
      <c r="J219" s="103"/>
      <c r="K219" s="103"/>
      <c r="L219" s="103"/>
      <c r="M219" s="103"/>
    </row>
    <row r="220" spans="10:13" x14ac:dyDescent="0.35">
      <c r="J220" s="103"/>
      <c r="K220" s="103"/>
      <c r="L220" s="103"/>
      <c r="M220" s="103"/>
    </row>
    <row r="221" spans="10:13" x14ac:dyDescent="0.35">
      <c r="J221" s="103"/>
      <c r="K221" s="103"/>
      <c r="L221" s="103"/>
      <c r="M221" s="103"/>
    </row>
    <row r="222" spans="10:13" x14ac:dyDescent="0.35">
      <c r="J222" s="103"/>
      <c r="K222" s="103"/>
      <c r="L222" s="103"/>
      <c r="M222" s="103"/>
    </row>
    <row r="223" spans="10:13" x14ac:dyDescent="0.35">
      <c r="J223" s="110"/>
      <c r="K223" s="110"/>
      <c r="L223" s="110"/>
      <c r="M223" s="110"/>
    </row>
    <row r="224" spans="10:13" x14ac:dyDescent="0.35">
      <c r="J224" s="110"/>
      <c r="K224" s="110"/>
      <c r="L224" s="110"/>
      <c r="M224" s="110"/>
    </row>
    <row r="225" spans="10:13" x14ac:dyDescent="0.35">
      <c r="J225" s="110"/>
      <c r="K225" s="110"/>
      <c r="L225" s="110"/>
      <c r="M225" s="110"/>
    </row>
    <row r="226" spans="10:13" x14ac:dyDescent="0.35">
      <c r="J226" s="110"/>
      <c r="K226" s="110"/>
      <c r="L226" s="110"/>
      <c r="M226" s="110"/>
    </row>
    <row r="227" spans="10:13" x14ac:dyDescent="0.35">
      <c r="J227" s="110"/>
      <c r="K227" s="110"/>
      <c r="L227" s="110"/>
      <c r="M227" s="110"/>
    </row>
    <row r="228" spans="10:13" x14ac:dyDescent="0.35">
      <c r="J228" s="110"/>
      <c r="K228" s="110"/>
      <c r="L228" s="110"/>
      <c r="M228" s="110"/>
    </row>
    <row r="229" spans="10:13" x14ac:dyDescent="0.35">
      <c r="J229" s="110"/>
      <c r="K229" s="110"/>
      <c r="L229" s="110"/>
      <c r="M229" s="110"/>
    </row>
    <row r="230" spans="10:13" x14ac:dyDescent="0.35">
      <c r="J230" s="110"/>
      <c r="K230" s="110"/>
      <c r="L230" s="110"/>
      <c r="M230" s="110"/>
    </row>
    <row r="231" spans="10:13" x14ac:dyDescent="0.35">
      <c r="J231" s="110"/>
      <c r="K231" s="110"/>
      <c r="L231" s="110"/>
      <c r="M231" s="110"/>
    </row>
    <row r="232" spans="10:13" x14ac:dyDescent="0.35">
      <c r="J232" s="110"/>
      <c r="K232" s="110"/>
      <c r="L232" s="110"/>
      <c r="M232" s="110"/>
    </row>
  </sheetData>
  <mergeCells count="7">
    <mergeCell ref="B6:B8"/>
    <mergeCell ref="C6:C8"/>
    <mergeCell ref="D6:H8"/>
    <mergeCell ref="I6:I8"/>
    <mergeCell ref="J6:M6"/>
    <mergeCell ref="J7:K7"/>
    <mergeCell ref="L7:M7"/>
  </mergeCells>
  <pageMargins left="0.70866141732283472" right="0.70866141732283472" top="0.7480314960629921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Worksheet</vt:lpstr>
      <vt:lpstr>Adjustment</vt:lpstr>
      <vt:lpstr>Adjustment!Print_Area</vt:lpstr>
      <vt:lpstr>Worksheet!Print_Area</vt:lpstr>
      <vt:lpstr>Adjustment!Print_Titles</vt:lpstr>
      <vt:lpstr>Worksheet!Print_Titles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 Antono</dc:creator>
  <cp:lastModifiedBy>Boy Antono</cp:lastModifiedBy>
  <cp:lastPrinted>2024-01-13T03:04:37Z</cp:lastPrinted>
  <dcterms:created xsi:type="dcterms:W3CDTF">2024-01-13T02:55:49Z</dcterms:created>
  <dcterms:modified xsi:type="dcterms:W3CDTF">2024-01-18T06:18:15Z</dcterms:modified>
</cp:coreProperties>
</file>