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:\Single Class\single_class\table\single\pdf_excel\v7\"/>
    </mc:Choice>
  </mc:AlternateContent>
  <xr:revisionPtr revIDLastSave="0" documentId="13_ncr:1_{C0BF5714-A30D-4BA7-8F26-9249E62F5B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Sheet1!$A$1:$O$83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3" i="1" l="1"/>
  <c r="O50" i="1"/>
  <c r="G83" i="1"/>
  <c r="D83" i="1"/>
  <c r="C83" i="1"/>
  <c r="O6" i="1"/>
  <c r="O59" i="1"/>
  <c r="O82" i="1"/>
  <c r="O76" i="1"/>
  <c r="O69" i="1"/>
  <c r="O49" i="1"/>
  <c r="O75" i="1"/>
  <c r="O4" i="1"/>
  <c r="O43" i="1"/>
  <c r="O67" i="1"/>
  <c r="O71" i="1"/>
  <c r="O66" i="1" l="1"/>
  <c r="O68" i="1"/>
  <c r="O70" i="1"/>
  <c r="O73" i="1"/>
  <c r="O74" i="1"/>
  <c r="O77" i="1"/>
  <c r="O78" i="1"/>
  <c r="O79" i="1"/>
  <c r="O80" i="1"/>
  <c r="O81" i="1"/>
  <c r="O60" i="1"/>
  <c r="O62" i="1"/>
  <c r="O63" i="1"/>
  <c r="O64" i="1"/>
  <c r="O53" i="1"/>
  <c r="O54" i="1"/>
  <c r="O55" i="1"/>
  <c r="O56" i="1"/>
  <c r="O57" i="1"/>
  <c r="O58" i="1"/>
  <c r="O52" i="1"/>
  <c r="O47" i="1"/>
  <c r="O3" i="1"/>
  <c r="O51" i="1"/>
  <c r="O46" i="1"/>
  <c r="O44" i="1"/>
  <c r="O41" i="1"/>
  <c r="O40" i="1"/>
  <c r="O33" i="1"/>
  <c r="O31" i="1"/>
  <c r="O32" i="1"/>
  <c r="O34" i="1"/>
  <c r="O36" i="1"/>
  <c r="O37" i="1"/>
  <c r="O38" i="1"/>
  <c r="O28" i="1" l="1"/>
  <c r="O10" i="1"/>
  <c r="O11" i="1"/>
  <c r="O12" i="1"/>
  <c r="O13" i="1"/>
  <c r="O14" i="1"/>
  <c r="O16" i="1"/>
  <c r="O18" i="1"/>
  <c r="O19" i="1"/>
  <c r="O20" i="1"/>
  <c r="O21" i="1"/>
  <c r="O22" i="1"/>
  <c r="O23" i="1"/>
  <c r="O24" i="1"/>
  <c r="O25" i="1"/>
  <c r="O26" i="1"/>
  <c r="O29" i="1"/>
  <c r="O9" i="1"/>
  <c r="N83" i="1"/>
  <c r="L83" i="1"/>
  <c r="M83" i="1"/>
  <c r="K83" i="1"/>
  <c r="E83" i="1"/>
  <c r="F83" i="1"/>
  <c r="H83" i="1"/>
  <c r="I83" i="1"/>
  <c r="J83" i="1"/>
</calcChain>
</file>

<file path=xl/sharedStrings.xml><?xml version="1.0" encoding="utf-8"?>
<sst xmlns="http://schemas.openxmlformats.org/spreadsheetml/2006/main" count="113" uniqueCount="99">
  <si>
    <t>S. No</t>
  </si>
  <si>
    <t>Class</t>
  </si>
  <si>
    <t>Image Information</t>
  </si>
  <si>
    <t>MS-COCO</t>
  </si>
  <si>
    <t>MJ-COCO</t>
  </si>
  <si>
    <t>Annotation Information</t>
  </si>
  <si>
    <t># of Mixed Image</t>
  </si>
  <si>
    <t>Improved Annotation      Count</t>
  </si>
  <si>
    <t>Worse     Annotation     Count</t>
  </si>
  <si>
    <t># of Images   Updated               by MJ</t>
  </si>
  <si>
    <t># of Total     Images</t>
  </si>
  <si>
    <t># of  Images                     (per class)        Examined</t>
  </si>
  <si>
    <t># of Better   Image</t>
  </si>
  <si>
    <t># of Worse     Image</t>
  </si>
  <si>
    <t># of updated     Objects</t>
  </si>
  <si>
    <t>Final Decision</t>
  </si>
  <si>
    <t>airplane</t>
  </si>
  <si>
    <t>apple</t>
  </si>
  <si>
    <t>backpack</t>
  </si>
  <si>
    <t>banana</t>
  </si>
  <si>
    <t>baseball bat</t>
  </si>
  <si>
    <t>baseball glove</t>
  </si>
  <si>
    <t>bear</t>
  </si>
  <si>
    <t>bed</t>
  </si>
  <si>
    <t>bench</t>
  </si>
  <si>
    <t>bicycle</t>
  </si>
  <si>
    <t>bird</t>
  </si>
  <si>
    <t>boat</t>
  </si>
  <si>
    <t>book</t>
  </si>
  <si>
    <t>bottle</t>
  </si>
  <si>
    <t>bowl</t>
  </si>
  <si>
    <t>broccoli</t>
  </si>
  <si>
    <t>bus</t>
  </si>
  <si>
    <t>cake</t>
  </si>
  <si>
    <t>car</t>
  </si>
  <si>
    <t>carrot</t>
  </si>
  <si>
    <t>cat</t>
  </si>
  <si>
    <t>cell phone</t>
  </si>
  <si>
    <t>chair</t>
  </si>
  <si>
    <t>clock</t>
  </si>
  <si>
    <t>couch</t>
  </si>
  <si>
    <t>cow</t>
  </si>
  <si>
    <t>cup</t>
  </si>
  <si>
    <t>dining table</t>
  </si>
  <si>
    <t>dog</t>
  </si>
  <si>
    <t>donut</t>
  </si>
  <si>
    <t>elephant</t>
  </si>
  <si>
    <t>fire hydrant</t>
  </si>
  <si>
    <t>fork</t>
  </si>
  <si>
    <t>frisbee</t>
  </si>
  <si>
    <t>giraffe</t>
  </si>
  <si>
    <t>hair drier</t>
  </si>
  <si>
    <t>handbag</t>
  </si>
  <si>
    <t>horse</t>
  </si>
  <si>
    <t>hot dog</t>
  </si>
  <si>
    <t>keyboard</t>
  </si>
  <si>
    <t>kite</t>
  </si>
  <si>
    <t>knife</t>
  </si>
  <si>
    <t>laptop</t>
  </si>
  <si>
    <t>microwave</t>
  </si>
  <si>
    <t>motorcycle</t>
  </si>
  <si>
    <t>mouse</t>
  </si>
  <si>
    <t>orange</t>
  </si>
  <si>
    <t>oven</t>
  </si>
  <si>
    <t>parking meter</t>
  </si>
  <si>
    <t>person</t>
  </si>
  <si>
    <t>pizza</t>
  </si>
  <si>
    <t>potted plant</t>
  </si>
  <si>
    <t>refrigerator</t>
  </si>
  <si>
    <t>remote</t>
  </si>
  <si>
    <t>sandwich</t>
  </si>
  <si>
    <t>scissors</t>
  </si>
  <si>
    <t>sheep</t>
  </si>
  <si>
    <t>sink</t>
  </si>
  <si>
    <t>skateboard</t>
  </si>
  <si>
    <t>skis</t>
  </si>
  <si>
    <t>snowboard</t>
  </si>
  <si>
    <t>spoon</t>
  </si>
  <si>
    <t>sports ball</t>
  </si>
  <si>
    <t>stop sign</t>
  </si>
  <si>
    <t>suitcase</t>
  </si>
  <si>
    <t>surfboard</t>
  </si>
  <si>
    <t>teddy bear</t>
  </si>
  <si>
    <t>tennis racket</t>
  </si>
  <si>
    <t>tie</t>
  </si>
  <si>
    <t>toaster</t>
  </si>
  <si>
    <t>toilet</t>
  </si>
  <si>
    <t>toothbrush</t>
  </si>
  <si>
    <t>traffic light</t>
  </si>
  <si>
    <t>train</t>
  </si>
  <si>
    <t>truck</t>
  </si>
  <si>
    <t>tv</t>
  </si>
  <si>
    <t>umbrella</t>
  </si>
  <si>
    <t>vase</t>
  </si>
  <si>
    <t>wine glass</t>
  </si>
  <si>
    <t>zebra</t>
  </si>
  <si>
    <t xml:space="preserve">Total </t>
  </si>
  <si>
    <t>--</t>
  </si>
  <si>
    <t>Ambigous         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</si>
</sst>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charset val="129"/>
      <scheme val="minor"/>
    </font>
    <font>
      <sz val="8"/>
      <name val="Calibri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8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26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2" fillId="0" borderId="1" xfId="2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center"/>
    </xf>
    <xf numFmtId="0" fontId="2" fillId="0" borderId="1" xfId="2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/>
    </xf>
    <xf numFmtId="0" fontId="1" fillId="0" borderId="1" xfId="3" applyFont="1" applyFill="1" applyBorder="1" applyAlignment="1">
      <alignment horizontal="center" vertical="center"/>
    </xf>
    <xf numFmtId="0" fontId="1" fillId="0" borderId="1" xfId="3" applyFont="1" applyFill="1" applyBorder="1" applyAlignment="1">
      <alignment horizontal="center"/>
    </xf>
    <xf numFmtId="0" fontId="1" fillId="0" borderId="1" xfId="3" applyFont="1" applyFill="1" applyBorder="1" applyAlignment="1">
      <alignment horizontal="center" vertical="center" wrapText="1"/>
    </xf>
    <xf numFmtId="0" fontId="2" fillId="0" borderId="1" xfId="4" applyFont="1" applyFill="1" applyBorder="1" applyAlignment="1">
      <alignment horizontal="center" vertical="center"/>
    </xf>
    <xf numFmtId="0" fontId="2" fillId="0" borderId="1" xfId="4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2" fillId="0" borderId="1" xfId="2" applyNumberFormat="1" applyFont="1" applyFill="1" applyBorder="1" applyAlignment="1">
      <alignment horizontal="center"/>
    </xf>
    <xf numFmtId="2" fontId="0" fillId="0" borderId="1" xfId="0" quotePrefix="1" applyNumberFormat="1" applyBorder="1" applyAlignment="1">
      <alignment horizontal="center"/>
    </xf>
    <xf numFmtId="1" fontId="2" fillId="0" borderId="1" xfId="2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vertical="center"/>
    </xf>
  </cellXfs>
  <cellStyles count="5">
    <cellStyle name="40% - Accent6" xfId="1" builtinId="51"/>
    <cellStyle name="60% - Accent5" xfId="4" builtinId="48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3"/>
  <sheetViews>
    <sheetView tabSelected="1" zoomScale="106" zoomScaleNormal="106" zoomScaleSheetLayoutView="115" workbookViewId="0">
      <selection activeCell="J14" sqref="J14"/>
    </sheetView>
  </sheetViews>
  <sheetFormatPr defaultColWidth="9.140625" defaultRowHeight="15"/>
  <cols>
    <col min="1" max="1" width="5.5703125" style="3" bestFit="1" customWidth="1"/>
    <col min="2" max="2" width="14.140625" style="3" bestFit="1" customWidth="1"/>
    <col min="3" max="3" width="12.140625" style="3" customWidth="1"/>
    <col min="4" max="4" width="13" style="3" customWidth="1"/>
    <col min="5" max="5" width="14.140625" style="6" customWidth="1"/>
    <col min="6" max="6" width="10.28515625" style="3" customWidth="1"/>
    <col min="7" max="7" width="12" style="3" customWidth="1"/>
    <col min="8" max="8" width="9.5703125" style="3" customWidth="1"/>
    <col min="9" max="9" width="10.28515625" style="3" customWidth="1"/>
    <col min="10" max="10" width="9.85546875" style="3" customWidth="1"/>
    <col min="11" max="11" width="11.7109375" style="3" customWidth="1"/>
    <col min="12" max="12" width="15.28515625" style="3" customWidth="1"/>
    <col min="13" max="13" width="11.85546875" style="3" customWidth="1"/>
    <col min="14" max="14" width="16.42578125" style="3" customWidth="1"/>
    <col min="15" max="15" width="17.28515625" style="3" customWidth="1"/>
    <col min="16" max="16" width="9.42578125" style="3" customWidth="1"/>
    <col min="17" max="16384" width="9.140625" style="3"/>
  </cols>
  <sheetData>
    <row r="1" spans="1:17" s="1" customFormat="1" ht="21" customHeight="1">
      <c r="A1" s="25" t="s">
        <v>0</v>
      </c>
      <c r="B1" s="25" t="s">
        <v>1</v>
      </c>
      <c r="C1" s="24" t="s">
        <v>2</v>
      </c>
      <c r="D1" s="24"/>
      <c r="E1" s="24"/>
      <c r="F1" s="24"/>
      <c r="G1" s="24"/>
      <c r="H1" s="24"/>
      <c r="I1" s="24" t="s">
        <v>5</v>
      </c>
      <c r="J1" s="24"/>
      <c r="K1" s="24"/>
      <c r="L1" s="24"/>
      <c r="M1" s="24"/>
      <c r="N1" s="24"/>
      <c r="O1" s="23" t="s">
        <v>15</v>
      </c>
    </row>
    <row r="2" spans="1:17" s="1" customFormat="1" ht="43.5" customHeight="1">
      <c r="A2" s="25"/>
      <c r="B2" s="25"/>
      <c r="C2" s="10" t="s">
        <v>10</v>
      </c>
      <c r="D2" s="10" t="s">
        <v>9</v>
      </c>
      <c r="E2" s="10" t="s">
        <v>11</v>
      </c>
      <c r="F2" s="10" t="s">
        <v>12</v>
      </c>
      <c r="G2" s="10" t="s">
        <v>13</v>
      </c>
      <c r="H2" s="10" t="s">
        <v>6</v>
      </c>
      <c r="I2" s="10" t="s">
        <v>3</v>
      </c>
      <c r="J2" s="10" t="s">
        <v>4</v>
      </c>
      <c r="K2" s="10" t="s">
        <v>14</v>
      </c>
      <c r="L2" s="10" t="s">
        <v>7</v>
      </c>
      <c r="M2" s="10" t="s">
        <v>8</v>
      </c>
      <c r="N2" s="10" t="s">
        <v>98</v>
      </c>
      <c r="O2" s="23"/>
    </row>
    <row r="3" spans="1:17">
      <c r="A3" s="2">
        <v>1</v>
      </c>
      <c r="B3" s="3" t="s">
        <v>16</v>
      </c>
      <c r="C3" s="2">
        <v>1455</v>
      </c>
      <c r="D3" s="2">
        <v>114</v>
      </c>
      <c r="E3" s="4">
        <v>114</v>
      </c>
      <c r="F3" s="2">
        <v>12</v>
      </c>
      <c r="G3" s="2">
        <v>0</v>
      </c>
      <c r="H3" s="2">
        <v>102</v>
      </c>
      <c r="I3" s="2">
        <v>2323</v>
      </c>
      <c r="J3" s="2">
        <v>2385</v>
      </c>
      <c r="K3" s="2">
        <v>546</v>
      </c>
      <c r="L3" s="3">
        <v>153</v>
      </c>
      <c r="M3" s="3">
        <v>11</v>
      </c>
      <c r="N3" s="3">
        <v>382</v>
      </c>
      <c r="O3" s="17">
        <f t="shared" ref="O3:O6" si="0">L3/(L3+M3)*100</f>
        <v>93.292682926829272</v>
      </c>
    </row>
    <row r="4" spans="1:17">
      <c r="A4" s="7">
        <v>2</v>
      </c>
      <c r="B4" s="8" t="s">
        <v>17</v>
      </c>
      <c r="C4" s="7">
        <v>58</v>
      </c>
      <c r="D4" s="7">
        <v>43</v>
      </c>
      <c r="E4" s="9">
        <v>43</v>
      </c>
      <c r="F4" s="7">
        <v>4</v>
      </c>
      <c r="G4" s="7">
        <v>0</v>
      </c>
      <c r="H4" s="7">
        <v>39</v>
      </c>
      <c r="I4" s="7">
        <v>399</v>
      </c>
      <c r="J4" s="7">
        <v>1367</v>
      </c>
      <c r="K4" s="7">
        <v>1353</v>
      </c>
      <c r="L4" s="8">
        <v>1051</v>
      </c>
      <c r="M4" s="8">
        <v>49</v>
      </c>
      <c r="N4" s="8">
        <v>253</v>
      </c>
      <c r="O4" s="17">
        <f t="shared" si="0"/>
        <v>95.545454545454547</v>
      </c>
    </row>
    <row r="5" spans="1:17">
      <c r="A5" s="2">
        <v>3</v>
      </c>
      <c r="B5" s="3" t="s">
        <v>18</v>
      </c>
      <c r="C5" s="2">
        <v>2</v>
      </c>
      <c r="D5" s="2">
        <v>0</v>
      </c>
      <c r="E5" s="4">
        <v>0</v>
      </c>
      <c r="F5" s="4">
        <v>0</v>
      </c>
      <c r="G5" s="4">
        <v>0</v>
      </c>
      <c r="H5" s="4">
        <v>0</v>
      </c>
      <c r="I5" s="2">
        <v>4</v>
      </c>
      <c r="J5" s="2">
        <v>4</v>
      </c>
      <c r="K5" s="2">
        <v>0</v>
      </c>
      <c r="L5" s="3">
        <v>0</v>
      </c>
      <c r="M5" s="3">
        <v>0</v>
      </c>
      <c r="N5" s="3">
        <v>0</v>
      </c>
      <c r="O5" s="20" t="s">
        <v>97</v>
      </c>
      <c r="Q5" s="17"/>
    </row>
    <row r="6" spans="1:17">
      <c r="A6" s="2">
        <v>4</v>
      </c>
      <c r="B6" s="3" t="s">
        <v>19</v>
      </c>
      <c r="C6" s="2">
        <v>248</v>
      </c>
      <c r="D6" s="2">
        <v>193</v>
      </c>
      <c r="E6" s="4">
        <v>193</v>
      </c>
      <c r="F6" s="2">
        <v>25</v>
      </c>
      <c r="G6" s="2">
        <v>3</v>
      </c>
      <c r="H6" s="2">
        <v>165</v>
      </c>
      <c r="I6" s="2">
        <v>1138</v>
      </c>
      <c r="J6" s="2">
        <v>7947</v>
      </c>
      <c r="K6" s="2">
        <v>8018</v>
      </c>
      <c r="L6" s="3">
        <v>7025</v>
      </c>
      <c r="M6" s="3">
        <v>409</v>
      </c>
      <c r="N6" s="3">
        <v>584</v>
      </c>
      <c r="O6" s="17">
        <f t="shared" si="0"/>
        <v>94.498251277912289</v>
      </c>
    </row>
    <row r="7" spans="1:17">
      <c r="A7" s="12">
        <v>5</v>
      </c>
      <c r="B7" s="13" t="s">
        <v>20</v>
      </c>
      <c r="C7" s="12">
        <v>8</v>
      </c>
      <c r="D7" s="12">
        <v>0</v>
      </c>
      <c r="E7" s="14">
        <v>0</v>
      </c>
      <c r="F7" s="12">
        <v>0</v>
      </c>
      <c r="G7" s="12">
        <v>0</v>
      </c>
      <c r="H7" s="12">
        <v>0</v>
      </c>
      <c r="I7" s="12">
        <v>15</v>
      </c>
      <c r="J7" s="12">
        <v>15</v>
      </c>
      <c r="K7" s="12">
        <v>0</v>
      </c>
      <c r="L7" s="13">
        <v>0</v>
      </c>
      <c r="M7" s="13">
        <v>0</v>
      </c>
      <c r="N7" s="13">
        <v>0</v>
      </c>
      <c r="O7" s="20" t="s">
        <v>97</v>
      </c>
    </row>
    <row r="8" spans="1:17">
      <c r="A8" s="12">
        <v>6</v>
      </c>
      <c r="B8" s="13" t="s">
        <v>21</v>
      </c>
      <c r="C8" s="12">
        <v>2</v>
      </c>
      <c r="D8" s="12">
        <v>0</v>
      </c>
      <c r="E8" s="14">
        <v>0</v>
      </c>
      <c r="F8" s="12">
        <v>0</v>
      </c>
      <c r="G8" s="12">
        <v>0</v>
      </c>
      <c r="H8" s="12">
        <v>0</v>
      </c>
      <c r="I8" s="12">
        <v>4</v>
      </c>
      <c r="J8" s="12">
        <v>4</v>
      </c>
      <c r="K8" s="12">
        <v>0</v>
      </c>
      <c r="L8" s="13">
        <v>0</v>
      </c>
      <c r="M8" s="13">
        <v>0</v>
      </c>
      <c r="N8" s="13">
        <v>0</v>
      </c>
      <c r="O8" s="20" t="s">
        <v>97</v>
      </c>
    </row>
    <row r="9" spans="1:17">
      <c r="A9" s="12">
        <v>7</v>
      </c>
      <c r="B9" s="13" t="s">
        <v>22</v>
      </c>
      <c r="C9" s="12">
        <v>774</v>
      </c>
      <c r="D9" s="12">
        <v>25</v>
      </c>
      <c r="E9" s="14">
        <v>25</v>
      </c>
      <c r="F9" s="12">
        <v>10</v>
      </c>
      <c r="G9" s="12">
        <v>0</v>
      </c>
      <c r="H9" s="12">
        <v>15</v>
      </c>
      <c r="I9" s="12">
        <v>1046</v>
      </c>
      <c r="J9" s="12">
        <v>1049</v>
      </c>
      <c r="K9" s="12">
        <v>56</v>
      </c>
      <c r="L9" s="13">
        <v>32</v>
      </c>
      <c r="M9" s="13">
        <v>1</v>
      </c>
      <c r="N9" s="13">
        <v>23</v>
      </c>
      <c r="O9" s="17">
        <f>L9/(L9+M9)*100</f>
        <v>96.969696969696969</v>
      </c>
    </row>
    <row r="10" spans="1:17">
      <c r="A10" s="12">
        <v>8</v>
      </c>
      <c r="B10" s="13" t="s">
        <v>23</v>
      </c>
      <c r="C10" s="12">
        <v>332</v>
      </c>
      <c r="D10" s="12">
        <v>15</v>
      </c>
      <c r="E10" s="14">
        <v>15</v>
      </c>
      <c r="F10" s="12">
        <v>7</v>
      </c>
      <c r="G10" s="12">
        <v>1</v>
      </c>
      <c r="H10" s="12">
        <v>7</v>
      </c>
      <c r="I10" s="12">
        <v>405</v>
      </c>
      <c r="J10" s="12">
        <v>409</v>
      </c>
      <c r="K10" s="12">
        <v>51</v>
      </c>
      <c r="L10" s="13">
        <v>38</v>
      </c>
      <c r="M10" s="13">
        <v>4</v>
      </c>
      <c r="N10" s="13">
        <v>9</v>
      </c>
      <c r="O10" s="17">
        <f t="shared" ref="O10:O50" si="1">L10/(L10+M10)*100</f>
        <v>90.476190476190482</v>
      </c>
    </row>
    <row r="11" spans="1:17">
      <c r="A11" s="12">
        <v>9</v>
      </c>
      <c r="B11" s="13" t="s">
        <v>24</v>
      </c>
      <c r="C11" s="12">
        <v>474</v>
      </c>
      <c r="D11" s="12">
        <v>18</v>
      </c>
      <c r="E11" s="14">
        <v>18</v>
      </c>
      <c r="F11" s="12">
        <v>5</v>
      </c>
      <c r="G11" s="12">
        <v>0</v>
      </c>
      <c r="H11" s="12">
        <v>13</v>
      </c>
      <c r="I11" s="12">
        <v>689</v>
      </c>
      <c r="J11" s="12">
        <v>701</v>
      </c>
      <c r="K11" s="12">
        <v>108</v>
      </c>
      <c r="L11" s="13">
        <v>75</v>
      </c>
      <c r="M11" s="13">
        <v>6</v>
      </c>
      <c r="N11" s="13">
        <v>27</v>
      </c>
      <c r="O11" s="17">
        <f t="shared" si="1"/>
        <v>92.592592592592595</v>
      </c>
    </row>
    <row r="12" spans="1:17">
      <c r="A12" s="12">
        <v>10</v>
      </c>
      <c r="B12" s="13" t="s">
        <v>25</v>
      </c>
      <c r="C12" s="12">
        <v>65</v>
      </c>
      <c r="D12" s="12">
        <v>6</v>
      </c>
      <c r="E12" s="14">
        <v>6</v>
      </c>
      <c r="F12" s="12">
        <v>1</v>
      </c>
      <c r="G12" s="12">
        <v>0</v>
      </c>
      <c r="H12" s="12">
        <v>5</v>
      </c>
      <c r="I12" s="12">
        <v>101</v>
      </c>
      <c r="J12" s="12">
        <v>104</v>
      </c>
      <c r="K12" s="12">
        <v>35</v>
      </c>
      <c r="L12" s="13">
        <v>28</v>
      </c>
      <c r="M12" s="13">
        <v>1</v>
      </c>
      <c r="N12" s="13">
        <v>6</v>
      </c>
      <c r="O12" s="17">
        <f t="shared" si="1"/>
        <v>96.551724137931032</v>
      </c>
    </row>
    <row r="13" spans="1:17">
      <c r="A13" s="12">
        <v>11</v>
      </c>
      <c r="B13" s="13" t="s">
        <v>26</v>
      </c>
      <c r="C13" s="12">
        <v>1319</v>
      </c>
      <c r="D13" s="12">
        <v>212</v>
      </c>
      <c r="E13" s="14">
        <v>212</v>
      </c>
      <c r="F13" s="12">
        <v>28</v>
      </c>
      <c r="G13" s="12">
        <v>0</v>
      </c>
      <c r="H13" s="12">
        <v>184</v>
      </c>
      <c r="I13" s="12">
        <v>3684</v>
      </c>
      <c r="J13" s="12">
        <v>4637</v>
      </c>
      <c r="K13" s="12">
        <v>3239</v>
      </c>
      <c r="L13" s="13">
        <v>2236</v>
      </c>
      <c r="M13" s="13">
        <v>133</v>
      </c>
      <c r="N13" s="13">
        <v>870</v>
      </c>
      <c r="O13" s="17">
        <f t="shared" si="1"/>
        <v>94.385816800337693</v>
      </c>
    </row>
    <row r="14" spans="1:17">
      <c r="A14" s="12">
        <v>12</v>
      </c>
      <c r="B14" s="13" t="s">
        <v>27</v>
      </c>
      <c r="C14" s="12">
        <v>431</v>
      </c>
      <c r="D14" s="12">
        <v>117</v>
      </c>
      <c r="E14" s="14">
        <v>117</v>
      </c>
      <c r="F14" s="12">
        <v>15</v>
      </c>
      <c r="G14" s="12">
        <v>0</v>
      </c>
      <c r="H14" s="12">
        <v>102</v>
      </c>
      <c r="I14" s="12">
        <v>1757</v>
      </c>
      <c r="J14" s="12">
        <v>2549</v>
      </c>
      <c r="K14" s="12">
        <v>2077</v>
      </c>
      <c r="L14" s="13">
        <v>1633</v>
      </c>
      <c r="M14" s="13">
        <v>85</v>
      </c>
      <c r="N14" s="13">
        <v>359</v>
      </c>
      <c r="O14" s="17">
        <f t="shared" si="1"/>
        <v>95.052386495925489</v>
      </c>
    </row>
    <row r="15" spans="1:17">
      <c r="A15" s="12">
        <v>13</v>
      </c>
      <c r="B15" s="13" t="s">
        <v>28</v>
      </c>
      <c r="C15" s="12">
        <v>5</v>
      </c>
      <c r="D15" s="12">
        <v>0</v>
      </c>
      <c r="E15" s="14">
        <v>0</v>
      </c>
      <c r="F15" s="12">
        <v>0</v>
      </c>
      <c r="G15" s="12">
        <v>0</v>
      </c>
      <c r="H15" s="12">
        <v>0</v>
      </c>
      <c r="I15" s="12">
        <v>8</v>
      </c>
      <c r="J15" s="12">
        <v>8</v>
      </c>
      <c r="K15" s="12">
        <v>0</v>
      </c>
      <c r="L15" s="13">
        <v>0</v>
      </c>
      <c r="M15" s="13">
        <v>0</v>
      </c>
      <c r="N15" s="13">
        <v>0</v>
      </c>
      <c r="O15" s="20" t="s">
        <v>97</v>
      </c>
    </row>
    <row r="16" spans="1:17">
      <c r="A16" s="12">
        <v>14</v>
      </c>
      <c r="B16" s="13" t="s">
        <v>29</v>
      </c>
      <c r="C16" s="12">
        <v>24</v>
      </c>
      <c r="D16" s="12">
        <v>5</v>
      </c>
      <c r="E16" s="14">
        <v>5</v>
      </c>
      <c r="F16" s="12">
        <v>2</v>
      </c>
      <c r="G16" s="12">
        <v>0</v>
      </c>
      <c r="H16" s="12">
        <v>3</v>
      </c>
      <c r="I16" s="12">
        <v>57</v>
      </c>
      <c r="J16" s="12">
        <v>64</v>
      </c>
      <c r="K16" s="12">
        <v>39</v>
      </c>
      <c r="L16" s="13">
        <v>32</v>
      </c>
      <c r="M16" s="13">
        <v>2</v>
      </c>
      <c r="N16" s="13">
        <v>5</v>
      </c>
      <c r="O16" s="17">
        <f t="shared" si="1"/>
        <v>94.117647058823522</v>
      </c>
    </row>
    <row r="17" spans="1:15">
      <c r="A17" s="12">
        <v>15</v>
      </c>
      <c r="B17" s="13" t="s">
        <v>30</v>
      </c>
      <c r="C17" s="12">
        <v>18</v>
      </c>
      <c r="D17" s="12">
        <v>0</v>
      </c>
      <c r="E17" s="14">
        <v>0</v>
      </c>
      <c r="F17" s="12">
        <v>0</v>
      </c>
      <c r="G17" s="12">
        <v>0</v>
      </c>
      <c r="H17" s="12">
        <v>0</v>
      </c>
      <c r="I17" s="12">
        <v>24</v>
      </c>
      <c r="J17" s="12">
        <v>24</v>
      </c>
      <c r="K17" s="12">
        <v>0</v>
      </c>
      <c r="L17" s="13">
        <v>0</v>
      </c>
      <c r="M17" s="13">
        <v>0</v>
      </c>
      <c r="N17" s="13">
        <v>0</v>
      </c>
      <c r="O17" s="20" t="s">
        <v>97</v>
      </c>
    </row>
    <row r="18" spans="1:15">
      <c r="A18" s="12">
        <v>16</v>
      </c>
      <c r="B18" s="13" t="s">
        <v>31</v>
      </c>
      <c r="C18" s="12">
        <v>255</v>
      </c>
      <c r="D18" s="12">
        <v>196</v>
      </c>
      <c r="E18" s="14">
        <v>196</v>
      </c>
      <c r="F18" s="12">
        <v>92</v>
      </c>
      <c r="G18" s="12">
        <v>0</v>
      </c>
      <c r="H18" s="12">
        <v>104</v>
      </c>
      <c r="I18" s="12">
        <v>892</v>
      </c>
      <c r="J18" s="12">
        <v>1833</v>
      </c>
      <c r="K18" s="12">
        <v>1836</v>
      </c>
      <c r="L18" s="13">
        <v>1596</v>
      </c>
      <c r="M18" s="13">
        <v>77</v>
      </c>
      <c r="N18" s="13">
        <v>163</v>
      </c>
      <c r="O18" s="17">
        <f t="shared" si="1"/>
        <v>95.39748953974896</v>
      </c>
    </row>
    <row r="19" spans="1:15">
      <c r="A19" s="7">
        <v>17</v>
      </c>
      <c r="B19" s="8" t="s">
        <v>32</v>
      </c>
      <c r="C19" s="7">
        <v>255</v>
      </c>
      <c r="D19" s="7">
        <v>13</v>
      </c>
      <c r="E19" s="9">
        <v>13</v>
      </c>
      <c r="F19" s="7">
        <v>5</v>
      </c>
      <c r="G19" s="7">
        <v>0</v>
      </c>
      <c r="H19" s="7">
        <v>8</v>
      </c>
      <c r="I19" s="7">
        <v>450</v>
      </c>
      <c r="J19" s="7">
        <v>473</v>
      </c>
      <c r="K19" s="7">
        <v>88</v>
      </c>
      <c r="L19" s="8">
        <v>67</v>
      </c>
      <c r="M19" s="8">
        <v>0</v>
      </c>
      <c r="N19" s="8">
        <v>21</v>
      </c>
      <c r="O19" s="18">
        <f t="shared" si="1"/>
        <v>100</v>
      </c>
    </row>
    <row r="20" spans="1:15">
      <c r="A20" s="7">
        <v>18</v>
      </c>
      <c r="B20" s="8" t="s">
        <v>33</v>
      </c>
      <c r="C20" s="7">
        <v>152</v>
      </c>
      <c r="D20" s="7">
        <v>28</v>
      </c>
      <c r="E20" s="9">
        <v>28</v>
      </c>
      <c r="F20" s="7">
        <v>7</v>
      </c>
      <c r="G20" s="7">
        <v>0</v>
      </c>
      <c r="H20" s="7">
        <v>21</v>
      </c>
      <c r="I20" s="7">
        <v>370</v>
      </c>
      <c r="J20" s="7">
        <v>512</v>
      </c>
      <c r="K20" s="7">
        <v>363</v>
      </c>
      <c r="L20" s="8">
        <v>299</v>
      </c>
      <c r="M20" s="8">
        <v>3</v>
      </c>
      <c r="N20" s="8">
        <v>61</v>
      </c>
      <c r="O20" s="17">
        <f t="shared" si="1"/>
        <v>99.006622516556291</v>
      </c>
    </row>
    <row r="21" spans="1:15">
      <c r="A21" s="7">
        <v>19</v>
      </c>
      <c r="B21" s="8" t="s">
        <v>34</v>
      </c>
      <c r="C21" s="7">
        <v>127</v>
      </c>
      <c r="D21" s="7">
        <v>25</v>
      </c>
      <c r="E21" s="9">
        <v>25</v>
      </c>
      <c r="F21" s="7">
        <v>1</v>
      </c>
      <c r="G21" s="7">
        <v>0</v>
      </c>
      <c r="H21" s="7">
        <v>24</v>
      </c>
      <c r="I21" s="7">
        <v>419</v>
      </c>
      <c r="J21" s="7">
        <v>449</v>
      </c>
      <c r="K21" s="7">
        <v>210</v>
      </c>
      <c r="L21" s="8">
        <v>132</v>
      </c>
      <c r="M21" s="8">
        <v>2</v>
      </c>
      <c r="N21" s="8">
        <v>76</v>
      </c>
      <c r="O21" s="17">
        <f t="shared" si="1"/>
        <v>98.507462686567166</v>
      </c>
    </row>
    <row r="22" spans="1:15">
      <c r="A22" s="7">
        <v>20</v>
      </c>
      <c r="B22" s="8" t="s">
        <v>35</v>
      </c>
      <c r="C22" s="7">
        <v>42</v>
      </c>
      <c r="D22" s="7">
        <v>31</v>
      </c>
      <c r="E22" s="9">
        <v>31</v>
      </c>
      <c r="F22" s="7">
        <v>9</v>
      </c>
      <c r="G22" s="7">
        <v>0</v>
      </c>
      <c r="H22" s="7">
        <v>22</v>
      </c>
      <c r="I22" s="7">
        <v>233</v>
      </c>
      <c r="J22" s="7">
        <v>636</v>
      </c>
      <c r="K22" s="7">
        <v>640</v>
      </c>
      <c r="L22" s="8">
        <v>570</v>
      </c>
      <c r="M22" s="8">
        <v>20</v>
      </c>
      <c r="N22" s="8">
        <v>50</v>
      </c>
      <c r="O22" s="17">
        <f t="shared" si="1"/>
        <v>96.610169491525426</v>
      </c>
    </row>
    <row r="23" spans="1:15">
      <c r="A23" s="7">
        <v>21</v>
      </c>
      <c r="B23" s="8" t="s">
        <v>36</v>
      </c>
      <c r="C23" s="7">
        <v>467</v>
      </c>
      <c r="D23" s="7">
        <v>13</v>
      </c>
      <c r="E23" s="9">
        <v>13</v>
      </c>
      <c r="F23" s="9">
        <v>13</v>
      </c>
      <c r="G23" s="9">
        <v>0</v>
      </c>
      <c r="H23" s="9">
        <v>0</v>
      </c>
      <c r="I23" s="7">
        <v>557</v>
      </c>
      <c r="J23" s="7">
        <v>567</v>
      </c>
      <c r="K23" s="7">
        <v>23</v>
      </c>
      <c r="L23" s="8">
        <v>23</v>
      </c>
      <c r="M23" s="8">
        <v>0</v>
      </c>
      <c r="N23" s="8">
        <v>0</v>
      </c>
      <c r="O23" s="18">
        <f t="shared" si="1"/>
        <v>100</v>
      </c>
    </row>
    <row r="24" spans="1:15">
      <c r="A24" s="7">
        <v>22</v>
      </c>
      <c r="B24" s="8" t="s">
        <v>37</v>
      </c>
      <c r="C24" s="7">
        <v>120</v>
      </c>
      <c r="D24" s="7">
        <v>9</v>
      </c>
      <c r="E24" s="9">
        <v>9</v>
      </c>
      <c r="F24" s="9">
        <v>0</v>
      </c>
      <c r="G24" s="9">
        <v>0</v>
      </c>
      <c r="H24" s="9">
        <v>9</v>
      </c>
      <c r="I24" s="7">
        <v>303</v>
      </c>
      <c r="J24" s="7">
        <v>327</v>
      </c>
      <c r="K24" s="7">
        <v>117</v>
      </c>
      <c r="L24" s="8">
        <v>75</v>
      </c>
      <c r="M24" s="8">
        <v>4</v>
      </c>
      <c r="N24" s="8">
        <v>38</v>
      </c>
      <c r="O24" s="17">
        <f t="shared" si="1"/>
        <v>94.936708860759495</v>
      </c>
    </row>
    <row r="25" spans="1:15">
      <c r="A25" s="7">
        <v>23</v>
      </c>
      <c r="B25" s="8" t="s">
        <v>38</v>
      </c>
      <c r="C25" s="7">
        <v>17</v>
      </c>
      <c r="D25" s="7">
        <v>3</v>
      </c>
      <c r="E25" s="9">
        <v>3</v>
      </c>
      <c r="F25" s="9">
        <v>3</v>
      </c>
      <c r="G25" s="9">
        <v>0</v>
      </c>
      <c r="H25" s="9">
        <v>0</v>
      </c>
      <c r="I25" s="7">
        <v>33</v>
      </c>
      <c r="J25" s="7">
        <v>33</v>
      </c>
      <c r="K25" s="7">
        <v>10</v>
      </c>
      <c r="L25" s="8">
        <v>10</v>
      </c>
      <c r="M25" s="8">
        <v>0</v>
      </c>
      <c r="N25" s="8">
        <v>0</v>
      </c>
      <c r="O25" s="18">
        <f t="shared" si="1"/>
        <v>100</v>
      </c>
    </row>
    <row r="26" spans="1:15">
      <c r="A26" s="7">
        <v>24</v>
      </c>
      <c r="B26" s="8" t="s">
        <v>39</v>
      </c>
      <c r="C26" s="7">
        <v>1424</v>
      </c>
      <c r="D26" s="7">
        <v>33</v>
      </c>
      <c r="E26" s="9">
        <v>33</v>
      </c>
      <c r="F26" s="9">
        <v>11</v>
      </c>
      <c r="G26" s="9">
        <v>1</v>
      </c>
      <c r="H26" s="9">
        <v>21</v>
      </c>
      <c r="I26" s="7">
        <v>2106</v>
      </c>
      <c r="J26" s="7">
        <v>2190</v>
      </c>
      <c r="K26" s="7">
        <v>223</v>
      </c>
      <c r="L26" s="8">
        <v>167</v>
      </c>
      <c r="M26" s="8">
        <v>8</v>
      </c>
      <c r="N26" s="8">
        <v>48</v>
      </c>
      <c r="O26" s="17">
        <f t="shared" si="1"/>
        <v>95.428571428571431</v>
      </c>
    </row>
    <row r="27" spans="1:15">
      <c r="A27" s="7">
        <v>25</v>
      </c>
      <c r="B27" s="8" t="s">
        <v>40</v>
      </c>
      <c r="C27" s="7">
        <v>12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13</v>
      </c>
      <c r="J27" s="7">
        <v>13</v>
      </c>
      <c r="K27" s="7">
        <v>0</v>
      </c>
      <c r="L27" s="8">
        <v>0</v>
      </c>
      <c r="M27" s="8">
        <v>0</v>
      </c>
      <c r="N27" s="8">
        <v>0</v>
      </c>
      <c r="O27" s="20" t="s">
        <v>97</v>
      </c>
    </row>
    <row r="28" spans="1:15">
      <c r="A28" s="7">
        <v>26</v>
      </c>
      <c r="B28" s="8" t="s">
        <v>41</v>
      </c>
      <c r="C28" s="7">
        <v>939</v>
      </c>
      <c r="D28" s="7">
        <v>301</v>
      </c>
      <c r="E28" s="9">
        <v>301</v>
      </c>
      <c r="F28" s="9">
        <v>2</v>
      </c>
      <c r="G28" s="9">
        <v>0</v>
      </c>
      <c r="H28" s="9">
        <v>299</v>
      </c>
      <c r="I28" s="7">
        <v>4310</v>
      </c>
      <c r="J28" s="7">
        <v>4836</v>
      </c>
      <c r="K28" s="7">
        <v>3481</v>
      </c>
      <c r="L28" s="8">
        <v>1136</v>
      </c>
      <c r="M28" s="8">
        <v>208</v>
      </c>
      <c r="N28" s="8">
        <v>2137</v>
      </c>
      <c r="O28" s="17">
        <f>L28/(L28+M28)*100</f>
        <v>84.523809523809518</v>
      </c>
    </row>
    <row r="29" spans="1:15">
      <c r="A29" s="7">
        <v>27</v>
      </c>
      <c r="B29" s="8" t="s">
        <v>42</v>
      </c>
      <c r="C29" s="7">
        <v>15</v>
      </c>
      <c r="D29" s="7">
        <v>2</v>
      </c>
      <c r="E29" s="9">
        <v>2</v>
      </c>
      <c r="F29" s="9">
        <v>2</v>
      </c>
      <c r="G29" s="9">
        <v>0</v>
      </c>
      <c r="H29" s="9">
        <v>0</v>
      </c>
      <c r="I29" s="7">
        <v>23</v>
      </c>
      <c r="J29" s="7">
        <v>25</v>
      </c>
      <c r="K29" s="7">
        <v>5</v>
      </c>
      <c r="L29" s="8">
        <v>5</v>
      </c>
      <c r="M29" s="8">
        <v>0</v>
      </c>
      <c r="N29" s="8">
        <v>0</v>
      </c>
      <c r="O29" s="18">
        <f t="shared" si="1"/>
        <v>100</v>
      </c>
    </row>
    <row r="30" spans="1:15">
      <c r="A30" s="7">
        <v>28</v>
      </c>
      <c r="B30" s="8" t="s">
        <v>43</v>
      </c>
      <c r="C30" s="7">
        <v>16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17</v>
      </c>
      <c r="J30" s="7">
        <v>17</v>
      </c>
      <c r="K30" s="7">
        <v>0</v>
      </c>
      <c r="L30" s="8">
        <v>0</v>
      </c>
      <c r="M30" s="8">
        <v>0</v>
      </c>
      <c r="N30" s="8">
        <v>0</v>
      </c>
      <c r="O30" s="20" t="s">
        <v>97</v>
      </c>
    </row>
    <row r="31" spans="1:15">
      <c r="A31" s="7">
        <v>29</v>
      </c>
      <c r="B31" s="8" t="s">
        <v>44</v>
      </c>
      <c r="C31" s="7">
        <v>370</v>
      </c>
      <c r="D31" s="7">
        <v>17</v>
      </c>
      <c r="E31" s="9">
        <v>17</v>
      </c>
      <c r="F31" s="9">
        <v>5</v>
      </c>
      <c r="G31" s="9">
        <v>0</v>
      </c>
      <c r="H31" s="9">
        <v>12</v>
      </c>
      <c r="I31" s="7">
        <v>470</v>
      </c>
      <c r="J31" s="7">
        <v>491</v>
      </c>
      <c r="K31" s="7">
        <v>74</v>
      </c>
      <c r="L31" s="8">
        <v>40</v>
      </c>
      <c r="M31" s="8">
        <v>2</v>
      </c>
      <c r="N31" s="8">
        <v>32</v>
      </c>
      <c r="O31" s="17">
        <f t="shared" si="1"/>
        <v>95.238095238095227</v>
      </c>
    </row>
    <row r="32" spans="1:15">
      <c r="A32" s="7">
        <v>30</v>
      </c>
      <c r="B32" s="8" t="s">
        <v>45</v>
      </c>
      <c r="C32" s="7">
        <v>204</v>
      </c>
      <c r="D32" s="7">
        <v>82</v>
      </c>
      <c r="E32" s="9">
        <v>82</v>
      </c>
      <c r="F32" s="9">
        <v>0</v>
      </c>
      <c r="G32" s="9">
        <v>0</v>
      </c>
      <c r="H32" s="9">
        <v>82</v>
      </c>
      <c r="I32" s="7">
        <v>1489</v>
      </c>
      <c r="J32" s="7">
        <v>2702</v>
      </c>
      <c r="K32" s="7">
        <v>2190</v>
      </c>
      <c r="L32" s="8">
        <v>1330</v>
      </c>
      <c r="M32" s="8">
        <v>89</v>
      </c>
      <c r="N32" s="8">
        <v>771</v>
      </c>
      <c r="O32" s="17">
        <f t="shared" si="1"/>
        <v>93.72797744890768</v>
      </c>
    </row>
    <row r="33" spans="1:15">
      <c r="A33" s="7">
        <v>31</v>
      </c>
      <c r="B33" s="8" t="s">
        <v>46</v>
      </c>
      <c r="C33" s="7">
        <v>1084</v>
      </c>
      <c r="D33" s="7">
        <v>161</v>
      </c>
      <c r="E33" s="9">
        <v>161</v>
      </c>
      <c r="F33" s="9">
        <v>6</v>
      </c>
      <c r="G33" s="9">
        <v>1</v>
      </c>
      <c r="H33" s="9">
        <v>154</v>
      </c>
      <c r="I33" s="7">
        <v>3118</v>
      </c>
      <c r="J33" s="7">
        <v>3465</v>
      </c>
      <c r="K33" s="7">
        <v>1577</v>
      </c>
      <c r="L33" s="8">
        <v>567</v>
      </c>
      <c r="M33" s="8">
        <v>73</v>
      </c>
      <c r="N33" s="8">
        <v>937</v>
      </c>
      <c r="O33" s="17">
        <f t="shared" si="1"/>
        <v>88.59375</v>
      </c>
    </row>
    <row r="34" spans="1:15">
      <c r="A34" s="7">
        <v>32</v>
      </c>
      <c r="B34" s="8" t="s">
        <v>47</v>
      </c>
      <c r="C34" s="7">
        <v>490</v>
      </c>
      <c r="D34" s="7">
        <v>10</v>
      </c>
      <c r="E34" s="9">
        <v>10</v>
      </c>
      <c r="F34" s="9">
        <v>4</v>
      </c>
      <c r="G34" s="9">
        <v>0</v>
      </c>
      <c r="H34" s="9">
        <v>6</v>
      </c>
      <c r="I34" s="7">
        <v>530</v>
      </c>
      <c r="J34" s="7">
        <v>532</v>
      </c>
      <c r="K34" s="7">
        <v>26</v>
      </c>
      <c r="L34" s="8">
        <v>16</v>
      </c>
      <c r="M34" s="8">
        <v>1</v>
      </c>
      <c r="N34" s="8">
        <v>9</v>
      </c>
      <c r="O34" s="17">
        <f t="shared" si="1"/>
        <v>94.117647058823522</v>
      </c>
    </row>
    <row r="35" spans="1:15">
      <c r="A35" s="7">
        <v>33</v>
      </c>
      <c r="B35" s="8" t="s">
        <v>48</v>
      </c>
      <c r="C35" s="7">
        <v>3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3</v>
      </c>
      <c r="J35" s="7">
        <v>3</v>
      </c>
      <c r="K35" s="7">
        <v>0</v>
      </c>
      <c r="L35" s="8">
        <v>0</v>
      </c>
      <c r="M35" s="8">
        <v>0</v>
      </c>
      <c r="N35" s="8">
        <v>0</v>
      </c>
      <c r="O35" s="20" t="s">
        <v>97</v>
      </c>
    </row>
    <row r="36" spans="1:15" s="8" customFormat="1">
      <c r="A36" s="7">
        <v>34</v>
      </c>
      <c r="B36" s="8" t="s">
        <v>49</v>
      </c>
      <c r="C36" s="7">
        <v>19</v>
      </c>
      <c r="D36" s="7">
        <v>1</v>
      </c>
      <c r="E36" s="9">
        <v>1</v>
      </c>
      <c r="F36" s="9">
        <v>1</v>
      </c>
      <c r="G36" s="9">
        <v>0</v>
      </c>
      <c r="H36" s="9">
        <v>0</v>
      </c>
      <c r="I36" s="7">
        <v>24</v>
      </c>
      <c r="J36" s="7">
        <v>25</v>
      </c>
      <c r="K36" s="7">
        <v>2</v>
      </c>
      <c r="L36" s="8">
        <v>2</v>
      </c>
      <c r="M36" s="8">
        <v>0</v>
      </c>
      <c r="N36" s="8">
        <v>0</v>
      </c>
      <c r="O36" s="21">
        <f t="shared" si="1"/>
        <v>100</v>
      </c>
    </row>
    <row r="37" spans="1:15">
      <c r="A37" s="15">
        <v>35</v>
      </c>
      <c r="B37" s="16" t="s">
        <v>50</v>
      </c>
      <c r="C37" s="15">
        <v>1717</v>
      </c>
      <c r="D37" s="15">
        <v>96</v>
      </c>
      <c r="E37" s="9">
        <v>96</v>
      </c>
      <c r="F37" s="9">
        <v>12</v>
      </c>
      <c r="G37" s="9">
        <v>0</v>
      </c>
      <c r="H37" s="9">
        <v>84</v>
      </c>
      <c r="I37" s="15">
        <v>3519</v>
      </c>
      <c r="J37" s="15">
        <v>3613</v>
      </c>
      <c r="K37" s="15">
        <v>539</v>
      </c>
      <c r="L37" s="8">
        <v>172</v>
      </c>
      <c r="M37" s="8">
        <v>28</v>
      </c>
      <c r="N37" s="8">
        <v>339</v>
      </c>
      <c r="O37" s="17">
        <f t="shared" si="1"/>
        <v>86</v>
      </c>
    </row>
    <row r="38" spans="1:15">
      <c r="A38" s="15">
        <v>36</v>
      </c>
      <c r="B38" s="16" t="s">
        <v>51</v>
      </c>
      <c r="C38" s="15">
        <v>3</v>
      </c>
      <c r="D38" s="15">
        <v>1</v>
      </c>
      <c r="E38" s="9">
        <v>1</v>
      </c>
      <c r="F38" s="9">
        <v>1</v>
      </c>
      <c r="G38" s="9">
        <v>0</v>
      </c>
      <c r="H38" s="9">
        <v>0</v>
      </c>
      <c r="I38" s="15">
        <v>3</v>
      </c>
      <c r="J38" s="15">
        <v>3</v>
      </c>
      <c r="K38" s="15">
        <v>1</v>
      </c>
      <c r="L38" s="8">
        <v>1</v>
      </c>
      <c r="M38" s="8">
        <v>0</v>
      </c>
      <c r="N38" s="8">
        <v>0</v>
      </c>
      <c r="O38" s="18">
        <f t="shared" si="1"/>
        <v>100</v>
      </c>
    </row>
    <row r="39" spans="1:15">
      <c r="A39" s="15">
        <v>37</v>
      </c>
      <c r="B39" s="16" t="s">
        <v>52</v>
      </c>
      <c r="C39" s="15">
        <v>3</v>
      </c>
      <c r="D39" s="15">
        <v>0</v>
      </c>
      <c r="E39" s="9">
        <v>0</v>
      </c>
      <c r="F39" s="9">
        <v>0</v>
      </c>
      <c r="G39" s="9">
        <v>0</v>
      </c>
      <c r="H39" s="9">
        <v>0</v>
      </c>
      <c r="I39" s="15">
        <v>4</v>
      </c>
      <c r="J39" s="15">
        <v>4</v>
      </c>
      <c r="K39" s="15">
        <v>0</v>
      </c>
      <c r="L39" s="8">
        <v>0</v>
      </c>
      <c r="M39" s="8">
        <v>0</v>
      </c>
      <c r="N39" s="8">
        <v>0</v>
      </c>
      <c r="O39" s="20" t="s">
        <v>97</v>
      </c>
    </row>
    <row r="40" spans="1:15">
      <c r="A40" s="15">
        <v>38</v>
      </c>
      <c r="B40" s="16" t="s">
        <v>53</v>
      </c>
      <c r="C40" s="15">
        <v>652</v>
      </c>
      <c r="D40" s="15">
        <v>73</v>
      </c>
      <c r="E40" s="9">
        <v>73</v>
      </c>
      <c r="F40" s="9">
        <v>3</v>
      </c>
      <c r="G40" s="9">
        <v>0</v>
      </c>
      <c r="H40" s="9">
        <v>70</v>
      </c>
      <c r="I40" s="15">
        <v>1649</v>
      </c>
      <c r="J40" s="15">
        <v>1669</v>
      </c>
      <c r="K40" s="15">
        <v>538</v>
      </c>
      <c r="L40" s="8">
        <v>148</v>
      </c>
      <c r="M40" s="8">
        <v>31</v>
      </c>
      <c r="N40" s="8">
        <v>359</v>
      </c>
      <c r="O40" s="17">
        <f t="shared" si="1"/>
        <v>82.681564245810051</v>
      </c>
    </row>
    <row r="41" spans="1:15">
      <c r="A41" s="15">
        <v>39</v>
      </c>
      <c r="B41" s="16" t="s">
        <v>54</v>
      </c>
      <c r="C41" s="15">
        <v>104</v>
      </c>
      <c r="D41" s="15">
        <v>21</v>
      </c>
      <c r="E41" s="9">
        <v>21</v>
      </c>
      <c r="F41" s="9">
        <v>2</v>
      </c>
      <c r="G41" s="9">
        <v>0</v>
      </c>
      <c r="H41" s="9">
        <v>19</v>
      </c>
      <c r="I41" s="15">
        <v>271</v>
      </c>
      <c r="J41" s="15">
        <v>278</v>
      </c>
      <c r="K41" s="15">
        <v>162</v>
      </c>
      <c r="L41" s="8">
        <v>49</v>
      </c>
      <c r="M41" s="8">
        <v>9</v>
      </c>
      <c r="N41" s="8">
        <v>104</v>
      </c>
      <c r="O41" s="17">
        <f>L41/(L41+M41)*100</f>
        <v>84.482758620689651</v>
      </c>
    </row>
    <row r="42" spans="1:15">
      <c r="A42" s="15">
        <v>40</v>
      </c>
      <c r="B42" s="16" t="s">
        <v>55</v>
      </c>
      <c r="C42" s="15">
        <v>33</v>
      </c>
      <c r="D42" s="15">
        <v>0</v>
      </c>
      <c r="E42" s="9">
        <v>0</v>
      </c>
      <c r="F42" s="9">
        <v>0</v>
      </c>
      <c r="G42" s="9">
        <v>0</v>
      </c>
      <c r="H42" s="9">
        <v>0</v>
      </c>
      <c r="I42" s="15">
        <v>35</v>
      </c>
      <c r="J42" s="15">
        <v>35</v>
      </c>
      <c r="K42" s="15">
        <v>0</v>
      </c>
      <c r="L42" s="8">
        <v>0</v>
      </c>
      <c r="M42" s="8">
        <v>0</v>
      </c>
      <c r="N42" s="8">
        <v>0</v>
      </c>
      <c r="O42" s="20" t="s">
        <v>97</v>
      </c>
    </row>
    <row r="43" spans="1:15">
      <c r="A43" s="15">
        <v>41</v>
      </c>
      <c r="B43" s="16" t="s">
        <v>56</v>
      </c>
      <c r="C43" s="15">
        <v>124</v>
      </c>
      <c r="D43" s="15">
        <v>34</v>
      </c>
      <c r="E43" s="9">
        <v>34</v>
      </c>
      <c r="F43" s="9">
        <v>0</v>
      </c>
      <c r="G43" s="9">
        <v>0</v>
      </c>
      <c r="H43" s="9">
        <v>34</v>
      </c>
      <c r="I43" s="15">
        <v>558</v>
      </c>
      <c r="J43" s="15">
        <v>812</v>
      </c>
      <c r="K43" s="15">
        <v>658</v>
      </c>
      <c r="L43" s="8">
        <v>363</v>
      </c>
      <c r="M43" s="8">
        <v>55</v>
      </c>
      <c r="N43" s="8">
        <v>240</v>
      </c>
      <c r="O43" s="17">
        <f t="shared" ref="O43" si="2">L43/(L43+M43)*100</f>
        <v>86.842105263157904</v>
      </c>
    </row>
    <row r="44" spans="1:15">
      <c r="A44" s="15">
        <v>42</v>
      </c>
      <c r="B44" s="16" t="s">
        <v>57</v>
      </c>
      <c r="C44" s="15">
        <v>27</v>
      </c>
      <c r="D44" s="15">
        <v>1</v>
      </c>
      <c r="E44" s="9">
        <v>1</v>
      </c>
      <c r="F44" s="9">
        <v>0</v>
      </c>
      <c r="G44" s="9">
        <v>0</v>
      </c>
      <c r="H44" s="9">
        <v>1</v>
      </c>
      <c r="I44" s="15">
        <v>47</v>
      </c>
      <c r="J44" s="15">
        <v>47</v>
      </c>
      <c r="K44" s="15">
        <v>7</v>
      </c>
      <c r="L44" s="8">
        <v>5</v>
      </c>
      <c r="M44" s="8">
        <v>0</v>
      </c>
      <c r="N44" s="8">
        <v>2</v>
      </c>
      <c r="O44" s="18">
        <f t="shared" si="1"/>
        <v>100</v>
      </c>
    </row>
    <row r="45" spans="1:15">
      <c r="A45" s="15">
        <v>43</v>
      </c>
      <c r="B45" s="16" t="s">
        <v>58</v>
      </c>
      <c r="C45" s="15">
        <v>32</v>
      </c>
      <c r="D45" s="15">
        <v>0</v>
      </c>
      <c r="E45" s="9">
        <v>0</v>
      </c>
      <c r="F45" s="9">
        <v>0</v>
      </c>
      <c r="G45" s="9">
        <v>0</v>
      </c>
      <c r="H45" s="9">
        <v>0</v>
      </c>
      <c r="I45" s="15">
        <v>41</v>
      </c>
      <c r="J45" s="15">
        <v>41</v>
      </c>
      <c r="K45" s="15">
        <v>0</v>
      </c>
      <c r="L45" s="8">
        <v>0</v>
      </c>
      <c r="M45" s="8">
        <v>0</v>
      </c>
      <c r="N45" s="8">
        <v>0</v>
      </c>
      <c r="O45" s="20" t="s">
        <v>97</v>
      </c>
    </row>
    <row r="46" spans="1:15">
      <c r="A46" s="15">
        <v>44</v>
      </c>
      <c r="B46" s="16" t="s">
        <v>59</v>
      </c>
      <c r="C46" s="15">
        <v>57</v>
      </c>
      <c r="D46" s="15">
        <v>1</v>
      </c>
      <c r="E46" s="9">
        <v>1</v>
      </c>
      <c r="F46" s="9">
        <v>0</v>
      </c>
      <c r="G46" s="9">
        <v>0</v>
      </c>
      <c r="H46" s="9">
        <v>1</v>
      </c>
      <c r="I46" s="15">
        <v>85</v>
      </c>
      <c r="J46" s="15">
        <v>103</v>
      </c>
      <c r="K46" s="15">
        <v>32</v>
      </c>
      <c r="L46" s="8">
        <v>21</v>
      </c>
      <c r="M46" s="8">
        <v>1</v>
      </c>
      <c r="N46" s="8">
        <v>10</v>
      </c>
      <c r="O46" s="17">
        <f t="shared" si="1"/>
        <v>95.454545454545453</v>
      </c>
    </row>
    <row r="47" spans="1:15">
      <c r="A47" s="15">
        <v>45</v>
      </c>
      <c r="B47" s="16" t="s">
        <v>60</v>
      </c>
      <c r="C47" s="15">
        <v>264</v>
      </c>
      <c r="D47" s="15">
        <v>22</v>
      </c>
      <c r="E47" s="9">
        <v>22</v>
      </c>
      <c r="F47" s="9">
        <v>2</v>
      </c>
      <c r="G47" s="9">
        <v>0</v>
      </c>
      <c r="H47" s="9">
        <v>20</v>
      </c>
      <c r="I47" s="15">
        <v>476</v>
      </c>
      <c r="J47" s="15">
        <v>489</v>
      </c>
      <c r="K47" s="15">
        <v>172</v>
      </c>
      <c r="L47" s="8">
        <v>77</v>
      </c>
      <c r="M47" s="8">
        <v>21</v>
      </c>
      <c r="N47" s="8">
        <v>74</v>
      </c>
      <c r="O47" s="17">
        <f t="shared" si="1"/>
        <v>78.571428571428569</v>
      </c>
    </row>
    <row r="48" spans="1:15">
      <c r="A48" s="15">
        <v>46</v>
      </c>
      <c r="B48" s="16" t="s">
        <v>61</v>
      </c>
      <c r="C48" s="15">
        <v>7</v>
      </c>
      <c r="D48" s="15">
        <v>1</v>
      </c>
      <c r="E48" s="9">
        <v>1</v>
      </c>
      <c r="F48" s="9">
        <v>0</v>
      </c>
      <c r="G48" s="9">
        <v>0</v>
      </c>
      <c r="H48" s="9">
        <v>1</v>
      </c>
      <c r="I48" s="15">
        <v>7</v>
      </c>
      <c r="J48" s="15">
        <v>7</v>
      </c>
      <c r="K48" s="15">
        <v>1</v>
      </c>
      <c r="L48" s="8">
        <v>0</v>
      </c>
      <c r="M48" s="8">
        <v>0</v>
      </c>
      <c r="N48" s="8">
        <v>1</v>
      </c>
      <c r="O48" s="20" t="s">
        <v>97</v>
      </c>
    </row>
    <row r="49" spans="1:15">
      <c r="A49" s="7">
        <v>47</v>
      </c>
      <c r="B49" s="8" t="s">
        <v>62</v>
      </c>
      <c r="C49" s="7">
        <v>125</v>
      </c>
      <c r="D49" s="7">
        <v>72</v>
      </c>
      <c r="E49" s="9">
        <v>72</v>
      </c>
      <c r="F49" s="9">
        <v>4</v>
      </c>
      <c r="G49" s="9">
        <v>0</v>
      </c>
      <c r="H49" s="9">
        <v>68</v>
      </c>
      <c r="I49" s="7">
        <v>679</v>
      </c>
      <c r="J49" s="7">
        <v>1627</v>
      </c>
      <c r="K49" s="7">
        <v>1620</v>
      </c>
      <c r="L49" s="8">
        <v>1136</v>
      </c>
      <c r="M49" s="8">
        <v>110</v>
      </c>
      <c r="N49" s="8">
        <v>374</v>
      </c>
      <c r="O49" s="17">
        <f t="shared" si="1"/>
        <v>91.171749598715891</v>
      </c>
    </row>
    <row r="50" spans="1:15">
      <c r="A50" s="15">
        <v>48</v>
      </c>
      <c r="B50" s="16" t="s">
        <v>63</v>
      </c>
      <c r="C50" s="15">
        <v>120</v>
      </c>
      <c r="D50" s="15">
        <v>1</v>
      </c>
      <c r="E50" s="9">
        <v>1</v>
      </c>
      <c r="F50" s="9">
        <v>1</v>
      </c>
      <c r="G50" s="9">
        <v>0</v>
      </c>
      <c r="H50" s="9">
        <v>0</v>
      </c>
      <c r="I50" s="15">
        <v>136</v>
      </c>
      <c r="J50" s="15">
        <v>135</v>
      </c>
      <c r="K50" s="15">
        <v>2</v>
      </c>
      <c r="L50" s="8">
        <v>2</v>
      </c>
      <c r="M50" s="8">
        <v>0</v>
      </c>
      <c r="N50" s="8">
        <v>0</v>
      </c>
      <c r="O50" s="17">
        <f t="shared" si="1"/>
        <v>100</v>
      </c>
    </row>
    <row r="51" spans="1:15">
      <c r="A51" s="15">
        <v>49</v>
      </c>
      <c r="B51" s="16" t="s">
        <v>64</v>
      </c>
      <c r="C51" s="15">
        <v>96</v>
      </c>
      <c r="D51" s="15">
        <v>8</v>
      </c>
      <c r="E51" s="9">
        <v>8</v>
      </c>
      <c r="F51" s="9">
        <v>1</v>
      </c>
      <c r="G51" s="9">
        <v>0</v>
      </c>
      <c r="H51" s="9">
        <v>7</v>
      </c>
      <c r="I51" s="15">
        <v>173</v>
      </c>
      <c r="J51" s="15">
        <v>189</v>
      </c>
      <c r="K51" s="15">
        <v>63</v>
      </c>
      <c r="L51" s="8">
        <v>33</v>
      </c>
      <c r="M51" s="8">
        <v>1</v>
      </c>
      <c r="N51" s="8">
        <v>29</v>
      </c>
      <c r="O51" s="17">
        <f>L51/(L51+M51)*100</f>
        <v>97.058823529411768</v>
      </c>
    </row>
    <row r="52" spans="1:15">
      <c r="A52" s="15">
        <v>50</v>
      </c>
      <c r="B52" s="16" t="s">
        <v>65</v>
      </c>
      <c r="C52" s="15">
        <v>319</v>
      </c>
      <c r="D52" s="15">
        <v>30</v>
      </c>
      <c r="E52" s="9">
        <v>30</v>
      </c>
      <c r="F52" s="9">
        <v>3</v>
      </c>
      <c r="G52" s="9">
        <v>1</v>
      </c>
      <c r="H52" s="9">
        <v>26</v>
      </c>
      <c r="I52" s="15">
        <v>588</v>
      </c>
      <c r="J52" s="15">
        <v>619</v>
      </c>
      <c r="K52" s="15">
        <v>175</v>
      </c>
      <c r="L52" s="8">
        <v>62</v>
      </c>
      <c r="M52" s="8">
        <v>14</v>
      </c>
      <c r="N52" s="8">
        <v>99</v>
      </c>
      <c r="O52" s="17">
        <f>L52/(L52+M52)*100</f>
        <v>81.578947368421055</v>
      </c>
    </row>
    <row r="53" spans="1:15">
      <c r="A53" s="15">
        <v>51</v>
      </c>
      <c r="B53" s="16" t="s">
        <v>66</v>
      </c>
      <c r="C53" s="15">
        <v>381</v>
      </c>
      <c r="D53" s="15">
        <v>45</v>
      </c>
      <c r="E53" s="9">
        <v>45</v>
      </c>
      <c r="F53" s="9">
        <v>4</v>
      </c>
      <c r="G53" s="9">
        <v>0</v>
      </c>
      <c r="H53" s="9">
        <v>41</v>
      </c>
      <c r="I53" s="15">
        <v>41</v>
      </c>
      <c r="J53" s="15">
        <v>567</v>
      </c>
      <c r="K53" s="15">
        <v>182</v>
      </c>
      <c r="L53" s="8">
        <v>70</v>
      </c>
      <c r="M53" s="8">
        <v>28</v>
      </c>
      <c r="N53" s="8">
        <v>84</v>
      </c>
      <c r="O53" s="17">
        <f t="shared" ref="O53:O82" si="3">L53/(L53+M53)*100</f>
        <v>71.428571428571431</v>
      </c>
    </row>
    <row r="54" spans="1:15">
      <c r="A54" s="15">
        <v>52</v>
      </c>
      <c r="B54" s="16" t="s">
        <v>67</v>
      </c>
      <c r="C54" s="15">
        <v>26</v>
      </c>
      <c r="D54" s="15">
        <v>3</v>
      </c>
      <c r="E54" s="9">
        <v>3</v>
      </c>
      <c r="F54" s="9">
        <v>0</v>
      </c>
      <c r="G54" s="9">
        <v>0</v>
      </c>
      <c r="H54" s="9">
        <v>3</v>
      </c>
      <c r="I54" s="15">
        <v>46</v>
      </c>
      <c r="J54" s="15">
        <v>49</v>
      </c>
      <c r="K54" s="15">
        <v>20</v>
      </c>
      <c r="L54" s="8">
        <v>7</v>
      </c>
      <c r="M54" s="8">
        <v>1</v>
      </c>
      <c r="N54" s="8">
        <v>12</v>
      </c>
      <c r="O54" s="17">
        <f t="shared" si="3"/>
        <v>87.5</v>
      </c>
    </row>
    <row r="55" spans="1:15">
      <c r="A55" s="15">
        <v>53</v>
      </c>
      <c r="B55" s="16" t="s">
        <v>68</v>
      </c>
      <c r="C55" s="15">
        <v>124</v>
      </c>
      <c r="D55" s="15">
        <v>6</v>
      </c>
      <c r="E55" s="9">
        <v>6</v>
      </c>
      <c r="F55" s="9">
        <v>0</v>
      </c>
      <c r="G55" s="9">
        <v>0</v>
      </c>
      <c r="H55" s="9">
        <v>6</v>
      </c>
      <c r="I55" s="15">
        <v>182</v>
      </c>
      <c r="J55" s="15">
        <v>237</v>
      </c>
      <c r="K55" s="15">
        <v>107</v>
      </c>
      <c r="L55" s="8">
        <v>67</v>
      </c>
      <c r="M55" s="8">
        <v>3</v>
      </c>
      <c r="N55" s="8">
        <v>37</v>
      </c>
      <c r="O55" s="17">
        <f t="shared" si="3"/>
        <v>95.714285714285722</v>
      </c>
    </row>
    <row r="56" spans="1:15">
      <c r="A56" s="15">
        <v>54</v>
      </c>
      <c r="B56" s="16" t="s">
        <v>69</v>
      </c>
      <c r="C56" s="15">
        <v>58</v>
      </c>
      <c r="D56" s="15">
        <v>10</v>
      </c>
      <c r="E56" s="9">
        <v>10</v>
      </c>
      <c r="F56" s="9">
        <v>0</v>
      </c>
      <c r="G56" s="9">
        <v>0</v>
      </c>
      <c r="H56" s="9">
        <v>10</v>
      </c>
      <c r="I56" s="15">
        <v>166</v>
      </c>
      <c r="J56" s="15">
        <v>172</v>
      </c>
      <c r="K56" s="15">
        <v>98</v>
      </c>
      <c r="L56" s="8">
        <v>44</v>
      </c>
      <c r="M56" s="8">
        <v>25</v>
      </c>
      <c r="N56" s="8">
        <v>29</v>
      </c>
      <c r="O56" s="17">
        <f t="shared" si="3"/>
        <v>63.768115942028977</v>
      </c>
    </row>
    <row r="57" spans="1:15">
      <c r="A57" s="15">
        <v>55</v>
      </c>
      <c r="B57" s="16" t="s">
        <v>70</v>
      </c>
      <c r="C57" s="15">
        <v>116</v>
      </c>
      <c r="D57" s="15">
        <v>10</v>
      </c>
      <c r="E57" s="9">
        <v>10</v>
      </c>
      <c r="F57" s="9">
        <v>1</v>
      </c>
      <c r="G57" s="9">
        <v>1</v>
      </c>
      <c r="H57" s="9">
        <v>8</v>
      </c>
      <c r="I57" s="15">
        <v>179</v>
      </c>
      <c r="J57" s="15">
        <v>185</v>
      </c>
      <c r="K57" s="15">
        <v>43</v>
      </c>
      <c r="L57" s="8">
        <v>17</v>
      </c>
      <c r="M57" s="8">
        <v>5</v>
      </c>
      <c r="N57" s="8">
        <v>21</v>
      </c>
      <c r="O57" s="17">
        <f t="shared" si="3"/>
        <v>77.272727272727266</v>
      </c>
    </row>
    <row r="58" spans="1:15">
      <c r="A58" s="15">
        <v>56</v>
      </c>
      <c r="B58" s="16" t="s">
        <v>71</v>
      </c>
      <c r="C58" s="15">
        <v>204</v>
      </c>
      <c r="D58" s="15">
        <v>29</v>
      </c>
      <c r="E58" s="9">
        <v>29</v>
      </c>
      <c r="F58" s="9">
        <v>0</v>
      </c>
      <c r="G58" s="9">
        <v>0</v>
      </c>
      <c r="H58" s="9">
        <v>29</v>
      </c>
      <c r="I58" s="15">
        <v>450</v>
      </c>
      <c r="J58" s="15">
        <v>456</v>
      </c>
      <c r="K58" s="15">
        <v>308</v>
      </c>
      <c r="L58" s="8">
        <v>134</v>
      </c>
      <c r="M58" s="8">
        <v>35</v>
      </c>
      <c r="N58" s="8">
        <v>139</v>
      </c>
      <c r="O58" s="17">
        <f t="shared" si="3"/>
        <v>79.289940828402365</v>
      </c>
    </row>
    <row r="59" spans="1:15">
      <c r="A59" s="15">
        <v>57</v>
      </c>
      <c r="B59" s="16" t="s">
        <v>72</v>
      </c>
      <c r="C59" s="15">
        <v>826</v>
      </c>
      <c r="D59" s="15">
        <v>295</v>
      </c>
      <c r="E59" s="9">
        <v>295</v>
      </c>
      <c r="F59" s="9">
        <v>6</v>
      </c>
      <c r="G59" s="9">
        <v>0</v>
      </c>
      <c r="H59" s="9">
        <v>289</v>
      </c>
      <c r="I59" s="15">
        <v>4812</v>
      </c>
      <c r="J59" s="15">
        <v>6342</v>
      </c>
      <c r="K59" s="15">
        <v>4986</v>
      </c>
      <c r="L59" s="8">
        <v>2251</v>
      </c>
      <c r="M59" s="8">
        <v>376</v>
      </c>
      <c r="N59" s="8">
        <v>2359</v>
      </c>
      <c r="O59" s="17">
        <f t="shared" si="3"/>
        <v>85.687095546250475</v>
      </c>
    </row>
    <row r="60" spans="1:15">
      <c r="A60" s="15">
        <v>58</v>
      </c>
      <c r="B60" s="16" t="s">
        <v>73</v>
      </c>
      <c r="C60" s="15">
        <v>283</v>
      </c>
      <c r="D60" s="15">
        <v>19</v>
      </c>
      <c r="E60" s="9">
        <v>19</v>
      </c>
      <c r="F60" s="9">
        <v>6</v>
      </c>
      <c r="G60" s="9">
        <v>0</v>
      </c>
      <c r="H60" s="9">
        <v>13</v>
      </c>
      <c r="I60" s="15">
        <v>437</v>
      </c>
      <c r="J60" s="15">
        <v>455</v>
      </c>
      <c r="K60" s="15">
        <v>69</v>
      </c>
      <c r="L60" s="8">
        <v>39</v>
      </c>
      <c r="M60" s="8">
        <v>3</v>
      </c>
      <c r="N60" s="8">
        <v>27</v>
      </c>
      <c r="O60" s="17">
        <f t="shared" si="3"/>
        <v>92.857142857142861</v>
      </c>
    </row>
    <row r="61" spans="1:15">
      <c r="A61" s="15">
        <v>59</v>
      </c>
      <c r="B61" s="16" t="s">
        <v>74</v>
      </c>
      <c r="C61" s="15">
        <v>28</v>
      </c>
      <c r="D61" s="15">
        <v>0</v>
      </c>
      <c r="E61" s="9">
        <v>0</v>
      </c>
      <c r="F61" s="9">
        <v>0</v>
      </c>
      <c r="G61" s="9">
        <v>0</v>
      </c>
      <c r="H61" s="9">
        <v>0</v>
      </c>
      <c r="I61" s="15">
        <v>38</v>
      </c>
      <c r="J61" s="15">
        <v>38</v>
      </c>
      <c r="K61" s="15">
        <v>0</v>
      </c>
      <c r="L61" s="8">
        <v>0</v>
      </c>
      <c r="M61" s="8">
        <v>0</v>
      </c>
      <c r="N61" s="8">
        <v>0</v>
      </c>
      <c r="O61" s="20" t="s">
        <v>97</v>
      </c>
    </row>
    <row r="62" spans="1:15">
      <c r="A62" s="15">
        <v>60</v>
      </c>
      <c r="B62" s="16" t="s">
        <v>75</v>
      </c>
      <c r="C62" s="15">
        <v>14</v>
      </c>
      <c r="D62" s="15">
        <v>1</v>
      </c>
      <c r="E62" s="9">
        <v>1</v>
      </c>
      <c r="F62" s="9">
        <v>0</v>
      </c>
      <c r="G62" s="9">
        <v>0</v>
      </c>
      <c r="H62" s="9">
        <v>1</v>
      </c>
      <c r="I62" s="15">
        <v>25</v>
      </c>
      <c r="J62" s="15">
        <v>26</v>
      </c>
      <c r="K62" s="15">
        <v>8</v>
      </c>
      <c r="L62" s="8">
        <v>4</v>
      </c>
      <c r="M62" s="8">
        <v>0</v>
      </c>
      <c r="N62" s="8">
        <v>4</v>
      </c>
      <c r="O62" s="18">
        <f t="shared" si="3"/>
        <v>100</v>
      </c>
    </row>
    <row r="63" spans="1:15">
      <c r="A63" s="15">
        <v>61</v>
      </c>
      <c r="B63" s="16" t="s">
        <v>76</v>
      </c>
      <c r="C63" s="15">
        <v>13</v>
      </c>
      <c r="D63" s="15">
        <v>1</v>
      </c>
      <c r="E63" s="9">
        <v>1</v>
      </c>
      <c r="F63" s="9">
        <v>0</v>
      </c>
      <c r="G63" s="9">
        <v>0</v>
      </c>
      <c r="H63" s="9">
        <v>1</v>
      </c>
      <c r="I63" s="15">
        <v>38</v>
      </c>
      <c r="J63" s="15">
        <v>39</v>
      </c>
      <c r="K63" s="15">
        <v>12</v>
      </c>
      <c r="L63" s="8">
        <v>2</v>
      </c>
      <c r="M63" s="8">
        <v>0</v>
      </c>
      <c r="N63" s="8">
        <v>10</v>
      </c>
      <c r="O63" s="18">
        <f t="shared" si="3"/>
        <v>100</v>
      </c>
    </row>
    <row r="64" spans="1:15">
      <c r="A64" s="15">
        <v>62</v>
      </c>
      <c r="B64" s="16" t="s">
        <v>77</v>
      </c>
      <c r="C64" s="15">
        <v>8</v>
      </c>
      <c r="D64" s="15">
        <v>2</v>
      </c>
      <c r="E64" s="9">
        <v>2</v>
      </c>
      <c r="F64" s="9">
        <v>0</v>
      </c>
      <c r="G64" s="9">
        <v>0</v>
      </c>
      <c r="H64" s="9">
        <v>2</v>
      </c>
      <c r="I64" s="15">
        <v>10</v>
      </c>
      <c r="J64" s="15">
        <v>18</v>
      </c>
      <c r="K64" s="15">
        <v>11</v>
      </c>
      <c r="L64" s="8">
        <v>7</v>
      </c>
      <c r="M64" s="8">
        <v>1</v>
      </c>
      <c r="N64" s="8">
        <v>3</v>
      </c>
      <c r="O64" s="17">
        <f t="shared" si="3"/>
        <v>87.5</v>
      </c>
    </row>
    <row r="65" spans="1:15">
      <c r="A65" s="15">
        <v>63</v>
      </c>
      <c r="B65" s="16" t="s">
        <v>78</v>
      </c>
      <c r="C65" s="15">
        <v>6</v>
      </c>
      <c r="D65" s="15">
        <v>0</v>
      </c>
      <c r="E65" s="9">
        <v>0</v>
      </c>
      <c r="F65" s="9">
        <v>0</v>
      </c>
      <c r="G65" s="9">
        <v>0</v>
      </c>
      <c r="H65" s="9">
        <v>0</v>
      </c>
      <c r="I65" s="15">
        <v>8</v>
      </c>
      <c r="J65" s="15">
        <v>8</v>
      </c>
      <c r="K65" s="15">
        <v>0</v>
      </c>
      <c r="L65" s="8">
        <v>0</v>
      </c>
      <c r="M65" s="8">
        <v>0</v>
      </c>
      <c r="N65" s="8">
        <v>0</v>
      </c>
      <c r="O65" s="20" t="s">
        <v>97</v>
      </c>
    </row>
    <row r="66" spans="1:15">
      <c r="A66" s="2">
        <v>64</v>
      </c>
      <c r="B66" s="3" t="s">
        <v>79</v>
      </c>
      <c r="C66" s="2">
        <v>534</v>
      </c>
      <c r="D66" s="2">
        <v>24</v>
      </c>
      <c r="E66" s="9">
        <v>24</v>
      </c>
      <c r="F66" s="9">
        <v>1</v>
      </c>
      <c r="G66" s="9">
        <v>0</v>
      </c>
      <c r="H66" s="9">
        <v>23</v>
      </c>
      <c r="I66" s="2">
        <v>594</v>
      </c>
      <c r="J66" s="2">
        <v>602</v>
      </c>
      <c r="K66" s="2">
        <v>55</v>
      </c>
      <c r="L66" s="8">
        <v>19</v>
      </c>
      <c r="M66" s="8">
        <v>4</v>
      </c>
      <c r="N66" s="8">
        <v>32</v>
      </c>
      <c r="O66" s="17">
        <f t="shared" si="3"/>
        <v>82.608695652173907</v>
      </c>
    </row>
    <row r="67" spans="1:15">
      <c r="A67" s="2">
        <v>65</v>
      </c>
      <c r="B67" s="3" t="s">
        <v>80</v>
      </c>
      <c r="C67" s="2">
        <v>180</v>
      </c>
      <c r="D67" s="2">
        <v>37</v>
      </c>
      <c r="E67" s="9">
        <v>37</v>
      </c>
      <c r="F67" s="9">
        <v>1</v>
      </c>
      <c r="G67" s="9">
        <v>0</v>
      </c>
      <c r="H67" s="9">
        <v>36</v>
      </c>
      <c r="I67" s="2">
        <v>500</v>
      </c>
      <c r="J67" s="2">
        <v>519</v>
      </c>
      <c r="K67" s="2">
        <v>321</v>
      </c>
      <c r="L67" s="8">
        <v>114</v>
      </c>
      <c r="M67" s="8">
        <v>44</v>
      </c>
      <c r="N67" s="8">
        <v>163</v>
      </c>
      <c r="O67" s="17">
        <f t="shared" si="3"/>
        <v>72.151898734177209</v>
      </c>
    </row>
    <row r="68" spans="1:15">
      <c r="A68" s="2">
        <v>66</v>
      </c>
      <c r="B68" s="3" t="s">
        <v>81</v>
      </c>
      <c r="C68" s="2">
        <v>38</v>
      </c>
      <c r="D68" s="2">
        <v>6</v>
      </c>
      <c r="E68" s="9">
        <v>6</v>
      </c>
      <c r="F68" s="9">
        <v>0</v>
      </c>
      <c r="G68" s="9">
        <v>0</v>
      </c>
      <c r="H68" s="9">
        <v>6</v>
      </c>
      <c r="I68" s="2">
        <v>114</v>
      </c>
      <c r="J68" s="2">
        <v>136</v>
      </c>
      <c r="K68" s="2">
        <v>82</v>
      </c>
      <c r="L68" s="8">
        <v>33</v>
      </c>
      <c r="M68" s="8">
        <v>1</v>
      </c>
      <c r="N68" s="8">
        <v>48</v>
      </c>
      <c r="O68" s="17">
        <f t="shared" si="3"/>
        <v>97.058823529411768</v>
      </c>
    </row>
    <row r="69" spans="1:15">
      <c r="A69" s="7">
        <v>67</v>
      </c>
      <c r="B69" s="8" t="s">
        <v>82</v>
      </c>
      <c r="C69" s="7">
        <v>399</v>
      </c>
      <c r="D69" s="7">
        <v>70</v>
      </c>
      <c r="E69" s="9">
        <v>70</v>
      </c>
      <c r="F69" s="9">
        <v>3</v>
      </c>
      <c r="G69" s="9">
        <v>1</v>
      </c>
      <c r="H69" s="9">
        <v>66</v>
      </c>
      <c r="I69" s="7">
        <v>1042</v>
      </c>
      <c r="J69" s="7">
        <v>1298</v>
      </c>
      <c r="K69" s="7">
        <v>834</v>
      </c>
      <c r="L69" s="8">
        <v>400</v>
      </c>
      <c r="M69" s="8">
        <v>79</v>
      </c>
      <c r="N69" s="8">
        <v>355</v>
      </c>
      <c r="O69" s="19">
        <f t="shared" si="3"/>
        <v>83.507306889352819</v>
      </c>
    </row>
    <row r="70" spans="1:15">
      <c r="A70" s="7">
        <v>68</v>
      </c>
      <c r="B70" s="8" t="s">
        <v>83</v>
      </c>
      <c r="C70" s="7">
        <v>6</v>
      </c>
      <c r="D70" s="7">
        <v>1</v>
      </c>
      <c r="E70" s="9">
        <v>1</v>
      </c>
      <c r="F70" s="9">
        <v>0</v>
      </c>
      <c r="G70" s="9">
        <v>0</v>
      </c>
      <c r="H70" s="9">
        <v>1</v>
      </c>
      <c r="I70" s="7">
        <v>9</v>
      </c>
      <c r="J70" s="7">
        <v>10</v>
      </c>
      <c r="K70" s="7">
        <v>4</v>
      </c>
      <c r="L70" s="8">
        <v>3</v>
      </c>
      <c r="M70" s="8">
        <v>0</v>
      </c>
      <c r="N70" s="8">
        <v>1</v>
      </c>
      <c r="O70" s="18">
        <f t="shared" si="3"/>
        <v>100</v>
      </c>
    </row>
    <row r="71" spans="1:15">
      <c r="A71" s="2">
        <v>69</v>
      </c>
      <c r="B71" s="3" t="s">
        <v>84</v>
      </c>
      <c r="C71" s="2">
        <v>44</v>
      </c>
      <c r="D71" s="2">
        <v>18</v>
      </c>
      <c r="E71" s="9">
        <v>18</v>
      </c>
      <c r="F71" s="9">
        <v>0</v>
      </c>
      <c r="G71" s="9">
        <v>0</v>
      </c>
      <c r="H71" s="9">
        <v>18</v>
      </c>
      <c r="I71" s="2">
        <v>242</v>
      </c>
      <c r="J71" s="2">
        <v>419</v>
      </c>
      <c r="K71" s="2">
        <v>411</v>
      </c>
      <c r="L71" s="8">
        <v>251</v>
      </c>
      <c r="M71" s="8">
        <v>50</v>
      </c>
      <c r="N71" s="8">
        <v>110</v>
      </c>
      <c r="O71" s="17">
        <f t="shared" si="3"/>
        <v>83.388704318936874</v>
      </c>
    </row>
    <row r="72" spans="1:15">
      <c r="A72" s="2">
        <v>70</v>
      </c>
      <c r="B72" s="3" t="s">
        <v>85</v>
      </c>
      <c r="C72" s="2">
        <v>8</v>
      </c>
      <c r="D72" s="2">
        <v>0</v>
      </c>
      <c r="E72" s="9">
        <v>0</v>
      </c>
      <c r="F72" s="9">
        <v>0</v>
      </c>
      <c r="G72" s="9">
        <v>0</v>
      </c>
      <c r="H72" s="9">
        <v>0</v>
      </c>
      <c r="I72" s="2">
        <v>12</v>
      </c>
      <c r="J72" s="2">
        <v>12</v>
      </c>
      <c r="K72" s="2">
        <v>0</v>
      </c>
      <c r="L72" s="8">
        <v>0</v>
      </c>
      <c r="M72" s="8">
        <v>0</v>
      </c>
      <c r="N72" s="8">
        <v>0</v>
      </c>
      <c r="O72" s="20" t="s">
        <v>97</v>
      </c>
    </row>
    <row r="73" spans="1:15">
      <c r="A73" s="2">
        <v>71</v>
      </c>
      <c r="B73" s="3" t="s">
        <v>86</v>
      </c>
      <c r="C73" s="2">
        <v>1056</v>
      </c>
      <c r="D73" s="2">
        <v>37</v>
      </c>
      <c r="E73" s="9">
        <v>37</v>
      </c>
      <c r="F73" s="9">
        <v>3</v>
      </c>
      <c r="G73" s="9">
        <v>0</v>
      </c>
      <c r="H73" s="9">
        <v>34</v>
      </c>
      <c r="I73" s="2">
        <v>1445</v>
      </c>
      <c r="J73" s="2">
        <v>1504</v>
      </c>
      <c r="K73" s="2">
        <v>286</v>
      </c>
      <c r="L73" s="8">
        <v>122</v>
      </c>
      <c r="M73" s="8">
        <v>31</v>
      </c>
      <c r="N73" s="8">
        <v>133</v>
      </c>
      <c r="O73" s="17">
        <f t="shared" si="3"/>
        <v>79.738562091503269</v>
      </c>
    </row>
    <row r="74" spans="1:15">
      <c r="A74" s="2">
        <v>72</v>
      </c>
      <c r="B74" s="3" t="s">
        <v>87</v>
      </c>
      <c r="C74" s="2">
        <v>54</v>
      </c>
      <c r="D74" s="2">
        <v>7</v>
      </c>
      <c r="E74" s="9">
        <v>7</v>
      </c>
      <c r="F74" s="9">
        <v>0</v>
      </c>
      <c r="G74" s="9">
        <v>0</v>
      </c>
      <c r="H74" s="9">
        <v>7</v>
      </c>
      <c r="I74" s="2">
        <v>137</v>
      </c>
      <c r="J74" s="2">
        <v>152</v>
      </c>
      <c r="K74" s="2">
        <v>73</v>
      </c>
      <c r="L74" s="8">
        <v>34</v>
      </c>
      <c r="M74" s="8">
        <v>6</v>
      </c>
      <c r="N74" s="8">
        <v>33</v>
      </c>
      <c r="O74" s="17">
        <f t="shared" si="3"/>
        <v>85</v>
      </c>
    </row>
    <row r="75" spans="1:15">
      <c r="A75" s="7">
        <v>73</v>
      </c>
      <c r="B75" s="8" t="s">
        <v>88</v>
      </c>
      <c r="C75" s="7">
        <v>494</v>
      </c>
      <c r="D75" s="7">
        <v>50</v>
      </c>
      <c r="E75" s="9">
        <v>50</v>
      </c>
      <c r="F75" s="9">
        <v>5</v>
      </c>
      <c r="G75" s="9">
        <v>0</v>
      </c>
      <c r="H75" s="9">
        <v>45</v>
      </c>
      <c r="I75" s="7">
        <v>1160</v>
      </c>
      <c r="J75" s="7">
        <v>1377</v>
      </c>
      <c r="K75" s="7">
        <v>524</v>
      </c>
      <c r="L75" s="8">
        <v>285</v>
      </c>
      <c r="M75" s="8">
        <v>33</v>
      </c>
      <c r="N75" s="8">
        <v>206</v>
      </c>
      <c r="O75" s="19">
        <f t="shared" si="3"/>
        <v>89.622641509433961</v>
      </c>
    </row>
    <row r="76" spans="1:15">
      <c r="A76" s="2">
        <v>74</v>
      </c>
      <c r="B76" s="3" t="s">
        <v>89</v>
      </c>
      <c r="C76" s="2">
        <v>1268</v>
      </c>
      <c r="D76" s="2">
        <v>46</v>
      </c>
      <c r="E76" s="9">
        <v>46</v>
      </c>
      <c r="F76" s="9">
        <v>12</v>
      </c>
      <c r="G76" s="9">
        <v>1</v>
      </c>
      <c r="H76" s="9">
        <v>33</v>
      </c>
      <c r="I76" s="2">
        <v>1613</v>
      </c>
      <c r="J76" s="2">
        <v>1644</v>
      </c>
      <c r="K76" s="2">
        <v>190</v>
      </c>
      <c r="L76" s="8">
        <v>92</v>
      </c>
      <c r="M76" s="8">
        <v>37</v>
      </c>
      <c r="N76" s="8">
        <v>61</v>
      </c>
      <c r="O76" s="19">
        <f t="shared" si="3"/>
        <v>71.31782945736434</v>
      </c>
    </row>
    <row r="77" spans="1:15">
      <c r="A77" s="2">
        <v>75</v>
      </c>
      <c r="B77" s="3" t="s">
        <v>90</v>
      </c>
      <c r="C77" s="2">
        <v>341</v>
      </c>
      <c r="D77" s="2">
        <v>13</v>
      </c>
      <c r="E77" s="9">
        <v>13</v>
      </c>
      <c r="F77" s="9">
        <v>0</v>
      </c>
      <c r="G77" s="9">
        <v>0</v>
      </c>
      <c r="H77" s="9">
        <v>13</v>
      </c>
      <c r="I77" s="2">
        <v>528</v>
      </c>
      <c r="J77" s="2">
        <v>530</v>
      </c>
      <c r="K77" s="2">
        <v>40</v>
      </c>
      <c r="L77" s="8">
        <v>11</v>
      </c>
      <c r="M77" s="8">
        <v>5</v>
      </c>
      <c r="N77" s="8">
        <v>24</v>
      </c>
      <c r="O77" s="17">
        <f t="shared" si="3"/>
        <v>68.75</v>
      </c>
    </row>
    <row r="78" spans="1:15">
      <c r="A78" s="7">
        <v>76</v>
      </c>
      <c r="B78" s="8" t="s">
        <v>91</v>
      </c>
      <c r="C78" s="7">
        <v>49</v>
      </c>
      <c r="D78" s="7">
        <v>2</v>
      </c>
      <c r="E78" s="9">
        <v>2</v>
      </c>
      <c r="F78" s="9">
        <v>0</v>
      </c>
      <c r="G78" s="9">
        <v>1</v>
      </c>
      <c r="H78" s="9">
        <v>1</v>
      </c>
      <c r="I78" s="7">
        <v>58</v>
      </c>
      <c r="J78" s="7">
        <v>60</v>
      </c>
      <c r="K78" s="7">
        <v>7</v>
      </c>
      <c r="L78" s="8">
        <v>3</v>
      </c>
      <c r="M78" s="8">
        <v>2</v>
      </c>
      <c r="N78" s="8">
        <v>2</v>
      </c>
      <c r="O78" s="17">
        <f t="shared" si="3"/>
        <v>60</v>
      </c>
    </row>
    <row r="79" spans="1:15">
      <c r="A79" s="2">
        <v>77</v>
      </c>
      <c r="B79" s="3" t="s">
        <v>92</v>
      </c>
      <c r="C79" s="2">
        <v>99</v>
      </c>
      <c r="D79" s="2">
        <v>26</v>
      </c>
      <c r="E79" s="9">
        <v>26</v>
      </c>
      <c r="F79" s="9">
        <v>2</v>
      </c>
      <c r="G79" s="9">
        <v>0</v>
      </c>
      <c r="H79" s="9">
        <v>24</v>
      </c>
      <c r="I79" s="2">
        <v>384</v>
      </c>
      <c r="J79" s="2">
        <v>593</v>
      </c>
      <c r="K79" s="2">
        <v>470</v>
      </c>
      <c r="L79" s="8">
        <v>310</v>
      </c>
      <c r="M79" s="8">
        <v>11</v>
      </c>
      <c r="N79" s="8">
        <v>149</v>
      </c>
      <c r="O79" s="17">
        <f t="shared" si="3"/>
        <v>96.573208722741427</v>
      </c>
    </row>
    <row r="80" spans="1:15">
      <c r="A80" s="2">
        <v>78</v>
      </c>
      <c r="B80" s="3" t="s">
        <v>93</v>
      </c>
      <c r="C80" s="2">
        <v>497</v>
      </c>
      <c r="D80" s="2">
        <v>31</v>
      </c>
      <c r="E80" s="9">
        <v>31</v>
      </c>
      <c r="F80" s="9">
        <v>2</v>
      </c>
      <c r="G80" s="9">
        <v>1</v>
      </c>
      <c r="H80" s="9">
        <v>28</v>
      </c>
      <c r="I80" s="2">
        <v>928</v>
      </c>
      <c r="J80" s="2">
        <v>993</v>
      </c>
      <c r="K80" s="2">
        <v>297</v>
      </c>
      <c r="L80" s="8">
        <v>118</v>
      </c>
      <c r="M80" s="8">
        <v>22</v>
      </c>
      <c r="N80" s="8">
        <v>157</v>
      </c>
      <c r="O80" s="17">
        <f t="shared" si="3"/>
        <v>84.285714285714292</v>
      </c>
    </row>
    <row r="81" spans="1:15">
      <c r="A81" s="2">
        <v>79</v>
      </c>
      <c r="B81" s="3" t="s">
        <v>94</v>
      </c>
      <c r="C81" s="2">
        <v>12</v>
      </c>
      <c r="D81" s="2">
        <v>2</v>
      </c>
      <c r="E81" s="9">
        <v>2</v>
      </c>
      <c r="F81" s="9">
        <v>0</v>
      </c>
      <c r="G81" s="9">
        <v>0</v>
      </c>
      <c r="H81" s="9">
        <v>2</v>
      </c>
      <c r="I81" s="2">
        <v>34</v>
      </c>
      <c r="J81" s="2">
        <v>36</v>
      </c>
      <c r="K81" s="2">
        <v>18</v>
      </c>
      <c r="L81" s="8">
        <v>5</v>
      </c>
      <c r="M81" s="8">
        <v>2</v>
      </c>
      <c r="N81" s="8">
        <v>11</v>
      </c>
      <c r="O81" s="17">
        <f t="shared" si="3"/>
        <v>71.428571428571431</v>
      </c>
    </row>
    <row r="82" spans="1:15">
      <c r="A82" s="2">
        <v>80</v>
      </c>
      <c r="B82" s="3" t="s">
        <v>95</v>
      </c>
      <c r="C82" s="2">
        <v>1418</v>
      </c>
      <c r="D82" s="2">
        <v>179</v>
      </c>
      <c r="E82" s="4">
        <v>179</v>
      </c>
      <c r="F82" s="2">
        <v>4</v>
      </c>
      <c r="G82" s="2">
        <v>0</v>
      </c>
      <c r="H82" s="2">
        <v>175</v>
      </c>
      <c r="I82" s="2">
        <v>3831</v>
      </c>
      <c r="J82" s="2">
        <v>4493</v>
      </c>
      <c r="K82" s="2">
        <v>1962</v>
      </c>
      <c r="L82" s="3">
        <v>905</v>
      </c>
      <c r="M82" s="3">
        <v>136</v>
      </c>
      <c r="N82" s="3">
        <v>921</v>
      </c>
      <c r="O82" s="17">
        <f t="shared" si="3"/>
        <v>86.935638808837652</v>
      </c>
    </row>
    <row r="83" spans="1:15" s="2" customFormat="1">
      <c r="A83" s="22" t="s">
        <v>96</v>
      </c>
      <c r="B83" s="22"/>
      <c r="C83" s="5">
        <f>SUM(C3:C82)</f>
        <v>23493</v>
      </c>
      <c r="D83" s="5">
        <f>SUM(D3:D82)</f>
        <v>3004</v>
      </c>
      <c r="E83" s="5">
        <f t="shared" ref="E83:J83" si="4">SUM(E3:E82)</f>
        <v>3004</v>
      </c>
      <c r="F83" s="5">
        <f t="shared" si="4"/>
        <v>349</v>
      </c>
      <c r="G83" s="5">
        <f>SUM(G3:G82)</f>
        <v>12</v>
      </c>
      <c r="H83" s="5">
        <f t="shared" si="4"/>
        <v>2643</v>
      </c>
      <c r="I83" s="5">
        <f t="shared" si="4"/>
        <v>54348</v>
      </c>
      <c r="J83" s="5">
        <f t="shared" si="4"/>
        <v>73037</v>
      </c>
      <c r="K83" s="5">
        <f>SUM(K3:K82)</f>
        <v>41775</v>
      </c>
      <c r="L83" s="5">
        <f t="shared" ref="L83:N83" si="5">SUM(L3:L82)</f>
        <v>25754</v>
      </c>
      <c r="M83" s="5">
        <f t="shared" si="5"/>
        <v>2398</v>
      </c>
      <c r="N83" s="5">
        <f t="shared" si="5"/>
        <v>13623</v>
      </c>
      <c r="O83" s="11">
        <f>AVERAGE(O73:O82,O66:O71,O62:O64,O51:O60,O49:O50,O46:O47,O43:O44,O40:O41,O36:O38,O31:O34,O28:O29,O18:O26,O16,O9:O14,O6,O4,O3)</f>
        <v>89.489202226844128</v>
      </c>
    </row>
  </sheetData>
  <mergeCells count="6">
    <mergeCell ref="A83:B83"/>
    <mergeCell ref="O1:O2"/>
    <mergeCell ref="C1:H1"/>
    <mergeCell ref="A1:A2"/>
    <mergeCell ref="B1:B2"/>
    <mergeCell ref="I1:N1"/>
  </mergeCells>
  <phoneticPr fontId="6" type="noConversion"/>
  <pageMargins left="0.25" right="0.25" top="0.25" bottom="0.75" header="0.3" footer="0.3"/>
  <pageSetup paperSize="5" scale="54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 Lab</dc:creator>
  <cp:lastModifiedBy>Amjid Ali</cp:lastModifiedBy>
  <cp:lastPrinted>2025-05-21T18:30:42Z</cp:lastPrinted>
  <dcterms:created xsi:type="dcterms:W3CDTF">2015-06-05T18:17:20Z</dcterms:created>
  <dcterms:modified xsi:type="dcterms:W3CDTF">2025-06-18T04:28:10Z</dcterms:modified>
</cp:coreProperties>
</file>