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1228350\Dev\vitivisor_dash\_data\financial\"/>
    </mc:Choice>
  </mc:AlternateContent>
  <bookViews>
    <workbookView xWindow="0" yWindow="0" windowWidth="28800" windowHeight="11630"/>
  </bookViews>
  <sheets>
    <sheet name="dashboard_inpu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</calcChain>
</file>

<file path=xl/sharedStrings.xml><?xml version="1.0" encoding="utf-8"?>
<sst xmlns="http://schemas.openxmlformats.org/spreadsheetml/2006/main" count="50" uniqueCount="50">
  <si>
    <t>Averages</t>
  </si>
  <si>
    <t>2019/20</t>
  </si>
  <si>
    <t>Total farm area</t>
  </si>
  <si>
    <t>area of red in ha</t>
  </si>
  <si>
    <t>red yield (in tonnes)</t>
  </si>
  <si>
    <t>shiraz</t>
  </si>
  <si>
    <t>percentage of respondents grow variety</t>
  </si>
  <si>
    <t>Cabernet Sauvignon</t>
  </si>
  <si>
    <t>Merlot</t>
  </si>
  <si>
    <t>Petite Verdot</t>
  </si>
  <si>
    <t>Grenache</t>
  </si>
  <si>
    <t>Pinot Noir</t>
  </si>
  <si>
    <t>Other red</t>
  </si>
  <si>
    <t>average red yield per ha</t>
  </si>
  <si>
    <t>area of white in ha</t>
  </si>
  <si>
    <t>white yield (in tonnes)</t>
  </si>
  <si>
    <t>Chardonnay</t>
  </si>
  <si>
    <t>Muscat Gordo Blance</t>
  </si>
  <si>
    <t>Colombard</t>
  </si>
  <si>
    <t>Sauvignon Blanc</t>
  </si>
  <si>
    <t>Semillion</t>
  </si>
  <si>
    <t>Other white</t>
  </si>
  <si>
    <t>average white yield per ha</t>
  </si>
  <si>
    <t>root stock</t>
  </si>
  <si>
    <t>coded as use of rootstock in any patch</t>
  </si>
  <si>
    <t>Water Usage (in ML/ha)</t>
  </si>
  <si>
    <t>Variable Expenses (Operating Costs)</t>
  </si>
  <si>
    <t>Chemicals ($/ha)</t>
  </si>
  <si>
    <t>Freight and Handling ($/tonne)</t>
  </si>
  <si>
    <t>Labour ($/ha)</t>
  </si>
  <si>
    <t>contract + casual labour</t>
  </si>
  <si>
    <t>Machinery + fuel ($/ha)</t>
  </si>
  <si>
    <t xml:space="preserve">Electricity ($/ha) </t>
  </si>
  <si>
    <t xml:space="preserve">Electricity ($/ML) </t>
  </si>
  <si>
    <t>Water costs ($/ML)</t>
  </si>
  <si>
    <t>Variable grape expenses ($/ha)</t>
  </si>
  <si>
    <t>Variable grape expenses ($/ML)</t>
  </si>
  <si>
    <t>Number of sprays</t>
  </si>
  <si>
    <t>Number of trims</t>
  </si>
  <si>
    <t>Number of herbicide under vine</t>
  </si>
  <si>
    <t>Grape Gross Margin per ha</t>
  </si>
  <si>
    <t>Grape Gross Margin per ML</t>
  </si>
  <si>
    <t>Chemical cost as % total variable costs</t>
  </si>
  <si>
    <t>Labour cost as % total variable costs</t>
  </si>
  <si>
    <t>Water cost as % total variable costs</t>
  </si>
  <si>
    <t>Energy costs as % total variable costs</t>
  </si>
  <si>
    <t>water trade + water and drainage costs</t>
  </si>
  <si>
    <t>Farm grape revenue ($/ha)</t>
  </si>
  <si>
    <t>Farm grape revenue ($/tonne)</t>
  </si>
  <si>
    <t>note that this includes growers who grow sultanas. Sultanas achieve higher prices than wine grapes. Revenue ranges between ~500$/tonne to $1100$/tonne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</si>
</sst>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 applyAlignment="1">
      <alignment horizontal="left"/>
    </xf>
    <xf numFmtId="2" fontId="0" fillId="0" borderId="0" xfId="0" applyNumberFormat="1"/>
    <xf numFmtId="9" fontId="0" fillId="0" borderId="0" xfId="1" applyFont="1"/>
    <xf numFmtId="9" fontId="0" fillId="0" borderId="0" xfId="0" applyNumberFormat="1"/>
    <xf numFmtId="0" fontId="2" fillId="0" borderId="0" xfId="0" applyFont="1"/>
    <xf numFmtId="1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Vitivisor\case%20study%20participants\Interview%20scans%20and%20farm%20financials\Farm_financials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tructure"/>
      <sheetName val="dashboard_input"/>
      <sheetName val="case study average"/>
      <sheetName val="Haslett, Ben"/>
      <sheetName val="Hill, Peter"/>
      <sheetName val="Jachmann, Phil"/>
      <sheetName val="Kennedy, Darren"/>
      <sheetName val="Liebich, Steve"/>
      <sheetName val="Lory, Luke"/>
      <sheetName val="Rosenzweig, Brett"/>
      <sheetName val="Sherwood estate"/>
      <sheetName val="Zadow, David"/>
      <sheetName val="LRC"/>
      <sheetName val="Caddy, Brian"/>
    </sheetNames>
    <sheetDataSet>
      <sheetData sheetId="0"/>
      <sheetData sheetId="1"/>
      <sheetData sheetId="2">
        <row r="42">
          <cell r="B42">
            <v>683.4545439746214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workbookViewId="0">
      <selection activeCell="D46" sqref="D46"/>
    </sheetView>
  </sheetViews>
  <sheetFormatPr defaultRowHeight="14.5" x14ac:dyDescent="0.35"/>
  <cols>
    <col min="1" max="1" width="47.54296875" bestFit="1" customWidth="1"/>
    <col min="6" max="6" width="13.1796875" bestFit="1" customWidth="1"/>
  </cols>
  <sheetData>
    <row r="1" spans="1:4" x14ac:dyDescent="0.35">
      <c r="A1" s="5" t="s">
        <v>0</v>
      </c>
      <c r="B1" s="5" t="s">
        <v>1</v>
      </c>
    </row>
    <row r="2" spans="1:4" x14ac:dyDescent="0.35">
      <c r="A2" t="s">
        <v>2</v>
      </c>
      <c r="B2" s="1">
        <v>146.10666666666668</v>
      </c>
      <c r="C2" s="1"/>
    </row>
    <row r="4" spans="1:4" x14ac:dyDescent="0.35">
      <c r="A4" t="s">
        <v>3</v>
      </c>
      <c r="B4" s="2">
        <v>41.431249999999999</v>
      </c>
      <c r="C4" s="2"/>
    </row>
    <row r="5" spans="1:4" x14ac:dyDescent="0.35">
      <c r="A5" t="s">
        <v>4</v>
      </c>
      <c r="B5" s="2">
        <v>922.53125</v>
      </c>
      <c r="C5" s="2"/>
    </row>
    <row r="6" spans="1:4" x14ac:dyDescent="0.35">
      <c r="A6" t="s">
        <v>5</v>
      </c>
      <c r="B6" s="3">
        <v>1</v>
      </c>
      <c r="C6" s="3"/>
      <c r="D6" t="s">
        <v>6</v>
      </c>
    </row>
    <row r="7" spans="1:4" x14ac:dyDescent="0.35">
      <c r="A7" t="s">
        <v>7</v>
      </c>
      <c r="B7" s="3">
        <v>1</v>
      </c>
      <c r="C7" s="3"/>
    </row>
    <row r="8" spans="1:4" x14ac:dyDescent="0.35">
      <c r="A8" t="s">
        <v>8</v>
      </c>
      <c r="B8" s="3">
        <v>0.44444444444444442</v>
      </c>
      <c r="C8" s="3"/>
    </row>
    <row r="9" spans="1:4" x14ac:dyDescent="0.35">
      <c r="A9" t="s">
        <v>9</v>
      </c>
      <c r="B9" s="3">
        <v>0.22222222222222221</v>
      </c>
      <c r="C9" s="3"/>
    </row>
    <row r="10" spans="1:4" x14ac:dyDescent="0.35">
      <c r="A10" t="s">
        <v>10</v>
      </c>
      <c r="B10" s="3">
        <v>0.1111111111111111</v>
      </c>
      <c r="C10" s="3"/>
    </row>
    <row r="11" spans="1:4" x14ac:dyDescent="0.35">
      <c r="A11" t="s">
        <v>11</v>
      </c>
      <c r="B11" s="3">
        <v>0.33333333333333331</v>
      </c>
      <c r="C11" s="3"/>
    </row>
    <row r="12" spans="1:4" x14ac:dyDescent="0.35">
      <c r="A12" t="s">
        <v>12</v>
      </c>
      <c r="B12" s="3">
        <v>0.33333333333333331</v>
      </c>
      <c r="C12" s="3"/>
    </row>
    <row r="13" spans="1:4" x14ac:dyDescent="0.35">
      <c r="A13" t="s">
        <v>13</v>
      </c>
      <c r="B13" s="2">
        <v>22.266556041635241</v>
      </c>
      <c r="C13" s="2"/>
    </row>
    <row r="15" spans="1:4" x14ac:dyDescent="0.35">
      <c r="A15" t="s">
        <v>14</v>
      </c>
      <c r="B15" s="2">
        <v>44.800000000000004</v>
      </c>
      <c r="C15" s="2"/>
    </row>
    <row r="16" spans="1:4" x14ac:dyDescent="0.35">
      <c r="A16" t="s">
        <v>15</v>
      </c>
      <c r="B16" s="2">
        <v>1285.5485714285714</v>
      </c>
      <c r="C16" s="2"/>
    </row>
    <row r="17" spans="1:4" x14ac:dyDescent="0.35">
      <c r="A17" t="s">
        <v>16</v>
      </c>
      <c r="B17" s="3">
        <v>0.88888888888888884</v>
      </c>
      <c r="C17" s="3"/>
    </row>
    <row r="18" spans="1:4" x14ac:dyDescent="0.35">
      <c r="A18" t="s">
        <v>17</v>
      </c>
      <c r="B18" s="3">
        <v>0.55555555555555558</v>
      </c>
      <c r="C18" s="3"/>
    </row>
    <row r="19" spans="1:4" x14ac:dyDescent="0.35">
      <c r="A19" t="s">
        <v>18</v>
      </c>
      <c r="B19" s="3">
        <v>0.66666666666666663</v>
      </c>
      <c r="C19" s="3"/>
    </row>
    <row r="20" spans="1:4" x14ac:dyDescent="0.35">
      <c r="A20" t="s">
        <v>19</v>
      </c>
      <c r="B20" s="3">
        <v>0.66666666666666663</v>
      </c>
      <c r="C20" s="3"/>
    </row>
    <row r="21" spans="1:4" x14ac:dyDescent="0.35">
      <c r="A21" t="s">
        <v>20</v>
      </c>
      <c r="B21" s="3">
        <v>0.22222222222222221</v>
      </c>
      <c r="C21" s="3"/>
    </row>
    <row r="22" spans="1:4" x14ac:dyDescent="0.35">
      <c r="A22" t="s">
        <v>21</v>
      </c>
      <c r="B22" s="3">
        <v>0.55555555555555558</v>
      </c>
      <c r="C22" s="3"/>
    </row>
    <row r="23" spans="1:4" x14ac:dyDescent="0.35">
      <c r="A23" t="s">
        <v>22</v>
      </c>
      <c r="B23" s="2">
        <v>28.695280612244897</v>
      </c>
      <c r="C23" s="2"/>
    </row>
    <row r="25" spans="1:4" x14ac:dyDescent="0.35">
      <c r="A25" t="s">
        <v>23</v>
      </c>
      <c r="B25" s="4">
        <v>1</v>
      </c>
      <c r="C25" s="4"/>
      <c r="D25" t="s">
        <v>24</v>
      </c>
    </row>
    <row r="27" spans="1:4" x14ac:dyDescent="0.35">
      <c r="A27" t="s">
        <v>25</v>
      </c>
      <c r="B27" s="2">
        <v>8.4345506444768148</v>
      </c>
      <c r="C27" s="2"/>
    </row>
    <row r="29" spans="1:4" x14ac:dyDescent="0.35">
      <c r="A29" s="5" t="s">
        <v>26</v>
      </c>
    </row>
    <row r="30" spans="1:4" x14ac:dyDescent="0.35">
      <c r="A30" t="s">
        <v>27</v>
      </c>
      <c r="B30" s="6">
        <v>1012.5674396120122</v>
      </c>
      <c r="C30" s="6"/>
    </row>
    <row r="31" spans="1:4" x14ac:dyDescent="0.35">
      <c r="A31" t="s">
        <v>28</v>
      </c>
      <c r="B31" s="6">
        <v>22.897951750149812</v>
      </c>
      <c r="C31" s="6"/>
    </row>
    <row r="32" spans="1:4" x14ac:dyDescent="0.35">
      <c r="A32" t="s">
        <v>29</v>
      </c>
      <c r="B32" s="6">
        <v>1626.7276396576995</v>
      </c>
      <c r="C32" s="6"/>
      <c r="D32" t="s">
        <v>30</v>
      </c>
    </row>
    <row r="33" spans="1:4" x14ac:dyDescent="0.35">
      <c r="A33" t="s">
        <v>31</v>
      </c>
      <c r="B33" s="6">
        <v>531.41657844483984</v>
      </c>
      <c r="C33" s="6"/>
    </row>
    <row r="34" spans="1:4" x14ac:dyDescent="0.35">
      <c r="A34" t="s">
        <v>32</v>
      </c>
      <c r="B34" s="6">
        <v>384.92550946434801</v>
      </c>
      <c r="C34" s="6"/>
    </row>
    <row r="35" spans="1:4" x14ac:dyDescent="0.35">
      <c r="A35" t="s">
        <v>33</v>
      </c>
      <c r="B35" s="6">
        <v>55.249835292762235</v>
      </c>
      <c r="C35" s="6"/>
    </row>
    <row r="36" spans="1:4" x14ac:dyDescent="0.35">
      <c r="A36" t="s">
        <v>34</v>
      </c>
      <c r="B36" s="6">
        <v>339.23355472318372</v>
      </c>
      <c r="C36" s="6"/>
      <c r="D36" t="s">
        <v>46</v>
      </c>
    </row>
    <row r="38" spans="1:4" x14ac:dyDescent="0.35">
      <c r="A38" t="s">
        <v>35</v>
      </c>
      <c r="B38" s="6">
        <v>7380.293518602185</v>
      </c>
      <c r="C38" s="6"/>
    </row>
    <row r="39" spans="1:4" x14ac:dyDescent="0.35">
      <c r="A39" t="s">
        <v>36</v>
      </c>
      <c r="B39" s="6">
        <v>908.77811204017451</v>
      </c>
      <c r="C39" s="6"/>
    </row>
    <row r="42" spans="1:4" x14ac:dyDescent="0.35">
      <c r="A42" t="s">
        <v>47</v>
      </c>
      <c r="B42" s="6">
        <v>14006.685502322842</v>
      </c>
      <c r="C42" s="6"/>
    </row>
    <row r="43" spans="1:4" x14ac:dyDescent="0.35">
      <c r="A43" t="s">
        <v>48</v>
      </c>
      <c r="B43" s="6">
        <f>'[1]case study average'!B42</f>
        <v>683.4545439746214</v>
      </c>
      <c r="D43" t="s">
        <v>49</v>
      </c>
    </row>
    <row r="44" spans="1:4" x14ac:dyDescent="0.35">
      <c r="B44" s="6"/>
    </row>
    <row r="45" spans="1:4" x14ac:dyDescent="0.35">
      <c r="A45" t="s">
        <v>37</v>
      </c>
      <c r="B45" s="7">
        <v>10.444444444444445</v>
      </c>
      <c r="C45" s="7"/>
    </row>
    <row r="46" spans="1:4" x14ac:dyDescent="0.35">
      <c r="A46" t="s">
        <v>38</v>
      </c>
      <c r="B46" s="7">
        <v>2.2222222222222223</v>
      </c>
      <c r="C46" s="7"/>
    </row>
    <row r="47" spans="1:4" x14ac:dyDescent="0.35">
      <c r="A47" t="s">
        <v>39</v>
      </c>
      <c r="B47" s="7">
        <v>3.4444444444444446</v>
      </c>
      <c r="C47" s="7"/>
    </row>
    <row r="49" spans="1:3" x14ac:dyDescent="0.35">
      <c r="A49" t="s">
        <v>40</v>
      </c>
      <c r="B49" s="6">
        <v>7302.8916200083095</v>
      </c>
      <c r="C49" s="6"/>
    </row>
    <row r="50" spans="1:3" x14ac:dyDescent="0.35">
      <c r="A50" t="s">
        <v>41</v>
      </c>
      <c r="B50" s="6">
        <v>1046.9789074557364</v>
      </c>
      <c r="C50" s="6"/>
    </row>
    <row r="54" spans="1:3" x14ac:dyDescent="0.35">
      <c r="A54" t="s">
        <v>42</v>
      </c>
      <c r="B54" s="4">
        <v>0.16227334632264007</v>
      </c>
      <c r="C54" s="4"/>
    </row>
    <row r="55" spans="1:3" x14ac:dyDescent="0.35">
      <c r="A55" t="s">
        <v>43</v>
      </c>
      <c r="B55" s="4">
        <v>0.24149431869844509</v>
      </c>
      <c r="C55" s="4"/>
    </row>
    <row r="56" spans="1:3" x14ac:dyDescent="0.35">
      <c r="A56" t="s">
        <v>44</v>
      </c>
      <c r="B56" s="4">
        <v>0.34472040450971558</v>
      </c>
      <c r="C56" s="4"/>
    </row>
    <row r="57" spans="1:3" x14ac:dyDescent="0.35">
      <c r="A57" t="s">
        <v>45</v>
      </c>
      <c r="B57" s="4">
        <v>5.569808261913102E-2</v>
      </c>
      <c r="C5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dashboard_input</vt:lpstr>
    </vt:vector>
  </TitlesOfParts>
  <Company>The 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 Seidl</dc:creator>
  <cp:lastModifiedBy>Matthew Knowling</cp:lastModifiedBy>
  <dcterms:created xsi:type="dcterms:W3CDTF">2020-10-13T04:49:43Z</dcterms:created>
  <dcterms:modified xsi:type="dcterms:W3CDTF">2020-11-04T13:28:11Z</dcterms:modified>
</cp:coreProperties>
</file>