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76394mt\Documents\PhD\Aim 1 - Invasions\Experiments\Parameter Determination\"/>
    </mc:Choice>
  </mc:AlternateContent>
  <bookViews>
    <workbookView xWindow="0" yWindow="0" windowWidth="23040" windowHeight="8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7" i="1" l="1"/>
  <c r="F107" i="1" s="1"/>
  <c r="H107" i="1" s="1"/>
  <c r="E106" i="1"/>
  <c r="F106" i="1" s="1"/>
  <c r="H106" i="1" s="1"/>
  <c r="E105" i="1"/>
  <c r="F105" i="1" s="1"/>
  <c r="H105" i="1" s="1"/>
  <c r="F104" i="1"/>
  <c r="H104" i="1" s="1"/>
  <c r="E104" i="1"/>
  <c r="E103" i="1"/>
  <c r="F103" i="1" s="1"/>
  <c r="H103" i="1" s="1"/>
  <c r="E102" i="1"/>
  <c r="F102" i="1" s="1"/>
  <c r="H102" i="1" s="1"/>
  <c r="E101" i="1"/>
  <c r="F101" i="1" s="1"/>
  <c r="H101" i="1" s="1"/>
  <c r="E100" i="1"/>
  <c r="F100" i="1" s="1"/>
  <c r="H100" i="1" s="1"/>
  <c r="E99" i="1"/>
  <c r="F99" i="1" s="1"/>
  <c r="H99" i="1" s="1"/>
  <c r="E98" i="1"/>
  <c r="F98" i="1" s="1"/>
  <c r="H98" i="1" s="1"/>
  <c r="E97" i="1"/>
  <c r="F97" i="1" s="1"/>
  <c r="H97" i="1" s="1"/>
  <c r="E96" i="1"/>
  <c r="F96" i="1" s="1"/>
  <c r="H96" i="1" s="1"/>
  <c r="E95" i="1"/>
  <c r="F95" i="1" s="1"/>
  <c r="H95" i="1" s="1"/>
  <c r="E94" i="1"/>
  <c r="F94" i="1" s="1"/>
  <c r="H94" i="1" s="1"/>
  <c r="E93" i="1"/>
  <c r="F93" i="1" s="1"/>
  <c r="H93" i="1" s="1"/>
  <c r="E92" i="1"/>
  <c r="F92" i="1" s="1"/>
  <c r="H92" i="1" s="1"/>
  <c r="E91" i="1"/>
  <c r="F91" i="1" s="1"/>
  <c r="H91" i="1" s="1"/>
  <c r="E90" i="1"/>
  <c r="F90" i="1" s="1"/>
  <c r="H90" i="1" s="1"/>
  <c r="E89" i="1"/>
  <c r="F89" i="1" s="1"/>
  <c r="H89" i="1" s="1"/>
  <c r="E88" i="1"/>
  <c r="F88" i="1" s="1"/>
  <c r="H88" i="1" s="1"/>
  <c r="E87" i="1"/>
  <c r="F87" i="1" s="1"/>
  <c r="H87" i="1" s="1"/>
  <c r="E86" i="1"/>
  <c r="F86" i="1" s="1"/>
  <c r="H86" i="1" s="1"/>
  <c r="E85" i="1"/>
  <c r="F85" i="1" s="1"/>
  <c r="H85" i="1" s="1"/>
  <c r="E84" i="1"/>
  <c r="F84" i="1" s="1"/>
  <c r="H84" i="1" s="1"/>
  <c r="E83" i="1"/>
  <c r="F83" i="1" s="1"/>
  <c r="H83" i="1" s="1"/>
  <c r="E82" i="1"/>
  <c r="F82" i="1" s="1"/>
  <c r="H82" i="1" s="1"/>
  <c r="E81" i="1"/>
  <c r="F81" i="1" s="1"/>
  <c r="H81" i="1" s="1"/>
  <c r="E80" i="1"/>
  <c r="F80" i="1" s="1"/>
  <c r="H80" i="1" s="1"/>
  <c r="E79" i="1"/>
  <c r="F79" i="1" s="1"/>
  <c r="H79" i="1" s="1"/>
  <c r="E78" i="1"/>
  <c r="F78" i="1" s="1"/>
  <c r="H78" i="1" s="1"/>
  <c r="E77" i="1"/>
  <c r="F77" i="1" s="1"/>
  <c r="H77" i="1" s="1"/>
  <c r="E76" i="1"/>
  <c r="F76" i="1" s="1"/>
  <c r="H76" i="1" s="1"/>
  <c r="E75" i="1"/>
  <c r="F75" i="1" s="1"/>
  <c r="H75" i="1" s="1"/>
  <c r="E74" i="1"/>
  <c r="F74" i="1" s="1"/>
  <c r="H74" i="1" s="1"/>
  <c r="E73" i="1"/>
  <c r="F73" i="1" s="1"/>
  <c r="H73" i="1" s="1"/>
  <c r="E72" i="1"/>
  <c r="F72" i="1" s="1"/>
  <c r="H72" i="1" s="1"/>
  <c r="E71" i="1"/>
  <c r="F71" i="1" s="1"/>
  <c r="H71" i="1" s="1"/>
  <c r="E70" i="1"/>
  <c r="F70" i="1" s="1"/>
  <c r="H70" i="1" s="1"/>
  <c r="E69" i="1"/>
  <c r="F69" i="1" s="1"/>
  <c r="H69" i="1" s="1"/>
  <c r="E68" i="1"/>
  <c r="F68" i="1" s="1"/>
  <c r="H68" i="1" s="1"/>
  <c r="E67" i="1"/>
  <c r="F67" i="1" s="1"/>
  <c r="H67" i="1" s="1"/>
  <c r="E66" i="1"/>
  <c r="F66" i="1" s="1"/>
  <c r="H66" i="1" s="1"/>
  <c r="E65" i="1"/>
  <c r="F65" i="1" s="1"/>
  <c r="H65" i="1" s="1"/>
  <c r="E64" i="1"/>
  <c r="F64" i="1" s="1"/>
  <c r="H64" i="1" s="1"/>
  <c r="E63" i="1"/>
  <c r="F63" i="1" s="1"/>
  <c r="H63" i="1" s="1"/>
  <c r="E62" i="1"/>
  <c r="F62" i="1" s="1"/>
  <c r="H62" i="1" s="1"/>
  <c r="E61" i="1"/>
  <c r="F61" i="1" s="1"/>
  <c r="H61" i="1" s="1"/>
  <c r="E60" i="1"/>
  <c r="F60" i="1" s="1"/>
  <c r="H60" i="1" s="1"/>
  <c r="E59" i="1"/>
  <c r="F59" i="1" s="1"/>
  <c r="H59" i="1" s="1"/>
  <c r="E58" i="1"/>
  <c r="F58" i="1" s="1"/>
  <c r="H58" i="1" s="1"/>
  <c r="E57" i="1"/>
  <c r="F57" i="1" s="1"/>
  <c r="H57" i="1" s="1"/>
  <c r="E28" i="1"/>
  <c r="F28" i="1" s="1"/>
  <c r="H28" i="1" s="1"/>
  <c r="G27" i="1"/>
  <c r="E27" i="1"/>
  <c r="F27" i="1" s="1"/>
  <c r="H27" i="1" s="1"/>
  <c r="G26" i="1"/>
  <c r="E26" i="1"/>
  <c r="F26" i="1" s="1"/>
  <c r="H26" i="1" s="1"/>
  <c r="G25" i="1"/>
  <c r="E25" i="1"/>
  <c r="F25" i="1" s="1"/>
  <c r="G24" i="1"/>
  <c r="E24" i="1"/>
  <c r="F24" i="1" s="1"/>
  <c r="H24" i="1" s="1"/>
  <c r="G23" i="1"/>
  <c r="E23" i="1"/>
  <c r="F23" i="1" s="1"/>
  <c r="H23" i="1" s="1"/>
  <c r="G22" i="1"/>
  <c r="E22" i="1"/>
  <c r="F22" i="1" s="1"/>
  <c r="G21" i="1"/>
  <c r="E21" i="1"/>
  <c r="F21" i="1" s="1"/>
  <c r="H21" i="1" s="1"/>
  <c r="G20" i="1"/>
  <c r="E20" i="1"/>
  <c r="F20" i="1" s="1"/>
  <c r="G19" i="1"/>
  <c r="E19" i="1"/>
  <c r="F19" i="1" s="1"/>
  <c r="H19" i="1" s="1"/>
  <c r="G18" i="1"/>
  <c r="E18" i="1"/>
  <c r="F18" i="1" s="1"/>
  <c r="H18" i="1" s="1"/>
  <c r="G17" i="1"/>
  <c r="E17" i="1"/>
  <c r="F17" i="1" s="1"/>
  <c r="H17" i="1" s="1"/>
  <c r="F13" i="1"/>
  <c r="D13" i="1"/>
  <c r="E13" i="1" s="1"/>
  <c r="F12" i="1"/>
  <c r="D12" i="1"/>
  <c r="E12" i="1" s="1"/>
  <c r="F11" i="1"/>
  <c r="D11" i="1"/>
  <c r="E11" i="1" s="1"/>
  <c r="F10" i="1"/>
  <c r="D10" i="1"/>
  <c r="E10" i="1" s="1"/>
  <c r="F9" i="1"/>
  <c r="D9" i="1"/>
  <c r="E9" i="1" s="1"/>
  <c r="G9" i="1" s="1"/>
  <c r="F8" i="1"/>
  <c r="D8" i="1"/>
  <c r="E8" i="1" s="1"/>
  <c r="G8" i="1" s="1"/>
  <c r="F7" i="1"/>
  <c r="D7" i="1"/>
  <c r="E7" i="1" s="1"/>
  <c r="G7" i="1" s="1"/>
  <c r="F6" i="1"/>
  <c r="D6" i="1"/>
  <c r="E6" i="1" s="1"/>
  <c r="G6" i="1" s="1"/>
  <c r="F5" i="1"/>
  <c r="D5" i="1"/>
  <c r="E5" i="1" s="1"/>
  <c r="F4" i="1"/>
  <c r="D4" i="1"/>
  <c r="E4" i="1" s="1"/>
  <c r="F3" i="1"/>
  <c r="D3" i="1"/>
  <c r="E3" i="1" s="1"/>
  <c r="G3" i="1" s="1"/>
  <c r="G10" i="1" l="1"/>
  <c r="H22" i="1"/>
  <c r="G4" i="1"/>
  <c r="G13" i="1"/>
  <c r="H20" i="1"/>
  <c r="G11" i="1"/>
  <c r="G5" i="1"/>
  <c r="G12" i="1"/>
  <c r="H25" i="1"/>
  <c r="H13" i="1"/>
  <c r="H9" i="1" l="1"/>
  <c r="H10" i="1"/>
  <c r="H5" i="1"/>
  <c r="H3" i="1"/>
  <c r="H7" i="1"/>
  <c r="H4" i="1"/>
  <c r="H6" i="1"/>
  <c r="H8" i="1"/>
</calcChain>
</file>

<file path=xl/sharedStrings.xml><?xml version="1.0" encoding="utf-8"?>
<sst xmlns="http://schemas.openxmlformats.org/spreadsheetml/2006/main" count="230" uniqueCount="62">
  <si>
    <t>Strain</t>
  </si>
  <si>
    <t>Rep</t>
  </si>
  <si>
    <t>Phi2</t>
  </si>
  <si>
    <t>Phi4</t>
  </si>
  <si>
    <t>Degradation</t>
  </si>
  <si>
    <t>Absorption</t>
  </si>
  <si>
    <t>Lysogen Probabiliy</t>
  </si>
  <si>
    <t>Phi2-1</t>
  </si>
  <si>
    <t>Phi2-2</t>
  </si>
  <si>
    <t>Phi2-3</t>
  </si>
  <si>
    <t>Phi2-4</t>
  </si>
  <si>
    <t>Phi4-1</t>
  </si>
  <si>
    <t>Phi4-2</t>
  </si>
  <si>
    <t>Phi4-3</t>
  </si>
  <si>
    <t>Phi4-4</t>
  </si>
  <si>
    <t>Neg-1</t>
  </si>
  <si>
    <t>Neg-2</t>
  </si>
  <si>
    <t>Neg-3</t>
  </si>
  <si>
    <t>Colonies</t>
  </si>
  <si>
    <t>Dilution</t>
  </si>
  <si>
    <t>PFU</t>
  </si>
  <si>
    <t>Plaques</t>
  </si>
  <si>
    <t>CFUs</t>
  </si>
  <si>
    <t>Volume</t>
  </si>
  <si>
    <t>PFU/ml</t>
  </si>
  <si>
    <t xml:space="preserve">Probability of Lysogeny </t>
  </si>
  <si>
    <t>Probabiliy of Lysis</t>
  </si>
  <si>
    <t>Time</t>
  </si>
  <si>
    <t>Phage-0</t>
  </si>
  <si>
    <t>Phage-3</t>
  </si>
  <si>
    <t>Bacteria-0</t>
  </si>
  <si>
    <t>Bacteria-3</t>
  </si>
  <si>
    <t>Burst Size</t>
  </si>
  <si>
    <t>Replicate</t>
  </si>
  <si>
    <t>CFU</t>
  </si>
  <si>
    <t>CFU/ml</t>
  </si>
  <si>
    <t>Bacteria-1</t>
  </si>
  <si>
    <t>Bacteria-2</t>
  </si>
  <si>
    <t>Induction</t>
  </si>
  <si>
    <t>Well</t>
  </si>
  <si>
    <t>Time Point</t>
  </si>
  <si>
    <t>Emission 545</t>
  </si>
  <si>
    <t>A1</t>
  </si>
  <si>
    <t>PAO1</t>
  </si>
  <si>
    <t>A2</t>
  </si>
  <si>
    <t>A3</t>
  </si>
  <si>
    <t>A4</t>
  </si>
  <si>
    <t>PAO1-Phi2</t>
  </si>
  <si>
    <t>A5</t>
  </si>
  <si>
    <t>A6</t>
  </si>
  <si>
    <t>A7</t>
  </si>
  <si>
    <t>PAO1-Phi4</t>
  </si>
  <si>
    <t>A8</t>
  </si>
  <si>
    <t>A9</t>
  </si>
  <si>
    <t>B1</t>
  </si>
  <si>
    <t>B2</t>
  </si>
  <si>
    <t>B3</t>
  </si>
  <si>
    <t>B4</t>
  </si>
  <si>
    <t>B5</t>
  </si>
  <si>
    <t>B6</t>
  </si>
  <si>
    <t>B8</t>
  </si>
  <si>
    <t>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</si>
</sst>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4"/>
  <sheetViews>
    <sheetView tabSelected="1" workbookViewId="0">
      <selection activeCell="A110" sqref="A110:E144"/>
    </sheetView>
  </sheetViews>
  <sheetFormatPr defaultRowHeight="15" x14ac:dyDescent="0.25"/>
  <cols>
    <col min="1" max="1" width="17.85546875" bestFit="1" customWidth="1"/>
    <col min="2" max="2" width="9.85546875" bestFit="1" customWidth="1"/>
    <col min="3" max="3" width="32.28515625" style="2" customWidth="1"/>
    <col min="4" max="4" width="8.85546875" style="1"/>
    <col min="8" max="8" width="22.42578125" bestFit="1" customWidth="1"/>
    <col min="9" max="9" width="17" bestFit="1" customWidth="1"/>
  </cols>
  <sheetData>
    <row r="2" spans="1:9" x14ac:dyDescent="0.25">
      <c r="A2" t="s">
        <v>6</v>
      </c>
      <c r="B2" t="s">
        <v>21</v>
      </c>
      <c r="C2" t="s">
        <v>19</v>
      </c>
      <c r="D2" t="s">
        <v>19</v>
      </c>
      <c r="E2" t="s">
        <v>20</v>
      </c>
      <c r="F2" t="s">
        <v>23</v>
      </c>
      <c r="G2" t="s">
        <v>24</v>
      </c>
      <c r="H2" t="s">
        <v>25</v>
      </c>
      <c r="I2" t="s">
        <v>26</v>
      </c>
    </row>
    <row r="3" spans="1:9" x14ac:dyDescent="0.25">
      <c r="A3" t="s">
        <v>7</v>
      </c>
      <c r="B3">
        <v>1</v>
      </c>
      <c r="C3">
        <v>3</v>
      </c>
      <c r="D3">
        <f>10^(C3)</f>
        <v>1000</v>
      </c>
      <c r="E3">
        <f>B3*D3</f>
        <v>1000</v>
      </c>
      <c r="F3">
        <f>5*10^(-3)</f>
        <v>5.0000000000000001E-3</v>
      </c>
      <c r="G3" s="3">
        <f>E3/F3</f>
        <v>200000</v>
      </c>
      <c r="H3" s="3">
        <f>G3/$H$13</f>
        <v>9.6774193548387094E-5</v>
      </c>
      <c r="I3" s="3">
        <v>0.99990322580645163</v>
      </c>
    </row>
    <row r="4" spans="1:9" x14ac:dyDescent="0.25">
      <c r="A4" t="s">
        <v>8</v>
      </c>
      <c r="B4">
        <v>1</v>
      </c>
      <c r="C4">
        <v>4</v>
      </c>
      <c r="D4">
        <f t="shared" ref="D4:D13" si="0">10^(C4)</f>
        <v>10000</v>
      </c>
      <c r="E4">
        <f t="shared" ref="E4:E13" si="1">B4*D4</f>
        <v>10000</v>
      </c>
      <c r="F4">
        <f t="shared" ref="F4:F13" si="2">5*10^(-3)</f>
        <v>5.0000000000000001E-3</v>
      </c>
      <c r="G4" s="3">
        <f t="shared" ref="G4:G12" si="3">E4/F4</f>
        <v>2000000</v>
      </c>
      <c r="H4" s="3">
        <f t="shared" ref="H4:H10" si="4">G4/$H$13</f>
        <v>9.6774193548387097E-4</v>
      </c>
      <c r="I4" s="3">
        <v>0.99903225806451612</v>
      </c>
    </row>
    <row r="5" spans="1:9" x14ac:dyDescent="0.25">
      <c r="A5" t="s">
        <v>9</v>
      </c>
      <c r="B5">
        <v>1</v>
      </c>
      <c r="C5">
        <v>4</v>
      </c>
      <c r="D5">
        <f t="shared" si="0"/>
        <v>10000</v>
      </c>
      <c r="E5">
        <f t="shared" si="1"/>
        <v>10000</v>
      </c>
      <c r="F5">
        <f t="shared" si="2"/>
        <v>5.0000000000000001E-3</v>
      </c>
      <c r="G5" s="3">
        <f t="shared" si="3"/>
        <v>2000000</v>
      </c>
      <c r="H5" s="3">
        <f t="shared" si="4"/>
        <v>9.6774193548387097E-4</v>
      </c>
      <c r="I5" s="3">
        <v>0.99903225806451612</v>
      </c>
    </row>
    <row r="6" spans="1:9" x14ac:dyDescent="0.25">
      <c r="A6" t="s">
        <v>10</v>
      </c>
      <c r="B6">
        <v>1</v>
      </c>
      <c r="C6">
        <v>4</v>
      </c>
      <c r="D6">
        <f t="shared" si="0"/>
        <v>10000</v>
      </c>
      <c r="E6">
        <f t="shared" si="1"/>
        <v>10000</v>
      </c>
      <c r="F6">
        <f t="shared" si="2"/>
        <v>5.0000000000000001E-3</v>
      </c>
      <c r="G6" s="3">
        <f t="shared" si="3"/>
        <v>2000000</v>
      </c>
      <c r="H6" s="3">
        <f t="shared" si="4"/>
        <v>9.6774193548387097E-4</v>
      </c>
      <c r="I6" s="3">
        <v>0.99903225806451612</v>
      </c>
    </row>
    <row r="7" spans="1:9" x14ac:dyDescent="0.25">
      <c r="A7" t="s">
        <v>11</v>
      </c>
      <c r="B7">
        <v>6</v>
      </c>
      <c r="C7">
        <v>5</v>
      </c>
      <c r="D7">
        <f t="shared" si="0"/>
        <v>100000</v>
      </c>
      <c r="E7">
        <f t="shared" si="1"/>
        <v>600000</v>
      </c>
      <c r="F7">
        <f t="shared" si="2"/>
        <v>5.0000000000000001E-3</v>
      </c>
      <c r="G7" s="3">
        <f t="shared" si="3"/>
        <v>120000000</v>
      </c>
      <c r="H7" s="3">
        <f t="shared" si="4"/>
        <v>5.8064516129032254E-2</v>
      </c>
      <c r="I7" s="3">
        <v>0.9419354838709677</v>
      </c>
    </row>
    <row r="8" spans="1:9" x14ac:dyDescent="0.25">
      <c r="A8" t="s">
        <v>12</v>
      </c>
      <c r="B8">
        <v>3</v>
      </c>
      <c r="C8">
        <v>5</v>
      </c>
      <c r="D8">
        <f t="shared" si="0"/>
        <v>100000</v>
      </c>
      <c r="E8">
        <f t="shared" si="1"/>
        <v>300000</v>
      </c>
      <c r="F8">
        <f t="shared" si="2"/>
        <v>5.0000000000000001E-3</v>
      </c>
      <c r="G8" s="3">
        <f t="shared" si="3"/>
        <v>60000000</v>
      </c>
      <c r="H8" s="3">
        <f t="shared" si="4"/>
        <v>2.9032258064516127E-2</v>
      </c>
      <c r="I8" s="3">
        <v>0.97096774193548385</v>
      </c>
    </row>
    <row r="9" spans="1:9" x14ac:dyDescent="0.25">
      <c r="A9" t="s">
        <v>13</v>
      </c>
      <c r="B9">
        <v>5</v>
      </c>
      <c r="C9">
        <v>5</v>
      </c>
      <c r="D9">
        <f t="shared" si="0"/>
        <v>100000</v>
      </c>
      <c r="E9">
        <f t="shared" si="1"/>
        <v>500000</v>
      </c>
      <c r="F9">
        <f t="shared" si="2"/>
        <v>5.0000000000000001E-3</v>
      </c>
      <c r="G9" s="3">
        <f t="shared" si="3"/>
        <v>100000000</v>
      </c>
      <c r="H9" s="3">
        <f t="shared" si="4"/>
        <v>4.8387096774193547E-2</v>
      </c>
      <c r="I9" s="3">
        <v>0.95161290322580649</v>
      </c>
    </row>
    <row r="10" spans="1:9" x14ac:dyDescent="0.25">
      <c r="A10" t="s">
        <v>14</v>
      </c>
      <c r="B10">
        <v>1</v>
      </c>
      <c r="C10">
        <v>6</v>
      </c>
      <c r="D10">
        <f t="shared" si="0"/>
        <v>1000000</v>
      </c>
      <c r="E10">
        <f t="shared" si="1"/>
        <v>1000000</v>
      </c>
      <c r="F10">
        <f t="shared" si="2"/>
        <v>5.0000000000000001E-3</v>
      </c>
      <c r="G10" s="3">
        <f t="shared" si="3"/>
        <v>200000000</v>
      </c>
      <c r="H10" s="3">
        <f t="shared" si="4"/>
        <v>9.6774193548387094E-2</v>
      </c>
      <c r="I10" s="3">
        <v>0.90322580645161288</v>
      </c>
    </row>
    <row r="11" spans="1:9" x14ac:dyDescent="0.25">
      <c r="A11" t="s">
        <v>15</v>
      </c>
      <c r="B11">
        <v>1</v>
      </c>
      <c r="C11">
        <v>7</v>
      </c>
      <c r="D11">
        <f t="shared" si="0"/>
        <v>10000000</v>
      </c>
      <c r="E11">
        <f t="shared" si="1"/>
        <v>10000000</v>
      </c>
      <c r="F11">
        <f t="shared" si="2"/>
        <v>5.0000000000000001E-3</v>
      </c>
      <c r="G11" s="3">
        <f t="shared" si="3"/>
        <v>2000000000</v>
      </c>
      <c r="H11" s="3"/>
    </row>
    <row r="12" spans="1:9" x14ac:dyDescent="0.25">
      <c r="A12" t="s">
        <v>16</v>
      </c>
      <c r="B12">
        <v>2</v>
      </c>
      <c r="C12">
        <v>7</v>
      </c>
      <c r="D12">
        <f t="shared" si="0"/>
        <v>10000000</v>
      </c>
      <c r="E12">
        <f t="shared" si="1"/>
        <v>20000000</v>
      </c>
      <c r="F12">
        <f t="shared" si="2"/>
        <v>5.0000000000000001E-3</v>
      </c>
      <c r="G12" s="3">
        <f t="shared" si="3"/>
        <v>4000000000</v>
      </c>
      <c r="H12" s="3" t="s">
        <v>22</v>
      </c>
    </row>
    <row r="13" spans="1:9" x14ac:dyDescent="0.25">
      <c r="A13" t="s">
        <v>17</v>
      </c>
      <c r="B13">
        <v>1</v>
      </c>
      <c r="C13">
        <v>6</v>
      </c>
      <c r="D13">
        <f t="shared" si="0"/>
        <v>1000000</v>
      </c>
      <c r="E13">
        <f t="shared" si="1"/>
        <v>1000000</v>
      </c>
      <c r="F13">
        <f t="shared" si="2"/>
        <v>5.0000000000000001E-3</v>
      </c>
      <c r="G13" s="3">
        <f>E13/F13</f>
        <v>200000000</v>
      </c>
      <c r="H13" s="3">
        <f>AVERAGE(G11:G13)</f>
        <v>2066666666.6666667</v>
      </c>
    </row>
    <row r="16" spans="1:9" x14ac:dyDescent="0.25">
      <c r="A16" t="s">
        <v>4</v>
      </c>
      <c r="B16" t="s">
        <v>27</v>
      </c>
      <c r="C16" t="s">
        <v>21</v>
      </c>
      <c r="D16" t="s">
        <v>19</v>
      </c>
      <c r="E16" t="s">
        <v>19</v>
      </c>
      <c r="F16" t="s">
        <v>20</v>
      </c>
      <c r="G16" t="s">
        <v>23</v>
      </c>
      <c r="H16" s="3" t="s">
        <v>24</v>
      </c>
    </row>
    <row r="17" spans="1:8" x14ac:dyDescent="0.25">
      <c r="A17" t="s">
        <v>2</v>
      </c>
      <c r="B17">
        <v>0</v>
      </c>
      <c r="C17">
        <v>6</v>
      </c>
      <c r="D17">
        <v>6</v>
      </c>
      <c r="E17">
        <f t="shared" ref="E17:E28" si="5">10^(D17)</f>
        <v>1000000</v>
      </c>
      <c r="F17">
        <f t="shared" ref="F17:F28" si="6">C17*E17</f>
        <v>6000000</v>
      </c>
      <c r="G17">
        <f t="shared" ref="G17:G28" si="7">5*10^(-3)</f>
        <v>5.0000000000000001E-3</v>
      </c>
      <c r="H17" s="3">
        <f>F17/G17</f>
        <v>1200000000</v>
      </c>
    </row>
    <row r="18" spans="1:8" x14ac:dyDescent="0.25">
      <c r="A18" t="s">
        <v>2</v>
      </c>
      <c r="B18">
        <v>0</v>
      </c>
      <c r="C18">
        <v>4</v>
      </c>
      <c r="D18">
        <v>6</v>
      </c>
      <c r="E18">
        <f t="shared" si="5"/>
        <v>1000000</v>
      </c>
      <c r="F18">
        <f t="shared" si="6"/>
        <v>4000000</v>
      </c>
      <c r="G18">
        <f t="shared" si="7"/>
        <v>5.0000000000000001E-3</v>
      </c>
      <c r="H18" s="3">
        <f t="shared" ref="H18:H28" si="8">F18/G18</f>
        <v>800000000</v>
      </c>
    </row>
    <row r="19" spans="1:8" x14ac:dyDescent="0.25">
      <c r="A19" t="s">
        <v>2</v>
      </c>
      <c r="B19">
        <v>0</v>
      </c>
      <c r="C19">
        <v>8</v>
      </c>
      <c r="D19">
        <v>6</v>
      </c>
      <c r="E19">
        <f t="shared" si="5"/>
        <v>1000000</v>
      </c>
      <c r="F19">
        <f t="shared" si="6"/>
        <v>8000000</v>
      </c>
      <c r="G19">
        <f t="shared" si="7"/>
        <v>5.0000000000000001E-3</v>
      </c>
      <c r="H19" s="3">
        <f t="shared" si="8"/>
        <v>1600000000</v>
      </c>
    </row>
    <row r="20" spans="1:8" x14ac:dyDescent="0.25">
      <c r="A20" t="s">
        <v>3</v>
      </c>
      <c r="B20">
        <v>0</v>
      </c>
      <c r="C20">
        <v>3</v>
      </c>
      <c r="D20">
        <v>6</v>
      </c>
      <c r="E20">
        <f t="shared" si="5"/>
        <v>1000000</v>
      </c>
      <c r="F20">
        <f t="shared" si="6"/>
        <v>3000000</v>
      </c>
      <c r="G20">
        <f t="shared" si="7"/>
        <v>5.0000000000000001E-3</v>
      </c>
      <c r="H20" s="3">
        <f t="shared" si="8"/>
        <v>600000000</v>
      </c>
    </row>
    <row r="21" spans="1:8" x14ac:dyDescent="0.25">
      <c r="A21" t="s">
        <v>3</v>
      </c>
      <c r="B21">
        <v>0</v>
      </c>
      <c r="C21">
        <v>4</v>
      </c>
      <c r="D21">
        <v>6</v>
      </c>
      <c r="E21">
        <f t="shared" si="5"/>
        <v>1000000</v>
      </c>
      <c r="F21">
        <f t="shared" si="6"/>
        <v>4000000</v>
      </c>
      <c r="G21">
        <f t="shared" si="7"/>
        <v>5.0000000000000001E-3</v>
      </c>
      <c r="H21" s="3">
        <f t="shared" si="8"/>
        <v>800000000</v>
      </c>
    </row>
    <row r="22" spans="1:8" x14ac:dyDescent="0.25">
      <c r="A22" t="s">
        <v>3</v>
      </c>
      <c r="B22">
        <v>0</v>
      </c>
      <c r="C22">
        <v>4</v>
      </c>
      <c r="D22">
        <v>6</v>
      </c>
      <c r="E22">
        <f t="shared" si="5"/>
        <v>1000000</v>
      </c>
      <c r="F22">
        <f t="shared" si="6"/>
        <v>4000000</v>
      </c>
      <c r="G22">
        <f t="shared" si="7"/>
        <v>5.0000000000000001E-3</v>
      </c>
      <c r="H22" s="3">
        <f t="shared" si="8"/>
        <v>800000000</v>
      </c>
    </row>
    <row r="23" spans="1:8" x14ac:dyDescent="0.25">
      <c r="A23" t="s">
        <v>2</v>
      </c>
      <c r="B23">
        <v>24</v>
      </c>
      <c r="C23">
        <v>4</v>
      </c>
      <c r="D23">
        <v>6</v>
      </c>
      <c r="E23">
        <f t="shared" si="5"/>
        <v>1000000</v>
      </c>
      <c r="F23">
        <f t="shared" si="6"/>
        <v>4000000</v>
      </c>
      <c r="G23">
        <f t="shared" si="7"/>
        <v>5.0000000000000001E-3</v>
      </c>
      <c r="H23" s="3">
        <f t="shared" si="8"/>
        <v>800000000</v>
      </c>
    </row>
    <row r="24" spans="1:8" x14ac:dyDescent="0.25">
      <c r="A24" t="s">
        <v>2</v>
      </c>
      <c r="B24">
        <v>24</v>
      </c>
      <c r="C24">
        <v>4</v>
      </c>
      <c r="D24">
        <v>6</v>
      </c>
      <c r="E24">
        <f t="shared" si="5"/>
        <v>1000000</v>
      </c>
      <c r="F24">
        <f t="shared" si="6"/>
        <v>4000000</v>
      </c>
      <c r="G24">
        <f t="shared" si="7"/>
        <v>5.0000000000000001E-3</v>
      </c>
      <c r="H24" s="3">
        <f t="shared" si="8"/>
        <v>800000000</v>
      </c>
    </row>
    <row r="25" spans="1:8" x14ac:dyDescent="0.25">
      <c r="A25" t="s">
        <v>2</v>
      </c>
      <c r="B25">
        <v>24</v>
      </c>
      <c r="C25">
        <v>3</v>
      </c>
      <c r="D25">
        <v>6</v>
      </c>
      <c r="E25">
        <f t="shared" si="5"/>
        <v>1000000</v>
      </c>
      <c r="F25">
        <f t="shared" si="6"/>
        <v>3000000</v>
      </c>
      <c r="G25">
        <f t="shared" si="7"/>
        <v>5.0000000000000001E-3</v>
      </c>
      <c r="H25" s="3">
        <f t="shared" si="8"/>
        <v>600000000</v>
      </c>
    </row>
    <row r="26" spans="1:8" x14ac:dyDescent="0.25">
      <c r="A26" t="s">
        <v>3</v>
      </c>
      <c r="B26">
        <v>24</v>
      </c>
      <c r="C26">
        <v>4</v>
      </c>
      <c r="D26">
        <v>6</v>
      </c>
      <c r="E26">
        <f t="shared" si="5"/>
        <v>1000000</v>
      </c>
      <c r="F26">
        <f t="shared" si="6"/>
        <v>4000000</v>
      </c>
      <c r="G26">
        <f t="shared" si="7"/>
        <v>5.0000000000000001E-3</v>
      </c>
      <c r="H26" s="3">
        <f t="shared" si="8"/>
        <v>800000000</v>
      </c>
    </row>
    <row r="27" spans="1:8" x14ac:dyDescent="0.25">
      <c r="A27" t="s">
        <v>3</v>
      </c>
      <c r="B27">
        <v>24</v>
      </c>
      <c r="C27">
        <v>1</v>
      </c>
      <c r="D27">
        <v>6</v>
      </c>
      <c r="E27">
        <f t="shared" si="5"/>
        <v>1000000</v>
      </c>
      <c r="F27">
        <f t="shared" si="6"/>
        <v>1000000</v>
      </c>
      <c r="G27">
        <f t="shared" si="7"/>
        <v>5.0000000000000001E-3</v>
      </c>
      <c r="H27" s="3">
        <f>F27/G27</f>
        <v>200000000</v>
      </c>
    </row>
    <row r="28" spans="1:8" x14ac:dyDescent="0.25">
      <c r="A28" t="s">
        <v>3</v>
      </c>
      <c r="B28">
        <v>24</v>
      </c>
      <c r="C28">
        <v>2</v>
      </c>
      <c r="D28">
        <v>6</v>
      </c>
      <c r="E28">
        <f t="shared" si="5"/>
        <v>1000000</v>
      </c>
      <c r="F28">
        <f t="shared" si="6"/>
        <v>2000000</v>
      </c>
      <c r="G28">
        <v>5.0000000000000001E-3</v>
      </c>
      <c r="H28" s="3">
        <f>F28/G28</f>
        <v>400000000</v>
      </c>
    </row>
    <row r="30" spans="1:8" x14ac:dyDescent="0.25">
      <c r="A30" t="s">
        <v>32</v>
      </c>
      <c r="B30" t="s">
        <v>33</v>
      </c>
      <c r="C30" s="2" t="s">
        <v>18</v>
      </c>
      <c r="D30" s="1" t="s">
        <v>19</v>
      </c>
      <c r="E30" t="s">
        <v>19</v>
      </c>
      <c r="F30" t="s">
        <v>34</v>
      </c>
      <c r="G30" t="s">
        <v>23</v>
      </c>
      <c r="H30" t="s">
        <v>35</v>
      </c>
    </row>
    <row r="31" spans="1:8" x14ac:dyDescent="0.25">
      <c r="A31" t="s">
        <v>2</v>
      </c>
      <c r="B31" t="s">
        <v>28</v>
      </c>
      <c r="C31" s="2">
        <v>7</v>
      </c>
      <c r="D31" s="1">
        <v>6</v>
      </c>
      <c r="E31">
        <v>1000000</v>
      </c>
      <c r="F31">
        <v>7000000</v>
      </c>
      <c r="G31">
        <v>5.0000000000000001E-3</v>
      </c>
      <c r="H31">
        <v>1400000000</v>
      </c>
    </row>
    <row r="32" spans="1:8" x14ac:dyDescent="0.25">
      <c r="A32" t="s">
        <v>2</v>
      </c>
      <c r="B32" t="s">
        <v>28</v>
      </c>
      <c r="C32" s="2">
        <v>8</v>
      </c>
      <c r="D32" s="1">
        <v>6</v>
      </c>
      <c r="E32">
        <v>1000000</v>
      </c>
      <c r="F32">
        <v>8000000</v>
      </c>
      <c r="G32">
        <v>5.0000000000000001E-3</v>
      </c>
      <c r="H32">
        <v>1600000000</v>
      </c>
    </row>
    <row r="33" spans="1:8" x14ac:dyDescent="0.25">
      <c r="A33" t="s">
        <v>2</v>
      </c>
      <c r="B33" t="s">
        <v>28</v>
      </c>
      <c r="C33" s="2">
        <v>5</v>
      </c>
      <c r="D33" s="1">
        <v>6</v>
      </c>
      <c r="E33">
        <v>1000000</v>
      </c>
      <c r="F33">
        <v>5000000</v>
      </c>
      <c r="G33">
        <v>5.0000000000000001E-3</v>
      </c>
      <c r="H33">
        <v>1000000000</v>
      </c>
    </row>
    <row r="34" spans="1:8" x14ac:dyDescent="0.25">
      <c r="A34" t="s">
        <v>2</v>
      </c>
      <c r="B34" t="s">
        <v>29</v>
      </c>
      <c r="C34" s="2">
        <v>12</v>
      </c>
      <c r="D34" s="1">
        <v>8</v>
      </c>
      <c r="E34">
        <v>100000000</v>
      </c>
      <c r="F34">
        <v>1200000000</v>
      </c>
      <c r="G34">
        <v>5.0000000000000001E-3</v>
      </c>
      <c r="H34">
        <v>240000000000</v>
      </c>
    </row>
    <row r="35" spans="1:8" x14ac:dyDescent="0.25">
      <c r="A35" t="s">
        <v>2</v>
      </c>
      <c r="B35" t="s">
        <v>29</v>
      </c>
      <c r="C35" s="2">
        <v>17</v>
      </c>
      <c r="D35" s="1">
        <v>8</v>
      </c>
      <c r="E35">
        <v>100000000</v>
      </c>
      <c r="F35">
        <v>1700000000</v>
      </c>
      <c r="G35">
        <v>5.0000000000000001E-3</v>
      </c>
      <c r="H35">
        <v>340000000000</v>
      </c>
    </row>
    <row r="36" spans="1:8" x14ac:dyDescent="0.25">
      <c r="A36" t="s">
        <v>2</v>
      </c>
      <c r="B36" t="s">
        <v>29</v>
      </c>
      <c r="C36" s="2">
        <v>12</v>
      </c>
      <c r="D36" s="1">
        <v>8</v>
      </c>
      <c r="E36">
        <v>100000000</v>
      </c>
      <c r="F36">
        <v>1200000000</v>
      </c>
      <c r="G36">
        <v>5.0000000000000001E-3</v>
      </c>
      <c r="H36">
        <v>240000000000</v>
      </c>
    </row>
    <row r="37" spans="1:8" x14ac:dyDescent="0.25">
      <c r="A37" t="s">
        <v>2</v>
      </c>
      <c r="B37" t="s">
        <v>30</v>
      </c>
      <c r="C37" s="2">
        <v>4</v>
      </c>
      <c r="D37" s="1">
        <v>7</v>
      </c>
      <c r="E37">
        <v>10000000</v>
      </c>
      <c r="F37">
        <v>40000000</v>
      </c>
      <c r="G37">
        <v>5.0000000000000001E-3</v>
      </c>
      <c r="H37">
        <v>8000000000</v>
      </c>
    </row>
    <row r="38" spans="1:8" x14ac:dyDescent="0.25">
      <c r="A38" t="s">
        <v>2</v>
      </c>
      <c r="B38" t="s">
        <v>30</v>
      </c>
      <c r="C38" s="2">
        <v>2</v>
      </c>
      <c r="D38" s="1">
        <v>7</v>
      </c>
      <c r="E38">
        <v>10000000</v>
      </c>
      <c r="F38">
        <v>20000000</v>
      </c>
      <c r="G38">
        <v>5.0000000000000001E-3</v>
      </c>
      <c r="H38">
        <v>4000000000</v>
      </c>
    </row>
    <row r="39" spans="1:8" x14ac:dyDescent="0.25">
      <c r="A39" t="s">
        <v>2</v>
      </c>
      <c r="B39" t="s">
        <v>30</v>
      </c>
      <c r="C39" s="2">
        <v>7</v>
      </c>
      <c r="D39" s="1">
        <v>7</v>
      </c>
      <c r="E39">
        <v>10000000</v>
      </c>
      <c r="F39">
        <v>70000000</v>
      </c>
      <c r="G39">
        <v>5.0000000000000001E-3</v>
      </c>
      <c r="H39">
        <v>14000000000</v>
      </c>
    </row>
    <row r="40" spans="1:8" x14ac:dyDescent="0.25">
      <c r="A40" t="s">
        <v>2</v>
      </c>
      <c r="B40" t="s">
        <v>31</v>
      </c>
      <c r="C40" s="2">
        <v>7</v>
      </c>
      <c r="D40" s="1">
        <v>6</v>
      </c>
      <c r="E40">
        <v>1000000</v>
      </c>
      <c r="F40">
        <v>7000000</v>
      </c>
      <c r="G40">
        <v>5.0000000000000001E-3</v>
      </c>
      <c r="H40">
        <v>1400000000</v>
      </c>
    </row>
    <row r="41" spans="1:8" x14ac:dyDescent="0.25">
      <c r="A41" t="s">
        <v>2</v>
      </c>
      <c r="B41" t="s">
        <v>31</v>
      </c>
      <c r="C41" s="2">
        <v>6</v>
      </c>
      <c r="D41" s="1">
        <v>6</v>
      </c>
      <c r="E41">
        <v>1000000</v>
      </c>
      <c r="F41">
        <v>6000000</v>
      </c>
      <c r="G41">
        <v>5.0000000000000001E-3</v>
      </c>
      <c r="H41">
        <v>1200000000</v>
      </c>
    </row>
    <row r="42" spans="1:8" x14ac:dyDescent="0.25">
      <c r="A42" t="s">
        <v>2</v>
      </c>
      <c r="B42" t="s">
        <v>31</v>
      </c>
      <c r="C42" s="2">
        <v>4</v>
      </c>
      <c r="D42" s="1">
        <v>7</v>
      </c>
      <c r="E42">
        <v>10000000</v>
      </c>
      <c r="F42">
        <v>40000000</v>
      </c>
      <c r="G42">
        <v>5.0000000000000001E-3</v>
      </c>
      <c r="H42">
        <v>8000000000</v>
      </c>
    </row>
    <row r="43" spans="1:8" x14ac:dyDescent="0.25">
      <c r="A43" t="s">
        <v>3</v>
      </c>
      <c r="B43" t="s">
        <v>28</v>
      </c>
      <c r="C43" s="2">
        <v>10</v>
      </c>
      <c r="D43" s="1">
        <v>6</v>
      </c>
      <c r="E43">
        <v>1000000</v>
      </c>
      <c r="F43">
        <v>10000000</v>
      </c>
      <c r="G43">
        <v>5.0000000000000001E-3</v>
      </c>
      <c r="H43">
        <v>2000000000</v>
      </c>
    </row>
    <row r="44" spans="1:8" x14ac:dyDescent="0.25">
      <c r="A44" t="s">
        <v>3</v>
      </c>
      <c r="B44" t="s">
        <v>28</v>
      </c>
      <c r="C44" s="2">
        <v>13</v>
      </c>
      <c r="D44" s="1">
        <v>6</v>
      </c>
      <c r="E44">
        <v>1000000</v>
      </c>
      <c r="F44">
        <v>13000000</v>
      </c>
      <c r="G44">
        <v>5.0000000000000001E-3</v>
      </c>
      <c r="H44">
        <v>2600000000</v>
      </c>
    </row>
    <row r="45" spans="1:8" x14ac:dyDescent="0.25">
      <c r="A45" t="s">
        <v>3</v>
      </c>
      <c r="B45" t="s">
        <v>28</v>
      </c>
      <c r="C45" s="2">
        <v>11</v>
      </c>
      <c r="D45" s="1">
        <v>6</v>
      </c>
      <c r="E45">
        <v>1000000</v>
      </c>
      <c r="F45">
        <v>11000000</v>
      </c>
      <c r="G45">
        <v>5.0000000000000001E-3</v>
      </c>
      <c r="H45">
        <v>2200000000</v>
      </c>
    </row>
    <row r="46" spans="1:8" x14ac:dyDescent="0.25">
      <c r="A46" t="s">
        <v>3</v>
      </c>
      <c r="B46" t="s">
        <v>29</v>
      </c>
      <c r="C46" s="2">
        <v>7</v>
      </c>
      <c r="D46" s="1">
        <v>8</v>
      </c>
      <c r="E46">
        <v>100000000</v>
      </c>
      <c r="F46">
        <v>700000000</v>
      </c>
      <c r="G46">
        <v>5.0000000000000001E-3</v>
      </c>
      <c r="H46">
        <v>140000000000</v>
      </c>
    </row>
    <row r="47" spans="1:8" x14ac:dyDescent="0.25">
      <c r="A47" t="s">
        <v>3</v>
      </c>
      <c r="B47" t="s">
        <v>29</v>
      </c>
      <c r="C47" s="2">
        <v>15</v>
      </c>
      <c r="D47" s="1">
        <v>8</v>
      </c>
      <c r="E47">
        <v>100000000</v>
      </c>
      <c r="F47">
        <v>1500000000</v>
      </c>
      <c r="G47">
        <v>5.0000000000000001E-3</v>
      </c>
      <c r="H47">
        <v>300000000000</v>
      </c>
    </row>
    <row r="48" spans="1:8" x14ac:dyDescent="0.25">
      <c r="A48" t="s">
        <v>3</v>
      </c>
      <c r="B48" t="s">
        <v>29</v>
      </c>
      <c r="C48" s="2">
        <v>10</v>
      </c>
      <c r="D48" s="1">
        <v>8</v>
      </c>
      <c r="E48">
        <v>100000000</v>
      </c>
      <c r="F48">
        <v>1000000000</v>
      </c>
      <c r="G48">
        <v>5.0000000000000001E-3</v>
      </c>
      <c r="H48">
        <v>200000000000</v>
      </c>
    </row>
    <row r="49" spans="1:8" x14ac:dyDescent="0.25">
      <c r="A49" t="s">
        <v>3</v>
      </c>
      <c r="B49" t="s">
        <v>30</v>
      </c>
      <c r="C49" s="2">
        <v>2</v>
      </c>
      <c r="D49" s="1">
        <v>7</v>
      </c>
      <c r="E49">
        <v>10000000</v>
      </c>
      <c r="F49">
        <v>20000000</v>
      </c>
      <c r="G49">
        <v>5.0000000000000001E-3</v>
      </c>
      <c r="H49">
        <v>4000000000</v>
      </c>
    </row>
    <row r="50" spans="1:8" x14ac:dyDescent="0.25">
      <c r="A50" t="s">
        <v>3</v>
      </c>
      <c r="B50" t="s">
        <v>30</v>
      </c>
      <c r="C50" s="2">
        <v>1</v>
      </c>
      <c r="D50" s="1">
        <v>7</v>
      </c>
      <c r="E50">
        <v>10000000</v>
      </c>
      <c r="F50">
        <v>10000000</v>
      </c>
      <c r="G50">
        <v>5.0000000000000001E-3</v>
      </c>
      <c r="H50">
        <v>2000000000</v>
      </c>
    </row>
    <row r="51" spans="1:8" x14ac:dyDescent="0.25">
      <c r="A51" t="s">
        <v>3</v>
      </c>
      <c r="B51" t="s">
        <v>30</v>
      </c>
      <c r="C51" s="2">
        <v>1</v>
      </c>
      <c r="D51" s="1">
        <v>7</v>
      </c>
      <c r="E51">
        <v>10000000</v>
      </c>
      <c r="F51">
        <v>10000000</v>
      </c>
      <c r="G51">
        <v>5.0000000000000001E-3</v>
      </c>
      <c r="H51">
        <v>2000000000</v>
      </c>
    </row>
    <row r="52" spans="1:8" x14ac:dyDescent="0.25">
      <c r="A52" t="s">
        <v>3</v>
      </c>
      <c r="B52" t="s">
        <v>31</v>
      </c>
      <c r="C52" s="2">
        <v>1</v>
      </c>
      <c r="D52" s="1">
        <v>7</v>
      </c>
      <c r="E52">
        <v>10000000</v>
      </c>
      <c r="F52">
        <v>10000000</v>
      </c>
      <c r="G52">
        <v>5.0000000000000001E-3</v>
      </c>
      <c r="H52">
        <v>2000000000</v>
      </c>
    </row>
    <row r="53" spans="1:8" x14ac:dyDescent="0.25">
      <c r="A53" t="s">
        <v>3</v>
      </c>
      <c r="B53" t="s">
        <v>31</v>
      </c>
      <c r="C53" s="2">
        <v>1</v>
      </c>
      <c r="D53" s="1">
        <v>6</v>
      </c>
      <c r="E53">
        <v>1000000</v>
      </c>
      <c r="F53">
        <v>1000000</v>
      </c>
      <c r="G53">
        <v>5.0000000000000001E-3</v>
      </c>
      <c r="H53">
        <v>200000000</v>
      </c>
    </row>
    <row r="54" spans="1:8" x14ac:dyDescent="0.25">
      <c r="A54" t="s">
        <v>3</v>
      </c>
      <c r="B54" t="s">
        <v>31</v>
      </c>
      <c r="C54" s="2">
        <v>4</v>
      </c>
      <c r="D54" s="1">
        <v>5</v>
      </c>
      <c r="E54">
        <v>100000</v>
      </c>
      <c r="F54">
        <v>400000</v>
      </c>
      <c r="G54">
        <v>5.0000000000000001E-3</v>
      </c>
      <c r="H54">
        <v>80000000</v>
      </c>
    </row>
    <row r="56" spans="1:8" x14ac:dyDescent="0.25">
      <c r="A56" t="s">
        <v>5</v>
      </c>
      <c r="B56" t="s">
        <v>27</v>
      </c>
      <c r="C56" s="2" t="s">
        <v>18</v>
      </c>
      <c r="D56" s="1" t="s">
        <v>19</v>
      </c>
      <c r="E56" t="s">
        <v>19</v>
      </c>
      <c r="F56" t="s">
        <v>20</v>
      </c>
      <c r="G56" t="s">
        <v>23</v>
      </c>
      <c r="H56" t="s">
        <v>24</v>
      </c>
    </row>
    <row r="57" spans="1:8" x14ac:dyDescent="0.25">
      <c r="A57" t="s">
        <v>7</v>
      </c>
      <c r="B57">
        <v>0</v>
      </c>
      <c r="C57">
        <v>6</v>
      </c>
      <c r="D57">
        <v>5</v>
      </c>
      <c r="E57">
        <f t="shared" ref="E57:E107" si="9">10^(D57)</f>
        <v>100000</v>
      </c>
      <c r="F57">
        <f t="shared" ref="F57:F107" si="10">C57*E57</f>
        <v>600000</v>
      </c>
      <c r="G57">
        <v>5.0000000000000001E-3</v>
      </c>
      <c r="H57" s="3">
        <f t="shared" ref="H57:H107" si="11">F57/G57</f>
        <v>120000000</v>
      </c>
    </row>
    <row r="58" spans="1:8" x14ac:dyDescent="0.25">
      <c r="A58" t="s">
        <v>7</v>
      </c>
      <c r="B58">
        <v>0</v>
      </c>
      <c r="C58">
        <v>7</v>
      </c>
      <c r="D58">
        <v>5</v>
      </c>
      <c r="E58">
        <f t="shared" si="9"/>
        <v>100000</v>
      </c>
      <c r="F58">
        <f t="shared" si="10"/>
        <v>700000</v>
      </c>
      <c r="G58">
        <v>5.0000000000000001E-3</v>
      </c>
      <c r="H58" s="3">
        <f t="shared" si="11"/>
        <v>140000000</v>
      </c>
    </row>
    <row r="59" spans="1:8" x14ac:dyDescent="0.25">
      <c r="A59" t="s">
        <v>7</v>
      </c>
      <c r="B59">
        <v>0</v>
      </c>
      <c r="C59">
        <v>1</v>
      </c>
      <c r="D59">
        <v>5</v>
      </c>
      <c r="E59">
        <f t="shared" si="9"/>
        <v>100000</v>
      </c>
      <c r="F59">
        <f t="shared" si="10"/>
        <v>100000</v>
      </c>
      <c r="G59">
        <v>5.0000000000000001E-3</v>
      </c>
      <c r="H59" s="3">
        <f t="shared" si="11"/>
        <v>20000000</v>
      </c>
    </row>
    <row r="60" spans="1:8" x14ac:dyDescent="0.25">
      <c r="A60" t="s">
        <v>7</v>
      </c>
      <c r="B60">
        <v>0</v>
      </c>
      <c r="C60">
        <v>2</v>
      </c>
      <c r="D60">
        <v>5</v>
      </c>
      <c r="E60">
        <f t="shared" si="9"/>
        <v>100000</v>
      </c>
      <c r="F60">
        <f t="shared" si="10"/>
        <v>200000</v>
      </c>
      <c r="G60">
        <v>5.0000000000000001E-3</v>
      </c>
      <c r="H60" s="3">
        <f t="shared" si="11"/>
        <v>40000000</v>
      </c>
    </row>
    <row r="61" spans="1:8" x14ac:dyDescent="0.25">
      <c r="A61" t="s">
        <v>8</v>
      </c>
      <c r="B61">
        <v>0</v>
      </c>
      <c r="C61">
        <v>6</v>
      </c>
      <c r="D61">
        <v>5</v>
      </c>
      <c r="E61">
        <f t="shared" si="9"/>
        <v>100000</v>
      </c>
      <c r="F61">
        <f t="shared" si="10"/>
        <v>600000</v>
      </c>
      <c r="G61">
        <v>5.0000000000000001E-3</v>
      </c>
      <c r="H61" s="3">
        <f t="shared" si="11"/>
        <v>120000000</v>
      </c>
    </row>
    <row r="62" spans="1:8" x14ac:dyDescent="0.25">
      <c r="A62" t="s">
        <v>8</v>
      </c>
      <c r="B62">
        <v>0</v>
      </c>
      <c r="C62">
        <v>4</v>
      </c>
      <c r="D62">
        <v>5</v>
      </c>
      <c r="E62">
        <f t="shared" si="9"/>
        <v>100000</v>
      </c>
      <c r="F62">
        <f t="shared" si="10"/>
        <v>400000</v>
      </c>
      <c r="G62">
        <v>5.0000000000000001E-3</v>
      </c>
      <c r="H62" s="3">
        <f t="shared" si="11"/>
        <v>80000000</v>
      </c>
    </row>
    <row r="63" spans="1:8" x14ac:dyDescent="0.25">
      <c r="A63" t="s">
        <v>8</v>
      </c>
      <c r="B63">
        <v>0</v>
      </c>
      <c r="C63">
        <v>5</v>
      </c>
      <c r="D63">
        <v>5</v>
      </c>
      <c r="E63">
        <f t="shared" si="9"/>
        <v>100000</v>
      </c>
      <c r="F63">
        <f t="shared" si="10"/>
        <v>500000</v>
      </c>
      <c r="G63">
        <v>5.0000000000000001E-3</v>
      </c>
      <c r="H63" s="3">
        <f t="shared" si="11"/>
        <v>100000000</v>
      </c>
    </row>
    <row r="64" spans="1:8" x14ac:dyDescent="0.25">
      <c r="A64" t="s">
        <v>8</v>
      </c>
      <c r="B64">
        <v>0</v>
      </c>
      <c r="C64">
        <v>4</v>
      </c>
      <c r="D64">
        <v>5</v>
      </c>
      <c r="E64">
        <f t="shared" si="9"/>
        <v>100000</v>
      </c>
      <c r="F64">
        <f t="shared" si="10"/>
        <v>400000</v>
      </c>
      <c r="G64">
        <v>5.0000000000000001E-3</v>
      </c>
      <c r="H64" s="3">
        <f t="shared" si="11"/>
        <v>80000000</v>
      </c>
    </row>
    <row r="65" spans="1:8" x14ac:dyDescent="0.25">
      <c r="A65" t="s">
        <v>9</v>
      </c>
      <c r="B65">
        <v>0</v>
      </c>
      <c r="C65">
        <v>7</v>
      </c>
      <c r="D65">
        <v>5</v>
      </c>
      <c r="E65">
        <f t="shared" si="9"/>
        <v>100000</v>
      </c>
      <c r="F65">
        <f t="shared" si="10"/>
        <v>700000</v>
      </c>
      <c r="G65">
        <v>5.0000000000000001E-3</v>
      </c>
      <c r="H65" s="3">
        <f t="shared" si="11"/>
        <v>140000000</v>
      </c>
    </row>
    <row r="66" spans="1:8" x14ac:dyDescent="0.25">
      <c r="A66" t="s">
        <v>9</v>
      </c>
      <c r="B66">
        <v>0</v>
      </c>
      <c r="C66">
        <v>4</v>
      </c>
      <c r="D66">
        <v>5</v>
      </c>
      <c r="E66">
        <f t="shared" si="9"/>
        <v>100000</v>
      </c>
      <c r="F66">
        <f t="shared" si="10"/>
        <v>400000</v>
      </c>
      <c r="G66">
        <v>5.0000000000000001E-3</v>
      </c>
      <c r="H66" s="3">
        <f t="shared" si="11"/>
        <v>80000000</v>
      </c>
    </row>
    <row r="67" spans="1:8" x14ac:dyDescent="0.25">
      <c r="A67" t="s">
        <v>9</v>
      </c>
      <c r="B67">
        <v>0</v>
      </c>
      <c r="C67">
        <v>5</v>
      </c>
      <c r="D67">
        <v>5</v>
      </c>
      <c r="E67">
        <f t="shared" si="9"/>
        <v>100000</v>
      </c>
      <c r="F67">
        <f t="shared" si="10"/>
        <v>500000</v>
      </c>
      <c r="G67">
        <v>5.0000000000000001E-3</v>
      </c>
      <c r="H67" s="3">
        <f t="shared" si="11"/>
        <v>100000000</v>
      </c>
    </row>
    <row r="68" spans="1:8" x14ac:dyDescent="0.25">
      <c r="A68" t="s">
        <v>9</v>
      </c>
      <c r="B68">
        <v>0</v>
      </c>
      <c r="C68">
        <v>4</v>
      </c>
      <c r="D68">
        <v>5</v>
      </c>
      <c r="E68">
        <f t="shared" si="9"/>
        <v>100000</v>
      </c>
      <c r="F68">
        <f t="shared" si="10"/>
        <v>400000</v>
      </c>
      <c r="G68">
        <v>5.0000000000000001E-3</v>
      </c>
      <c r="H68" s="3">
        <f t="shared" si="11"/>
        <v>80000000</v>
      </c>
    </row>
    <row r="69" spans="1:8" x14ac:dyDescent="0.25">
      <c r="A69" t="s">
        <v>7</v>
      </c>
      <c r="B69">
        <v>10</v>
      </c>
      <c r="C69">
        <v>3</v>
      </c>
      <c r="D69">
        <v>5</v>
      </c>
      <c r="E69">
        <f t="shared" si="9"/>
        <v>100000</v>
      </c>
      <c r="F69">
        <f t="shared" si="10"/>
        <v>300000</v>
      </c>
      <c r="G69">
        <v>5.0000000000000001E-3</v>
      </c>
      <c r="H69" s="3">
        <f t="shared" si="11"/>
        <v>60000000</v>
      </c>
    </row>
    <row r="70" spans="1:8" x14ac:dyDescent="0.25">
      <c r="A70" t="s">
        <v>7</v>
      </c>
      <c r="B70">
        <v>10</v>
      </c>
      <c r="C70">
        <v>2</v>
      </c>
      <c r="D70">
        <v>5</v>
      </c>
      <c r="E70">
        <f t="shared" si="9"/>
        <v>100000</v>
      </c>
      <c r="F70">
        <f t="shared" si="10"/>
        <v>200000</v>
      </c>
      <c r="G70">
        <v>5.0000000000000001E-3</v>
      </c>
      <c r="H70" s="3">
        <f t="shared" si="11"/>
        <v>40000000</v>
      </c>
    </row>
    <row r="71" spans="1:8" x14ac:dyDescent="0.25">
      <c r="A71" t="s">
        <v>7</v>
      </c>
      <c r="B71">
        <v>10</v>
      </c>
      <c r="C71">
        <v>3</v>
      </c>
      <c r="D71">
        <v>5</v>
      </c>
      <c r="E71">
        <f t="shared" si="9"/>
        <v>100000</v>
      </c>
      <c r="F71">
        <f t="shared" si="10"/>
        <v>300000</v>
      </c>
      <c r="G71">
        <v>5.0000000000000001E-3</v>
      </c>
      <c r="H71" s="3">
        <f t="shared" si="11"/>
        <v>60000000</v>
      </c>
    </row>
    <row r="72" spans="1:8" x14ac:dyDescent="0.25">
      <c r="A72" t="s">
        <v>7</v>
      </c>
      <c r="B72">
        <v>10</v>
      </c>
      <c r="C72">
        <v>1</v>
      </c>
      <c r="D72">
        <v>5</v>
      </c>
      <c r="E72">
        <f t="shared" si="9"/>
        <v>100000</v>
      </c>
      <c r="F72">
        <f t="shared" si="10"/>
        <v>100000</v>
      </c>
      <c r="G72">
        <v>5.0000000000000001E-3</v>
      </c>
      <c r="H72" s="3">
        <f t="shared" si="11"/>
        <v>20000000</v>
      </c>
    </row>
    <row r="73" spans="1:8" x14ac:dyDescent="0.25">
      <c r="A73" t="s">
        <v>8</v>
      </c>
      <c r="B73">
        <v>10</v>
      </c>
      <c r="C73">
        <v>3</v>
      </c>
      <c r="D73">
        <v>5</v>
      </c>
      <c r="E73">
        <f t="shared" si="9"/>
        <v>100000</v>
      </c>
      <c r="F73">
        <f t="shared" si="10"/>
        <v>300000</v>
      </c>
      <c r="G73">
        <v>5.0000000000000001E-3</v>
      </c>
      <c r="H73" s="3">
        <f t="shared" si="11"/>
        <v>60000000</v>
      </c>
    </row>
    <row r="74" spans="1:8" x14ac:dyDescent="0.25">
      <c r="A74" t="s">
        <v>8</v>
      </c>
      <c r="B74">
        <v>10</v>
      </c>
      <c r="C74">
        <v>5</v>
      </c>
      <c r="D74">
        <v>5</v>
      </c>
      <c r="E74">
        <f t="shared" si="9"/>
        <v>100000</v>
      </c>
      <c r="F74">
        <f t="shared" si="10"/>
        <v>500000</v>
      </c>
      <c r="G74">
        <v>5.0000000000000001E-3</v>
      </c>
      <c r="H74" s="3">
        <f t="shared" si="11"/>
        <v>100000000</v>
      </c>
    </row>
    <row r="75" spans="1:8" x14ac:dyDescent="0.25">
      <c r="A75" t="s">
        <v>8</v>
      </c>
      <c r="B75">
        <v>10</v>
      </c>
      <c r="C75">
        <v>5</v>
      </c>
      <c r="D75">
        <v>5</v>
      </c>
      <c r="E75">
        <f t="shared" si="9"/>
        <v>100000</v>
      </c>
      <c r="F75">
        <f t="shared" si="10"/>
        <v>500000</v>
      </c>
      <c r="G75">
        <v>5.0000000000000001E-3</v>
      </c>
      <c r="H75" s="3">
        <f t="shared" si="11"/>
        <v>100000000</v>
      </c>
    </row>
    <row r="76" spans="1:8" x14ac:dyDescent="0.25">
      <c r="A76" t="s">
        <v>8</v>
      </c>
      <c r="B76">
        <v>10</v>
      </c>
      <c r="C76">
        <v>3</v>
      </c>
      <c r="D76">
        <v>5</v>
      </c>
      <c r="E76">
        <f t="shared" si="9"/>
        <v>100000</v>
      </c>
      <c r="F76">
        <f t="shared" si="10"/>
        <v>300000</v>
      </c>
      <c r="G76">
        <v>5.0000000000000001E-3</v>
      </c>
      <c r="H76" s="3">
        <f t="shared" si="11"/>
        <v>60000000</v>
      </c>
    </row>
    <row r="77" spans="1:8" x14ac:dyDescent="0.25">
      <c r="A77" t="s">
        <v>9</v>
      </c>
      <c r="B77">
        <v>10</v>
      </c>
      <c r="C77">
        <v>2</v>
      </c>
      <c r="D77">
        <v>5</v>
      </c>
      <c r="E77">
        <f t="shared" si="9"/>
        <v>100000</v>
      </c>
      <c r="F77">
        <f t="shared" si="10"/>
        <v>200000</v>
      </c>
      <c r="G77">
        <v>5.0000000000000001E-3</v>
      </c>
      <c r="H77" s="3">
        <f t="shared" si="11"/>
        <v>40000000</v>
      </c>
    </row>
    <row r="78" spans="1:8" x14ac:dyDescent="0.25">
      <c r="A78" t="s">
        <v>9</v>
      </c>
      <c r="B78">
        <v>10</v>
      </c>
      <c r="C78">
        <v>1</v>
      </c>
      <c r="D78">
        <v>5</v>
      </c>
      <c r="E78">
        <f t="shared" si="9"/>
        <v>100000</v>
      </c>
      <c r="F78">
        <f t="shared" si="10"/>
        <v>100000</v>
      </c>
      <c r="G78">
        <v>5.0000000000000001E-3</v>
      </c>
      <c r="H78" s="3">
        <f t="shared" si="11"/>
        <v>20000000</v>
      </c>
    </row>
    <row r="79" spans="1:8" x14ac:dyDescent="0.25">
      <c r="A79" t="s">
        <v>9</v>
      </c>
      <c r="B79">
        <v>10</v>
      </c>
      <c r="C79">
        <v>2</v>
      </c>
      <c r="D79">
        <v>5</v>
      </c>
      <c r="E79">
        <f t="shared" si="9"/>
        <v>100000</v>
      </c>
      <c r="F79">
        <f t="shared" si="10"/>
        <v>200000</v>
      </c>
      <c r="G79">
        <v>5.0000000000000001E-3</v>
      </c>
      <c r="H79" s="3">
        <f t="shared" si="11"/>
        <v>40000000</v>
      </c>
    </row>
    <row r="80" spans="1:8" x14ac:dyDescent="0.25">
      <c r="A80" t="s">
        <v>9</v>
      </c>
      <c r="B80">
        <v>10</v>
      </c>
      <c r="C80">
        <v>3</v>
      </c>
      <c r="D80">
        <v>5</v>
      </c>
      <c r="E80">
        <f t="shared" si="9"/>
        <v>100000</v>
      </c>
      <c r="F80">
        <f t="shared" si="10"/>
        <v>300000</v>
      </c>
      <c r="G80">
        <v>5.0000000000000001E-3</v>
      </c>
      <c r="H80" s="3">
        <f t="shared" si="11"/>
        <v>60000000</v>
      </c>
    </row>
    <row r="81" spans="1:8" x14ac:dyDescent="0.25">
      <c r="A81" t="s">
        <v>11</v>
      </c>
      <c r="B81">
        <v>0</v>
      </c>
      <c r="C81">
        <v>6</v>
      </c>
      <c r="D81">
        <v>5</v>
      </c>
      <c r="E81">
        <f t="shared" si="9"/>
        <v>100000</v>
      </c>
      <c r="F81">
        <f t="shared" si="10"/>
        <v>600000</v>
      </c>
      <c r="G81">
        <v>5.0000000000000001E-3</v>
      </c>
      <c r="H81" s="3">
        <f t="shared" si="11"/>
        <v>120000000</v>
      </c>
    </row>
    <row r="82" spans="1:8" x14ac:dyDescent="0.25">
      <c r="A82" t="s">
        <v>11</v>
      </c>
      <c r="B82">
        <v>0</v>
      </c>
      <c r="C82">
        <v>9</v>
      </c>
      <c r="D82">
        <v>5</v>
      </c>
      <c r="E82">
        <f t="shared" si="9"/>
        <v>100000</v>
      </c>
      <c r="F82">
        <f t="shared" si="10"/>
        <v>900000</v>
      </c>
      <c r="G82">
        <v>5.0000000000000001E-3</v>
      </c>
      <c r="H82" s="3">
        <f t="shared" si="11"/>
        <v>180000000</v>
      </c>
    </row>
    <row r="83" spans="1:8" x14ac:dyDescent="0.25">
      <c r="A83" t="s">
        <v>11</v>
      </c>
      <c r="B83">
        <v>0</v>
      </c>
      <c r="C83">
        <v>11</v>
      </c>
      <c r="D83">
        <v>5</v>
      </c>
      <c r="E83">
        <f t="shared" si="9"/>
        <v>100000</v>
      </c>
      <c r="F83">
        <f t="shared" si="10"/>
        <v>1100000</v>
      </c>
      <c r="G83">
        <v>5.0000000000000001E-3</v>
      </c>
      <c r="H83" s="3">
        <f t="shared" si="11"/>
        <v>220000000</v>
      </c>
    </row>
    <row r="84" spans="1:8" x14ac:dyDescent="0.25">
      <c r="A84" t="s">
        <v>11</v>
      </c>
      <c r="B84">
        <v>0</v>
      </c>
      <c r="C84">
        <v>7</v>
      </c>
      <c r="D84">
        <v>5</v>
      </c>
      <c r="E84">
        <f t="shared" si="9"/>
        <v>100000</v>
      </c>
      <c r="F84">
        <f t="shared" si="10"/>
        <v>700000</v>
      </c>
      <c r="G84">
        <v>5.0000000000000001E-3</v>
      </c>
      <c r="H84" s="3">
        <f t="shared" si="11"/>
        <v>140000000</v>
      </c>
    </row>
    <row r="85" spans="1:8" x14ac:dyDescent="0.25">
      <c r="A85" t="s">
        <v>12</v>
      </c>
      <c r="B85">
        <v>0</v>
      </c>
      <c r="C85">
        <v>5</v>
      </c>
      <c r="D85">
        <v>5</v>
      </c>
      <c r="E85">
        <f t="shared" si="9"/>
        <v>100000</v>
      </c>
      <c r="F85">
        <f t="shared" si="10"/>
        <v>500000</v>
      </c>
      <c r="G85">
        <v>5.0000000000000001E-3</v>
      </c>
      <c r="H85" s="3">
        <f t="shared" si="11"/>
        <v>100000000</v>
      </c>
    </row>
    <row r="86" spans="1:8" x14ac:dyDescent="0.25">
      <c r="A86" t="s">
        <v>12</v>
      </c>
      <c r="B86">
        <v>0</v>
      </c>
      <c r="C86">
        <v>3</v>
      </c>
      <c r="D86">
        <v>5</v>
      </c>
      <c r="E86">
        <f t="shared" si="9"/>
        <v>100000</v>
      </c>
      <c r="F86">
        <f t="shared" si="10"/>
        <v>300000</v>
      </c>
      <c r="G86">
        <v>5.0000000000000001E-3</v>
      </c>
      <c r="H86" s="3">
        <f t="shared" si="11"/>
        <v>60000000</v>
      </c>
    </row>
    <row r="87" spans="1:8" x14ac:dyDescent="0.25">
      <c r="A87" t="s">
        <v>12</v>
      </c>
      <c r="B87">
        <v>0</v>
      </c>
      <c r="C87">
        <v>2</v>
      </c>
      <c r="D87">
        <v>5</v>
      </c>
      <c r="E87">
        <f t="shared" si="9"/>
        <v>100000</v>
      </c>
      <c r="F87">
        <f t="shared" si="10"/>
        <v>200000</v>
      </c>
      <c r="G87">
        <v>5.0000000000000001E-3</v>
      </c>
      <c r="H87" s="3">
        <f t="shared" si="11"/>
        <v>40000000</v>
      </c>
    </row>
    <row r="88" spans="1:8" x14ac:dyDescent="0.25">
      <c r="A88" t="s">
        <v>12</v>
      </c>
      <c r="B88">
        <v>0</v>
      </c>
      <c r="C88">
        <v>4</v>
      </c>
      <c r="D88">
        <v>5</v>
      </c>
      <c r="E88">
        <f t="shared" si="9"/>
        <v>100000</v>
      </c>
      <c r="F88">
        <f t="shared" si="10"/>
        <v>400000</v>
      </c>
      <c r="G88">
        <v>5.0000000000000001E-3</v>
      </c>
      <c r="H88" s="3">
        <f t="shared" si="11"/>
        <v>80000000</v>
      </c>
    </row>
    <row r="89" spans="1:8" x14ac:dyDescent="0.25">
      <c r="A89" t="s">
        <v>13</v>
      </c>
      <c r="B89">
        <v>0</v>
      </c>
      <c r="C89">
        <v>5</v>
      </c>
      <c r="D89">
        <v>5</v>
      </c>
      <c r="E89">
        <f t="shared" si="9"/>
        <v>100000</v>
      </c>
      <c r="F89">
        <f t="shared" si="10"/>
        <v>500000</v>
      </c>
      <c r="G89">
        <v>5.0000000000000001E-3</v>
      </c>
      <c r="H89" s="3">
        <f t="shared" si="11"/>
        <v>100000000</v>
      </c>
    </row>
    <row r="90" spans="1:8" x14ac:dyDescent="0.25">
      <c r="A90" t="s">
        <v>13</v>
      </c>
      <c r="B90">
        <v>0</v>
      </c>
      <c r="C90">
        <v>8</v>
      </c>
      <c r="D90">
        <v>5</v>
      </c>
      <c r="E90">
        <f t="shared" si="9"/>
        <v>100000</v>
      </c>
      <c r="F90">
        <f t="shared" si="10"/>
        <v>800000</v>
      </c>
      <c r="G90">
        <v>5.0000000000000001E-3</v>
      </c>
      <c r="H90" s="3">
        <f t="shared" si="11"/>
        <v>160000000</v>
      </c>
    </row>
    <row r="91" spans="1:8" x14ac:dyDescent="0.25">
      <c r="A91" t="s">
        <v>13</v>
      </c>
      <c r="B91">
        <v>0</v>
      </c>
      <c r="C91">
        <v>6</v>
      </c>
      <c r="D91">
        <v>5</v>
      </c>
      <c r="E91">
        <f t="shared" si="9"/>
        <v>100000</v>
      </c>
      <c r="F91">
        <f t="shared" si="10"/>
        <v>600000</v>
      </c>
      <c r="G91">
        <v>5.0000000000000001E-3</v>
      </c>
      <c r="H91" s="3">
        <f t="shared" si="11"/>
        <v>120000000</v>
      </c>
    </row>
    <row r="92" spans="1:8" x14ac:dyDescent="0.25">
      <c r="A92" t="s">
        <v>13</v>
      </c>
      <c r="B92">
        <v>0</v>
      </c>
      <c r="C92">
        <v>8</v>
      </c>
      <c r="D92">
        <v>5</v>
      </c>
      <c r="E92">
        <f t="shared" si="9"/>
        <v>100000</v>
      </c>
      <c r="F92">
        <f t="shared" si="10"/>
        <v>800000</v>
      </c>
      <c r="G92">
        <v>5.0000000000000001E-3</v>
      </c>
      <c r="H92" s="3">
        <f t="shared" si="11"/>
        <v>160000000</v>
      </c>
    </row>
    <row r="93" spans="1:8" x14ac:dyDescent="0.25">
      <c r="A93" t="s">
        <v>11</v>
      </c>
      <c r="B93">
        <v>10</v>
      </c>
      <c r="C93">
        <v>5</v>
      </c>
      <c r="D93">
        <v>5</v>
      </c>
      <c r="E93">
        <f t="shared" si="9"/>
        <v>100000</v>
      </c>
      <c r="F93">
        <f t="shared" si="10"/>
        <v>500000</v>
      </c>
      <c r="G93">
        <v>5.0000000000000001E-3</v>
      </c>
      <c r="H93" s="3">
        <f t="shared" si="11"/>
        <v>100000000</v>
      </c>
    </row>
    <row r="94" spans="1:8" x14ac:dyDescent="0.25">
      <c r="A94" t="s">
        <v>11</v>
      </c>
      <c r="B94">
        <v>10</v>
      </c>
      <c r="C94">
        <v>3</v>
      </c>
      <c r="D94">
        <v>5</v>
      </c>
      <c r="E94">
        <f t="shared" si="9"/>
        <v>100000</v>
      </c>
      <c r="F94">
        <f t="shared" si="10"/>
        <v>300000</v>
      </c>
      <c r="G94">
        <v>5.0000000000000001E-3</v>
      </c>
      <c r="H94" s="3">
        <f t="shared" si="11"/>
        <v>60000000</v>
      </c>
    </row>
    <row r="95" spans="1:8" x14ac:dyDescent="0.25">
      <c r="A95" t="s">
        <v>11</v>
      </c>
      <c r="B95">
        <v>10</v>
      </c>
      <c r="C95">
        <v>9</v>
      </c>
      <c r="D95">
        <v>5</v>
      </c>
      <c r="E95">
        <f t="shared" si="9"/>
        <v>100000</v>
      </c>
      <c r="F95">
        <f t="shared" si="10"/>
        <v>900000</v>
      </c>
      <c r="G95">
        <v>5.0000000000000001E-3</v>
      </c>
      <c r="H95" s="3">
        <f t="shared" si="11"/>
        <v>180000000</v>
      </c>
    </row>
    <row r="96" spans="1:8" x14ac:dyDescent="0.25">
      <c r="A96" t="s">
        <v>11</v>
      </c>
      <c r="B96">
        <v>10</v>
      </c>
      <c r="C96">
        <v>5</v>
      </c>
      <c r="D96">
        <v>5</v>
      </c>
      <c r="E96">
        <f t="shared" si="9"/>
        <v>100000</v>
      </c>
      <c r="F96">
        <f t="shared" si="10"/>
        <v>500000</v>
      </c>
      <c r="G96">
        <v>5.0000000000000001E-3</v>
      </c>
      <c r="H96" s="3">
        <f t="shared" si="11"/>
        <v>100000000</v>
      </c>
    </row>
    <row r="97" spans="1:8" x14ac:dyDescent="0.25">
      <c r="A97" t="s">
        <v>12</v>
      </c>
      <c r="B97">
        <v>10</v>
      </c>
      <c r="C97">
        <v>1</v>
      </c>
      <c r="D97">
        <v>5</v>
      </c>
      <c r="E97">
        <f t="shared" si="9"/>
        <v>100000</v>
      </c>
      <c r="F97">
        <f t="shared" si="10"/>
        <v>100000</v>
      </c>
      <c r="G97">
        <v>5.0000000000000001E-3</v>
      </c>
      <c r="H97" s="3">
        <f t="shared" si="11"/>
        <v>20000000</v>
      </c>
    </row>
    <row r="98" spans="1:8" x14ac:dyDescent="0.25">
      <c r="A98" t="s">
        <v>12</v>
      </c>
      <c r="B98">
        <v>10</v>
      </c>
      <c r="C98">
        <v>7</v>
      </c>
      <c r="D98">
        <v>5</v>
      </c>
      <c r="E98">
        <f t="shared" si="9"/>
        <v>100000</v>
      </c>
      <c r="F98">
        <f t="shared" si="10"/>
        <v>700000</v>
      </c>
      <c r="G98">
        <v>5.0000000000000001E-3</v>
      </c>
      <c r="H98" s="3">
        <f t="shared" si="11"/>
        <v>140000000</v>
      </c>
    </row>
    <row r="99" spans="1:8" x14ac:dyDescent="0.25">
      <c r="A99" t="s">
        <v>12</v>
      </c>
      <c r="B99">
        <v>10</v>
      </c>
      <c r="C99">
        <v>1</v>
      </c>
      <c r="D99">
        <v>5</v>
      </c>
      <c r="E99">
        <f t="shared" si="9"/>
        <v>100000</v>
      </c>
      <c r="F99">
        <f t="shared" si="10"/>
        <v>100000</v>
      </c>
      <c r="G99">
        <v>5.0000000000000001E-3</v>
      </c>
      <c r="H99" s="3">
        <f t="shared" si="11"/>
        <v>20000000</v>
      </c>
    </row>
    <row r="100" spans="1:8" x14ac:dyDescent="0.25">
      <c r="A100" t="s">
        <v>12</v>
      </c>
      <c r="B100">
        <v>10</v>
      </c>
      <c r="C100">
        <v>3</v>
      </c>
      <c r="D100">
        <v>5</v>
      </c>
      <c r="E100">
        <f t="shared" si="9"/>
        <v>100000</v>
      </c>
      <c r="F100">
        <f t="shared" si="10"/>
        <v>300000</v>
      </c>
      <c r="G100">
        <v>5.0000000000000001E-3</v>
      </c>
      <c r="H100" s="3">
        <f t="shared" si="11"/>
        <v>60000000</v>
      </c>
    </row>
    <row r="101" spans="1:8" x14ac:dyDescent="0.25">
      <c r="A101" t="s">
        <v>13</v>
      </c>
      <c r="B101">
        <v>10</v>
      </c>
      <c r="C101">
        <v>5</v>
      </c>
      <c r="D101">
        <v>5</v>
      </c>
      <c r="E101">
        <f t="shared" si="9"/>
        <v>100000</v>
      </c>
      <c r="F101">
        <f t="shared" si="10"/>
        <v>500000</v>
      </c>
      <c r="G101">
        <v>5.0000000000000001E-3</v>
      </c>
      <c r="H101" s="3">
        <f t="shared" si="11"/>
        <v>100000000</v>
      </c>
    </row>
    <row r="102" spans="1:8" x14ac:dyDescent="0.25">
      <c r="A102" t="s">
        <v>13</v>
      </c>
      <c r="B102">
        <v>10</v>
      </c>
      <c r="C102">
        <v>9</v>
      </c>
      <c r="D102">
        <v>5</v>
      </c>
      <c r="E102">
        <f t="shared" si="9"/>
        <v>100000</v>
      </c>
      <c r="F102">
        <f t="shared" si="10"/>
        <v>900000</v>
      </c>
      <c r="G102">
        <v>5.0000000000000001E-3</v>
      </c>
      <c r="H102" s="3">
        <f t="shared" si="11"/>
        <v>180000000</v>
      </c>
    </row>
    <row r="103" spans="1:8" x14ac:dyDescent="0.25">
      <c r="A103" t="s">
        <v>13</v>
      </c>
      <c r="B103">
        <v>10</v>
      </c>
      <c r="C103">
        <v>4</v>
      </c>
      <c r="D103">
        <v>5</v>
      </c>
      <c r="E103">
        <f t="shared" si="9"/>
        <v>100000</v>
      </c>
      <c r="F103">
        <f t="shared" si="10"/>
        <v>400000</v>
      </c>
      <c r="G103">
        <v>5.0000000000000001E-3</v>
      </c>
      <c r="H103" s="3">
        <f t="shared" si="11"/>
        <v>80000000</v>
      </c>
    </row>
    <row r="104" spans="1:8" x14ac:dyDescent="0.25">
      <c r="A104" t="s">
        <v>13</v>
      </c>
      <c r="B104">
        <v>10</v>
      </c>
      <c r="C104">
        <v>8</v>
      </c>
      <c r="D104">
        <v>5</v>
      </c>
      <c r="E104">
        <f t="shared" si="9"/>
        <v>100000</v>
      </c>
      <c r="F104">
        <f t="shared" si="10"/>
        <v>800000</v>
      </c>
      <c r="G104">
        <v>5.0000000000000001E-3</v>
      </c>
      <c r="H104" s="3">
        <f t="shared" si="11"/>
        <v>160000000</v>
      </c>
    </row>
    <row r="105" spans="1:8" x14ac:dyDescent="0.25">
      <c r="A105" t="s">
        <v>36</v>
      </c>
      <c r="B105">
        <v>0</v>
      </c>
      <c r="C105">
        <v>1</v>
      </c>
      <c r="D105">
        <v>8</v>
      </c>
      <c r="E105">
        <f t="shared" si="9"/>
        <v>100000000</v>
      </c>
      <c r="F105">
        <f t="shared" si="10"/>
        <v>100000000</v>
      </c>
      <c r="G105">
        <v>0.02</v>
      </c>
      <c r="H105" s="3">
        <f t="shared" si="11"/>
        <v>5000000000</v>
      </c>
    </row>
    <row r="106" spans="1:8" x14ac:dyDescent="0.25">
      <c r="A106" t="s">
        <v>37</v>
      </c>
      <c r="B106">
        <v>0</v>
      </c>
      <c r="C106">
        <v>5</v>
      </c>
      <c r="D106">
        <v>7</v>
      </c>
      <c r="E106">
        <f t="shared" si="9"/>
        <v>10000000</v>
      </c>
      <c r="F106">
        <f t="shared" si="10"/>
        <v>50000000</v>
      </c>
      <c r="G106">
        <v>0.02</v>
      </c>
      <c r="H106" s="3">
        <f t="shared" si="11"/>
        <v>2500000000</v>
      </c>
    </row>
    <row r="107" spans="1:8" x14ac:dyDescent="0.25">
      <c r="A107" t="s">
        <v>31</v>
      </c>
      <c r="B107">
        <v>0</v>
      </c>
      <c r="C107">
        <v>6</v>
      </c>
      <c r="D107">
        <v>7</v>
      </c>
      <c r="E107">
        <f t="shared" si="9"/>
        <v>10000000</v>
      </c>
      <c r="F107">
        <f t="shared" si="10"/>
        <v>60000000</v>
      </c>
      <c r="G107">
        <v>0.02</v>
      </c>
      <c r="H107" s="3">
        <f t="shared" si="11"/>
        <v>3000000000</v>
      </c>
    </row>
    <row r="109" spans="1:8" x14ac:dyDescent="0.25">
      <c r="A109" t="s">
        <v>38</v>
      </c>
    </row>
    <row r="110" spans="1:8" x14ac:dyDescent="0.25">
      <c r="A110" t="s">
        <v>39</v>
      </c>
      <c r="B110" t="s">
        <v>40</v>
      </c>
      <c r="C110" t="s">
        <v>41</v>
      </c>
      <c r="D110" t="s">
        <v>0</v>
      </c>
      <c r="E110" t="s">
        <v>1</v>
      </c>
    </row>
    <row r="111" spans="1:8" x14ac:dyDescent="0.25">
      <c r="A111" t="s">
        <v>42</v>
      </c>
      <c r="B111">
        <v>62</v>
      </c>
      <c r="C111">
        <v>763589</v>
      </c>
      <c r="D111" t="s">
        <v>43</v>
      </c>
      <c r="E111">
        <v>1</v>
      </c>
    </row>
    <row r="112" spans="1:8" x14ac:dyDescent="0.25">
      <c r="A112" t="s">
        <v>44</v>
      </c>
      <c r="B112">
        <v>62</v>
      </c>
      <c r="C112">
        <v>651027</v>
      </c>
      <c r="D112" t="s">
        <v>43</v>
      </c>
      <c r="E112">
        <v>2</v>
      </c>
    </row>
    <row r="113" spans="1:5" x14ac:dyDescent="0.25">
      <c r="A113" t="s">
        <v>45</v>
      </c>
      <c r="B113">
        <v>62</v>
      </c>
      <c r="C113">
        <v>671430</v>
      </c>
      <c r="D113" t="s">
        <v>43</v>
      </c>
      <c r="E113">
        <v>3</v>
      </c>
    </row>
    <row r="114" spans="1:5" x14ac:dyDescent="0.25">
      <c r="A114" t="s">
        <v>46</v>
      </c>
      <c r="B114">
        <v>62</v>
      </c>
      <c r="C114">
        <v>615600</v>
      </c>
      <c r="D114" t="s">
        <v>47</v>
      </c>
      <c r="E114">
        <v>1</v>
      </c>
    </row>
    <row r="115" spans="1:5" x14ac:dyDescent="0.25">
      <c r="A115" t="s">
        <v>48</v>
      </c>
      <c r="B115">
        <v>62</v>
      </c>
      <c r="C115">
        <v>656911</v>
      </c>
      <c r="D115" t="s">
        <v>47</v>
      </c>
      <c r="E115">
        <v>2</v>
      </c>
    </row>
    <row r="116" spans="1:5" x14ac:dyDescent="0.25">
      <c r="A116" t="s">
        <v>49</v>
      </c>
      <c r="B116">
        <v>62</v>
      </c>
      <c r="C116">
        <v>633006</v>
      </c>
      <c r="D116" t="s">
        <v>47</v>
      </c>
      <c r="E116">
        <v>3</v>
      </c>
    </row>
    <row r="117" spans="1:5" x14ac:dyDescent="0.25">
      <c r="A117" t="s">
        <v>50</v>
      </c>
      <c r="B117">
        <v>62</v>
      </c>
      <c r="C117">
        <v>729476</v>
      </c>
      <c r="D117" t="s">
        <v>51</v>
      </c>
      <c r="E117">
        <v>1</v>
      </c>
    </row>
    <row r="118" spans="1:5" x14ac:dyDescent="0.25">
      <c r="A118" t="s">
        <v>52</v>
      </c>
      <c r="B118">
        <v>62</v>
      </c>
      <c r="C118">
        <v>648469</v>
      </c>
      <c r="D118" t="s">
        <v>51</v>
      </c>
      <c r="E118">
        <v>2</v>
      </c>
    </row>
    <row r="119" spans="1:5" x14ac:dyDescent="0.25">
      <c r="A119" t="s">
        <v>53</v>
      </c>
      <c r="B119">
        <v>62</v>
      </c>
      <c r="C119">
        <v>654188</v>
      </c>
      <c r="D119" t="s">
        <v>51</v>
      </c>
      <c r="E119">
        <v>3</v>
      </c>
    </row>
    <row r="120" spans="1:5" x14ac:dyDescent="0.25">
      <c r="A120" t="s">
        <v>54</v>
      </c>
      <c r="B120">
        <v>62</v>
      </c>
      <c r="C120">
        <v>711824</v>
      </c>
      <c r="D120" t="s">
        <v>43</v>
      </c>
      <c r="E120">
        <v>4</v>
      </c>
    </row>
    <row r="121" spans="1:5" x14ac:dyDescent="0.25">
      <c r="A121" t="s">
        <v>55</v>
      </c>
      <c r="B121">
        <v>62</v>
      </c>
      <c r="C121">
        <v>644555</v>
      </c>
      <c r="D121" t="s">
        <v>43</v>
      </c>
      <c r="E121">
        <v>5</v>
      </c>
    </row>
    <row r="122" spans="1:5" x14ac:dyDescent="0.25">
      <c r="A122" t="s">
        <v>56</v>
      </c>
      <c r="B122">
        <v>62</v>
      </c>
      <c r="C122">
        <v>661085</v>
      </c>
      <c r="D122" t="s">
        <v>43</v>
      </c>
      <c r="E122">
        <v>6</v>
      </c>
    </row>
    <row r="123" spans="1:5" x14ac:dyDescent="0.25">
      <c r="A123" t="s">
        <v>57</v>
      </c>
      <c r="B123">
        <v>62</v>
      </c>
      <c r="C123">
        <v>618912</v>
      </c>
      <c r="D123" t="s">
        <v>47</v>
      </c>
      <c r="E123">
        <v>4</v>
      </c>
    </row>
    <row r="124" spans="1:5" x14ac:dyDescent="0.25">
      <c r="A124" t="s">
        <v>58</v>
      </c>
      <c r="B124">
        <v>62</v>
      </c>
      <c r="C124">
        <v>621840</v>
      </c>
      <c r="D124" t="s">
        <v>47</v>
      </c>
      <c r="E124">
        <v>5</v>
      </c>
    </row>
    <row r="125" spans="1:5" x14ac:dyDescent="0.25">
      <c r="A125" t="s">
        <v>59</v>
      </c>
      <c r="B125">
        <v>62</v>
      </c>
      <c r="C125">
        <v>622894</v>
      </c>
      <c r="D125" t="s">
        <v>47</v>
      </c>
      <c r="E125">
        <v>6</v>
      </c>
    </row>
    <row r="126" spans="1:5" x14ac:dyDescent="0.25">
      <c r="A126" t="s">
        <v>60</v>
      </c>
      <c r="B126">
        <v>62</v>
      </c>
      <c r="C126">
        <v>627149</v>
      </c>
      <c r="D126" t="s">
        <v>51</v>
      </c>
      <c r="E126">
        <v>5</v>
      </c>
    </row>
    <row r="127" spans="1:5" x14ac:dyDescent="0.25">
      <c r="A127" t="s">
        <v>61</v>
      </c>
      <c r="B127">
        <v>62</v>
      </c>
      <c r="C127">
        <v>653449</v>
      </c>
      <c r="D127" t="s">
        <v>51</v>
      </c>
      <c r="E127">
        <v>6</v>
      </c>
    </row>
    <row r="128" spans="1:5" x14ac:dyDescent="0.25">
      <c r="A128" t="s">
        <v>42</v>
      </c>
      <c r="B128">
        <v>125</v>
      </c>
      <c r="C128">
        <v>1539932</v>
      </c>
      <c r="D128" t="s">
        <v>43</v>
      </c>
      <c r="E128">
        <v>1</v>
      </c>
    </row>
    <row r="129" spans="1:5" x14ac:dyDescent="0.25">
      <c r="A129" t="s">
        <v>44</v>
      </c>
      <c r="B129">
        <v>125</v>
      </c>
      <c r="C129">
        <v>1332036</v>
      </c>
      <c r="D129" t="s">
        <v>43</v>
      </c>
      <c r="E129">
        <v>2</v>
      </c>
    </row>
    <row r="130" spans="1:5" x14ac:dyDescent="0.25">
      <c r="A130" t="s">
        <v>45</v>
      </c>
      <c r="B130">
        <v>125</v>
      </c>
      <c r="C130">
        <v>1377356</v>
      </c>
      <c r="D130" t="s">
        <v>43</v>
      </c>
      <c r="E130">
        <v>3</v>
      </c>
    </row>
    <row r="131" spans="1:5" x14ac:dyDescent="0.25">
      <c r="A131" t="s">
        <v>46</v>
      </c>
      <c r="B131">
        <v>125</v>
      </c>
      <c r="C131">
        <v>1366656</v>
      </c>
      <c r="D131" t="s">
        <v>47</v>
      </c>
      <c r="E131">
        <v>1</v>
      </c>
    </row>
    <row r="132" spans="1:5" x14ac:dyDescent="0.25">
      <c r="A132" t="s">
        <v>48</v>
      </c>
      <c r="B132">
        <v>125</v>
      </c>
      <c r="C132">
        <v>1636416</v>
      </c>
      <c r="D132" t="s">
        <v>47</v>
      </c>
      <c r="E132">
        <v>2</v>
      </c>
    </row>
    <row r="133" spans="1:5" x14ac:dyDescent="0.25">
      <c r="A133" t="s">
        <v>49</v>
      </c>
      <c r="B133">
        <v>125</v>
      </c>
      <c r="C133">
        <v>1483090</v>
      </c>
      <c r="D133" t="s">
        <v>47</v>
      </c>
      <c r="E133">
        <v>3</v>
      </c>
    </row>
    <row r="134" spans="1:5" x14ac:dyDescent="0.25">
      <c r="A134" t="s">
        <v>50</v>
      </c>
      <c r="B134">
        <v>125</v>
      </c>
      <c r="C134">
        <v>1524169</v>
      </c>
      <c r="D134" t="s">
        <v>51</v>
      </c>
      <c r="E134">
        <v>1</v>
      </c>
    </row>
    <row r="135" spans="1:5" x14ac:dyDescent="0.25">
      <c r="A135" t="s">
        <v>52</v>
      </c>
      <c r="B135">
        <v>125</v>
      </c>
      <c r="C135">
        <v>1623334</v>
      </c>
      <c r="D135" t="s">
        <v>51</v>
      </c>
      <c r="E135">
        <v>2</v>
      </c>
    </row>
    <row r="136" spans="1:5" x14ac:dyDescent="0.25">
      <c r="A136" t="s">
        <v>53</v>
      </c>
      <c r="B136">
        <v>125</v>
      </c>
      <c r="C136">
        <v>1666027</v>
      </c>
      <c r="D136" t="s">
        <v>51</v>
      </c>
      <c r="E136">
        <v>3</v>
      </c>
    </row>
    <row r="137" spans="1:5" x14ac:dyDescent="0.25">
      <c r="A137" t="s">
        <v>54</v>
      </c>
      <c r="B137">
        <v>125</v>
      </c>
      <c r="C137">
        <v>1528109</v>
      </c>
      <c r="D137" t="s">
        <v>43</v>
      </c>
      <c r="E137">
        <v>4</v>
      </c>
    </row>
    <row r="138" spans="1:5" x14ac:dyDescent="0.25">
      <c r="A138" t="s">
        <v>55</v>
      </c>
      <c r="B138">
        <v>125</v>
      </c>
      <c r="C138">
        <v>1380860</v>
      </c>
      <c r="D138" t="s">
        <v>43</v>
      </c>
      <c r="E138">
        <v>5</v>
      </c>
    </row>
    <row r="139" spans="1:5" x14ac:dyDescent="0.25">
      <c r="A139" t="s">
        <v>56</v>
      </c>
      <c r="B139">
        <v>125</v>
      </c>
      <c r="C139">
        <v>1417313</v>
      </c>
      <c r="D139" t="s">
        <v>43</v>
      </c>
      <c r="E139">
        <v>6</v>
      </c>
    </row>
    <row r="140" spans="1:5" x14ac:dyDescent="0.25">
      <c r="A140" t="s">
        <v>57</v>
      </c>
      <c r="B140">
        <v>125</v>
      </c>
      <c r="C140">
        <v>1348881</v>
      </c>
      <c r="D140" t="s">
        <v>47</v>
      </c>
      <c r="E140">
        <v>4</v>
      </c>
    </row>
    <row r="141" spans="1:5" x14ac:dyDescent="0.25">
      <c r="A141" t="s">
        <v>58</v>
      </c>
      <c r="B141">
        <v>125</v>
      </c>
      <c r="C141">
        <v>1361661</v>
      </c>
      <c r="D141" t="s">
        <v>47</v>
      </c>
      <c r="E141">
        <v>5</v>
      </c>
    </row>
    <row r="142" spans="1:5" x14ac:dyDescent="0.25">
      <c r="A142" t="s">
        <v>59</v>
      </c>
      <c r="B142">
        <v>125</v>
      </c>
      <c r="C142">
        <v>1332515</v>
      </c>
      <c r="D142" t="s">
        <v>47</v>
      </c>
      <c r="E142">
        <v>6</v>
      </c>
    </row>
    <row r="143" spans="1:5" x14ac:dyDescent="0.25">
      <c r="A143" t="s">
        <v>60</v>
      </c>
      <c r="B143">
        <v>125</v>
      </c>
      <c r="C143">
        <v>1940152</v>
      </c>
      <c r="D143" t="s">
        <v>51</v>
      </c>
      <c r="E143">
        <v>5</v>
      </c>
    </row>
    <row r="144" spans="1:5" x14ac:dyDescent="0.25">
      <c r="A144" t="s">
        <v>61</v>
      </c>
      <c r="B144">
        <v>125</v>
      </c>
      <c r="C144">
        <v>1623567</v>
      </c>
      <c r="D144" t="s">
        <v>51</v>
      </c>
      <c r="E144">
        <v>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Thomas</dc:creator>
  <cp:lastModifiedBy>Matthew Thomas</cp:lastModifiedBy>
  <dcterms:created xsi:type="dcterms:W3CDTF">2023-07-28T13:04:06Z</dcterms:created>
  <dcterms:modified xsi:type="dcterms:W3CDTF">2024-04-25T21:59:58Z</dcterms:modified>
</cp:coreProperties>
</file>