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67.xml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59.xml"/>
  <Override ContentType="application/vnd.openxmlformats-officedocument.spreadsheetml.table+xml" PartName="/xl/tables/table58.xml"/>
  <Override ContentType="application/vnd.openxmlformats-officedocument.spreadsheetml.table+xml" PartName="/xl/tables/table76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49.xml"/>
  <Override ContentType="application/vnd.openxmlformats-officedocument.spreadsheetml.table+xml" PartName="/xl/tables/table74.xml"/>
  <Override ContentType="application/vnd.openxmlformats-officedocument.spreadsheetml.table+xml" PartName="/xl/tables/table57.xml"/>
  <Override ContentType="application/vnd.openxmlformats-officedocument.spreadsheetml.table+xml" PartName="/xl/tables/table83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75.xml"/>
  <Override ContentType="application/vnd.openxmlformats-officedocument.spreadsheetml.table+xml" PartName="/xl/tables/table23.xml"/>
  <Override ContentType="application/vnd.openxmlformats-officedocument.spreadsheetml.table+xml" PartName="/xl/tables/table66.xml"/>
  <Override ContentType="application/vnd.openxmlformats-officedocument.spreadsheetml.table+xml" PartName="/xl/tables/table18.xml"/>
  <Override ContentType="application/vnd.openxmlformats-officedocument.spreadsheetml.table+xml" PartName="/xl/tables/table48.xml"/>
  <Override ContentType="application/vnd.openxmlformats-officedocument.spreadsheetml.table+xml" PartName="/xl/tables/table81.xml"/>
  <Override ContentType="application/vnd.openxmlformats-officedocument.spreadsheetml.table+xml" PartName="/xl/tables/table22.xml"/>
  <Override ContentType="application/vnd.openxmlformats-officedocument.spreadsheetml.table+xml" PartName="/xl/tables/table52.xml"/>
  <Override ContentType="application/vnd.openxmlformats-officedocument.spreadsheetml.table+xml" PartName="/xl/tables/table35.xml"/>
  <Override ContentType="application/vnd.openxmlformats-officedocument.spreadsheetml.table+xml" PartName="/xl/tables/table6.xml"/>
  <Override ContentType="application/vnd.openxmlformats-officedocument.spreadsheetml.table+xml" PartName="/xl/tables/table65.xml"/>
  <Override ContentType="application/vnd.openxmlformats-officedocument.spreadsheetml.table+xml" PartName="/xl/tables/table78.xml"/>
  <Override ContentType="application/vnd.openxmlformats-officedocument.spreadsheetml.table+xml" PartName="/xl/tables/table20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7.xml"/>
  <Override ContentType="application/vnd.openxmlformats-officedocument.spreadsheetml.table+xml" PartName="/xl/tables/table82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51.xml"/>
  <Override ContentType="application/vnd.openxmlformats-officedocument.spreadsheetml.table+xml" PartName="/xl/tables/table77.xml"/>
  <Override ContentType="application/vnd.openxmlformats-officedocument.spreadsheetml.table+xml" PartName="/xl/tables/table64.xml"/>
  <Override ContentType="application/vnd.openxmlformats-officedocument.spreadsheetml.table+xml" PartName="/xl/tables/table37.xml"/>
  <Override ContentType="application/vnd.openxmlformats-officedocument.spreadsheetml.table+xml" PartName="/xl/tables/table62.xml"/>
  <Override ContentType="application/vnd.openxmlformats-officedocument.spreadsheetml.table+xml" PartName="/xl/tables/table29.xml"/>
  <Override ContentType="application/vnd.openxmlformats-officedocument.spreadsheetml.table+xml" PartName="/xl/tables/table54.xml"/>
  <Override ContentType="application/vnd.openxmlformats-officedocument.spreadsheetml.table+xml" PartName="/xl/tables/table45.xml"/>
  <Override ContentType="application/vnd.openxmlformats-officedocument.spreadsheetml.table+xml" PartName="/xl/tables/table70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63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79.xml"/>
  <Override ContentType="application/vnd.openxmlformats-officedocument.spreadsheetml.table+xml" PartName="/xl/tables/table80.xml"/>
  <Override ContentType="application/vnd.openxmlformats-officedocument.spreadsheetml.table+xml" PartName="/xl/tables/table36.xml"/>
  <Override ContentType="application/vnd.openxmlformats-officedocument.spreadsheetml.table+xml" PartName="/xl/tables/table61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71.xml"/>
  <Override ContentType="application/vnd.openxmlformats-officedocument.spreadsheetml.table+xml" PartName="/xl/tables/table27.xml"/>
  <Override ContentType="application/vnd.openxmlformats-officedocument.spreadsheetml.table+xml" PartName="/xl/tables/table53.xml"/>
  <Override ContentType="application/vnd.openxmlformats-officedocument.spreadsheetml.table+xml" PartName="/xl/tables/table9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56.xml"/>
  <Override ContentType="application/vnd.openxmlformats-officedocument.spreadsheetml.table+xml" PartName="/xl/tables/table7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.xml"/>
  <Override ContentType="application/vnd.openxmlformats-officedocument.spreadsheetml.table+xml" PartName="/xl/tables/table69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55.xml"/>
  <Override ContentType="application/vnd.openxmlformats-officedocument.spreadsheetml.table+xml" PartName="/xl/tables/table68.xml"/>
  <Override ContentType="application/vnd.openxmlformats-officedocument.spreadsheetml.table+xml" PartName="/xl/tables/table3.xml"/>
  <Override ContentType="application/vnd.openxmlformats-officedocument.spreadsheetml.table+xml" PartName="/xl/tables/table42.xml"/>
  <Override ContentType="application/vnd.openxmlformats-officedocument.spreadsheetml.table+xml" PartName="/xl/tables/table72.xml"/>
  <Override ContentType="application/vnd.openxmlformats-officedocument.spreadsheetml.table+xml" PartName="/xl/tables/table60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 Top 10 Lists" sheetId="1" r:id="rId4"/>
    <sheet state="visible" name="DH" sheetId="2" r:id="rId5"/>
    <sheet state="visible" name="C" sheetId="3" r:id="rId6"/>
    <sheet state="visible" name="2B" sheetId="4" r:id="rId7"/>
    <sheet state="visible" name="3B" sheetId="5" r:id="rId8"/>
    <sheet state="visible" name="SS" sheetId="6" r:id="rId9"/>
    <sheet state="visible" name="RF" sheetId="7" r:id="rId10"/>
    <sheet state="visible" name="WAR Ranking" sheetId="8" r:id="rId11"/>
    <sheet state="visible" name="Draft Order (220)" sheetId="9" r:id="rId12"/>
  </sheets>
  <definedNames/>
  <calcPr/>
</workbook>
</file>

<file path=xl/sharedStrings.xml><?xml version="1.0" encoding="utf-8"?>
<sst xmlns="http://schemas.openxmlformats.org/spreadsheetml/2006/main" count="1844" uniqueCount="435">
  <si>
    <t>MY RANKINGS</t>
  </si>
  <si>
    <t>DH</t>
  </si>
  <si>
    <t>C</t>
  </si>
  <si>
    <t>1B</t>
  </si>
  <si>
    <t>2B</t>
  </si>
  <si>
    <t>3B</t>
  </si>
  <si>
    <t>SS</t>
  </si>
  <si>
    <t>LF</t>
  </si>
  <si>
    <t>CF</t>
  </si>
  <si>
    <t>RF</t>
  </si>
  <si>
    <t>Shohei Ohtani (-)</t>
  </si>
  <si>
    <t>Will Smith (^1)</t>
  </si>
  <si>
    <t>Trea Turner (-)</t>
  </si>
  <si>
    <t>Fernando Tatis Jr. (-)</t>
  </si>
  <si>
    <t>Bryce Harper (^3)</t>
  </si>
  <si>
    <t>Yordan Alvarez (^1)</t>
  </si>
  <si>
    <t>Salvador Perez (\/ 1)</t>
  </si>
  <si>
    <t>Marcus Semien (^2)</t>
  </si>
  <si>
    <t>Juan Soto (\/2)</t>
  </si>
  <si>
    <t>Giancarlo Stanton (^6)</t>
  </si>
  <si>
    <t>Yasmani Grandal (-)</t>
  </si>
  <si>
    <t>Brandon Lowe (^9)</t>
  </si>
  <si>
    <t>Bo Bichette (^1)</t>
  </si>
  <si>
    <t>Nick Castellanos (^5)</t>
  </si>
  <si>
    <t>George Springer (^1)</t>
  </si>
  <si>
    <t>J.T. Realmuto (-)</t>
  </si>
  <si>
    <t>Jose Altuve (\/1)</t>
  </si>
  <si>
    <t>Corey Seager (^3)</t>
  </si>
  <si>
    <t>Aaron Judge (^3)</t>
  </si>
  <si>
    <t>J.D. Martinez (^2)</t>
  </si>
  <si>
    <t>Mike Zunino (^18)</t>
  </si>
  <si>
    <t>Jorge Polanco (^3)</t>
  </si>
  <si>
    <t>Carlos Correa (^4)</t>
  </si>
  <si>
    <t>Ronald Acuna Jr. (^1)</t>
  </si>
  <si>
    <t>Nelson Cruz (^9)</t>
  </si>
  <si>
    <t>Willson Contreras (-)</t>
  </si>
  <si>
    <t>Ozzie Albies (\/4)</t>
  </si>
  <si>
    <t>Brandon Crawford (^16)</t>
  </si>
  <si>
    <t>Teoscar Hernandez</t>
  </si>
  <si>
    <t>Franmil Reyes (^5)</t>
  </si>
  <si>
    <t>Tyler Stephenson (^1)</t>
  </si>
  <si>
    <t>Jonathan India (^4)</t>
  </si>
  <si>
    <t>Xander Bogaerts (\/1)</t>
  </si>
  <si>
    <t>Kyle Tucker</t>
  </si>
  <si>
    <t>Ryan Mountcastle (^9)</t>
  </si>
  <si>
    <t>Omar Narvaez (^10)</t>
  </si>
  <si>
    <t>Javier Baez (^19)</t>
  </si>
  <si>
    <t>Javier Baez (^14)</t>
  </si>
  <si>
    <t>Mookie Betts</t>
  </si>
  <si>
    <t>Austin Meadows (^1)</t>
  </si>
  <si>
    <t>Christian Vazquez (^9)</t>
  </si>
  <si>
    <t>Adam Frazier (^16)</t>
  </si>
  <si>
    <t>Tim Anderson (^4)</t>
  </si>
  <si>
    <t>Mitch Haniger</t>
  </si>
  <si>
    <t>Josh Donaldson (^3)</t>
  </si>
  <si>
    <t>Daulton Varsho (\/ 5)</t>
  </si>
  <si>
    <t>Jake Cronenworth (-)</t>
  </si>
  <si>
    <t>Nicky Lopez (^21)</t>
  </si>
  <si>
    <t>Randy Arozarena</t>
  </si>
  <si>
    <t>ESPN DRAFT ORDER</t>
  </si>
  <si>
    <t>Shohei Ohtani</t>
  </si>
  <si>
    <t>Salvador Perez</t>
  </si>
  <si>
    <t>Vladimir Guerrero Jr.</t>
  </si>
  <si>
    <t>Trea Turner</t>
  </si>
  <si>
    <t>Jose Ramirez</t>
  </si>
  <si>
    <t>Fernando Tatis Jr.</t>
  </si>
  <si>
    <t>Yordan Alvarez</t>
  </si>
  <si>
    <t>Juan Soto</t>
  </si>
  <si>
    <t>Will Smith</t>
  </si>
  <si>
    <t>Freddie Freeman</t>
  </si>
  <si>
    <t>Ozzie Albies</t>
  </si>
  <si>
    <t>Manny Machado</t>
  </si>
  <si>
    <t>Jesse Winker</t>
  </si>
  <si>
    <t>Mike Trout</t>
  </si>
  <si>
    <t>Yasmani Grandal</t>
  </si>
  <si>
    <t>Matt Olson</t>
  </si>
  <si>
    <t>Jose Altuve</t>
  </si>
  <si>
    <t>Rafael Devers</t>
  </si>
  <si>
    <t>Wander Franco</t>
  </si>
  <si>
    <t>JD Martinez</t>
  </si>
  <si>
    <t>Aaron Judge</t>
  </si>
  <si>
    <t>JT Realmuto</t>
  </si>
  <si>
    <t>Pete Alonso</t>
  </si>
  <si>
    <t>Marcus Semien</t>
  </si>
  <si>
    <t>Alex Bregman</t>
  </si>
  <si>
    <t>Bo Bichette</t>
  </si>
  <si>
    <t>Eloy Jimenez</t>
  </si>
  <si>
    <t>Ketel Marte</t>
  </si>
  <si>
    <t>Bryce Harper</t>
  </si>
  <si>
    <t>George Springer</t>
  </si>
  <si>
    <t>Daulton Varsho</t>
  </si>
  <si>
    <t>Paul Goldschmidt</t>
  </si>
  <si>
    <t>Max Muncy</t>
  </si>
  <si>
    <t>Nolan Arenado</t>
  </si>
  <si>
    <t>Christian Yelich</t>
  </si>
  <si>
    <t>Willson Contreras</t>
  </si>
  <si>
    <t>DJ LeMahieu</t>
  </si>
  <si>
    <t>Xander Bogaerts</t>
  </si>
  <si>
    <t>Austin Meadows</t>
  </si>
  <si>
    <t>Bryan Reynolds</t>
  </si>
  <si>
    <t>Ronald Acuna Jr.</t>
  </si>
  <si>
    <t>Keibert Ruiz</t>
  </si>
  <si>
    <t>Josh Bell</t>
  </si>
  <si>
    <t>Anthony Rendon</t>
  </si>
  <si>
    <t>Corey Seager</t>
  </si>
  <si>
    <t>Luis Robert</t>
  </si>
  <si>
    <t>Tyler Stephenson</t>
  </si>
  <si>
    <t>Jose Abreu</t>
  </si>
  <si>
    <t>Jorge Polanco</t>
  </si>
  <si>
    <t>Austin Riley</t>
  </si>
  <si>
    <t>Francisco Lindor</t>
  </si>
  <si>
    <t>Alex Verdugo</t>
  </si>
  <si>
    <t>Cedric Mullins</t>
  </si>
  <si>
    <t>Nick Castellanos</t>
  </si>
  <si>
    <t>Giancarlo Stanton</t>
  </si>
  <si>
    <t>Travis d'Arnaud</t>
  </si>
  <si>
    <t>Whit Merrifield</t>
  </si>
  <si>
    <t>Justin Turner</t>
  </si>
  <si>
    <t>Carlos Correa</t>
  </si>
  <si>
    <t>Kris Bryant</t>
  </si>
  <si>
    <t>Byron Buxton</t>
  </si>
  <si>
    <t>Nick Merrifield</t>
  </si>
  <si>
    <t>Sean Murphy</t>
  </si>
  <si>
    <t>Jake Cronenworth</t>
  </si>
  <si>
    <t>Starling Marte</t>
  </si>
  <si>
    <t>Mich Haniger</t>
  </si>
  <si>
    <t xml:space="preserve"> </t>
  </si>
  <si>
    <t>Name</t>
  </si>
  <si>
    <t>R</t>
  </si>
  <si>
    <t>HR</t>
  </si>
  <si>
    <t>RBI</t>
  </si>
  <si>
    <t>SB</t>
  </si>
  <si>
    <t>CS</t>
  </si>
  <si>
    <t>AVG</t>
  </si>
  <si>
    <t>SecA</t>
  </si>
  <si>
    <t>J.D. Martinez</t>
  </si>
  <si>
    <t>Franmil Reyes</t>
  </si>
  <si>
    <t>Nelson Cruz</t>
  </si>
  <si>
    <t>Ryan Mountcastle</t>
  </si>
  <si>
    <t>Trey Mancini</t>
  </si>
  <si>
    <t>David Dahl</t>
  </si>
  <si>
    <t>Miguel Cabrera</t>
  </si>
  <si>
    <t>Jorge Soler</t>
  </si>
  <si>
    <t>Josh Donaldson</t>
  </si>
  <si>
    <t>OBP</t>
  </si>
  <si>
    <t>SLG</t>
  </si>
  <si>
    <t>OPS</t>
  </si>
  <si>
    <t>RC</t>
  </si>
  <si>
    <t>wOBA</t>
  </si>
  <si>
    <t>Jed Lowrie</t>
  </si>
  <si>
    <t>wRC.</t>
  </si>
  <si>
    <t>WAR</t>
  </si>
  <si>
    <t>DH Scores</t>
  </si>
  <si>
    <t>Score</t>
  </si>
  <si>
    <t>J.T. Realmuto</t>
  </si>
  <si>
    <t>Mike Zunino</t>
  </si>
  <si>
    <t>Christian Vazquez</t>
  </si>
  <si>
    <t>Jorge Alfaro</t>
  </si>
  <si>
    <t>Omar Narvaez</t>
  </si>
  <si>
    <t>Yadier Molina</t>
  </si>
  <si>
    <t>Gary Sanchez</t>
  </si>
  <si>
    <t>Francisco Mejia</t>
  </si>
  <si>
    <t>Eric Haase</t>
  </si>
  <si>
    <t>Elias Diaz</t>
  </si>
  <si>
    <t>Jonah Heim</t>
  </si>
  <si>
    <t>Mitch Garver</t>
  </si>
  <si>
    <t>Reese McGuire</t>
  </si>
  <si>
    <t>Victor Caratini</t>
  </si>
  <si>
    <t>Yan Gomes</t>
  </si>
  <si>
    <t>Luis Torrens</t>
  </si>
  <si>
    <t>Jacob Stallings</t>
  </si>
  <si>
    <t>Pedro Severino</t>
  </si>
  <si>
    <t>Ryan Jeffers</t>
  </si>
  <si>
    <t>Zack Collins</t>
  </si>
  <si>
    <t>Tucker Barnhart</t>
  </si>
  <si>
    <t>Austin Barnes</t>
  </si>
  <si>
    <t>Max Stassi</t>
  </si>
  <si>
    <t>Carson Kelly</t>
  </si>
  <si>
    <t>James McCann</t>
  </si>
  <si>
    <t>Danny Jansen</t>
  </si>
  <si>
    <t>Manny Pina</t>
  </si>
  <si>
    <t>3B Scores</t>
  </si>
  <si>
    <t>&lt;- Changed order bc Varsho seems to have most potential</t>
  </si>
  <si>
    <t>Brandon Lowe</t>
  </si>
  <si>
    <t>Adam Frazier</t>
  </si>
  <si>
    <t>Tommy Edman</t>
  </si>
  <si>
    <t>Nick Madrigal</t>
  </si>
  <si>
    <t>Jazz Chisholm Jr.</t>
  </si>
  <si>
    <t>Luis Arraez</t>
  </si>
  <si>
    <t>Jonathan India</t>
  </si>
  <si>
    <t>Javier Baez</t>
  </si>
  <si>
    <t>Eduardo Escobar</t>
  </si>
  <si>
    <t>Dylan Moore</t>
  </si>
  <si>
    <t>Jean Segura</t>
  </si>
  <si>
    <t>Brendan Rodgers</t>
  </si>
  <si>
    <t>Ryan McMahon</t>
  </si>
  <si>
    <t>Harold Castro</t>
  </si>
  <si>
    <t>Garrett Hampson</t>
  </si>
  <si>
    <t>Donovan Solano</t>
  </si>
  <si>
    <t>Tony Kemp</t>
  </si>
  <si>
    <t>Chris Taylor</t>
  </si>
  <si>
    <t>David Fletcher</t>
  </si>
  <si>
    <t>Ramon Urias</t>
  </si>
  <si>
    <t>2B Scores</t>
  </si>
  <si>
    <t>Enrique Hernandez</t>
  </si>
  <si>
    <t>Tim Anderson</t>
  </si>
  <si>
    <t>Brandon Crawford</t>
  </si>
  <si>
    <t>Nico Hoerner</t>
  </si>
  <si>
    <t>Dansby Swanson</t>
  </si>
  <si>
    <t>Nicky Lopez</t>
  </si>
  <si>
    <t>Trevor Story</t>
  </si>
  <si>
    <t>Willy Adames</t>
  </si>
  <si>
    <t>Isiah Kiner-Falefa</t>
  </si>
  <si>
    <t>J.P. Crawford</t>
  </si>
  <si>
    <t>Luis Urias</t>
  </si>
  <si>
    <t>Tyler Wade</t>
  </si>
  <si>
    <t>Alcides Escobar</t>
  </si>
  <si>
    <t>SS Scores</t>
  </si>
  <si>
    <t>Adam Duvall</t>
  </si>
  <si>
    <t>Robbie Grossman</t>
  </si>
  <si>
    <t>Joey Gallo</t>
  </si>
  <si>
    <t>Adolis Garcia</t>
  </si>
  <si>
    <t>Bradley Zimmer</t>
  </si>
  <si>
    <t>Bryan De La Cruz</t>
  </si>
  <si>
    <t>Hunter Renfroe</t>
  </si>
  <si>
    <t>Brett Phillips</t>
  </si>
  <si>
    <t>Gregory Polanco</t>
  </si>
  <si>
    <t>Garrett Cooper</t>
  </si>
  <si>
    <t>Avisail Garcia</t>
  </si>
  <si>
    <t>Manuel Margot</t>
  </si>
  <si>
    <t>Matt Beaty</t>
  </si>
  <si>
    <t>Gavin Sheets</t>
  </si>
  <si>
    <t>RF Scores</t>
  </si>
  <si>
    <t>#</t>
  </si>
  <si>
    <t>Team</t>
  </si>
  <si>
    <t>G</t>
  </si>
  <si>
    <t>PA</t>
  </si>
  <si>
    <t>BB%</t>
  </si>
  <si>
    <t>K%</t>
  </si>
  <si>
    <t>ISO</t>
  </si>
  <si>
    <t>BABIP</t>
  </si>
  <si>
    <t>xwOBA</t>
  </si>
  <si>
    <t>wRC+</t>
  </si>
  <si>
    <t>BsR</t>
  </si>
  <si>
    <t>Off</t>
  </si>
  <si>
    <t>Def</t>
  </si>
  <si>
    <t>- - -</t>
  </si>
  <si>
    <t>SDP</t>
  </si>
  <si>
    <t>HOU</t>
  </si>
  <si>
    <t>SFG</t>
  </si>
  <si>
    <t>BOS</t>
  </si>
  <si>
    <t>TOR</t>
  </si>
  <si>
    <t>KCR</t>
  </si>
  <si>
    <t>CHW</t>
  </si>
  <si>
    <t>COL</t>
  </si>
  <si>
    <t>ATL</t>
  </si>
  <si>
    <t>SEA</t>
  </si>
  <si>
    <t>Miguel Rojas</t>
  </si>
  <si>
    <t>MIA</t>
  </si>
  <si>
    <t>Amed Rosario</t>
  </si>
  <si>
    <t>CLE</t>
  </si>
  <si>
    <t>MIL</t>
  </si>
  <si>
    <t>NYM</t>
  </si>
  <si>
    <t>TEX</t>
  </si>
  <si>
    <t>Josh Rojas</t>
  </si>
  <si>
    <t>ARI</t>
  </si>
  <si>
    <t>Gleyber Torres</t>
  </si>
  <si>
    <t>NYY</t>
  </si>
  <si>
    <t>Kyle Farmer</t>
  </si>
  <si>
    <t>CIN</t>
  </si>
  <si>
    <t>Elvis Andrus</t>
  </si>
  <si>
    <t>OAK</t>
  </si>
  <si>
    <t>Jose Iglesias</t>
  </si>
  <si>
    <t>Kevin Newman</t>
  </si>
  <si>
    <t>PIT</t>
  </si>
  <si>
    <t>Buster Posey</t>
  </si>
  <si>
    <t>LAD</t>
  </si>
  <si>
    <t>TBR</t>
  </si>
  <si>
    <t>PHI</t>
  </si>
  <si>
    <t>LAA</t>
  </si>
  <si>
    <t>CHC</t>
  </si>
  <si>
    <t>DET</t>
  </si>
  <si>
    <t>STL</t>
  </si>
  <si>
    <t>Tom Murphy</t>
  </si>
  <si>
    <t>Jose Trevino</t>
  </si>
  <si>
    <t>1b</t>
  </si>
  <si>
    <t>Joey Votto</t>
  </si>
  <si>
    <t>Ty France</t>
  </si>
  <si>
    <t>Yuli Gurriel</t>
  </si>
  <si>
    <t>Brandon Belt</t>
  </si>
  <si>
    <t>Jared Walsh</t>
  </si>
  <si>
    <t>Darin Ruf</t>
  </si>
  <si>
    <t>C.J. Cron</t>
  </si>
  <si>
    <t>Rhys Hoskins</t>
  </si>
  <si>
    <t>Yandy Diaz</t>
  </si>
  <si>
    <t>Anthony Rizzo</t>
  </si>
  <si>
    <t>Nathaniel Lowe</t>
  </si>
  <si>
    <t>Jonathan Schoop</t>
  </si>
  <si>
    <t>BAL</t>
  </si>
  <si>
    <t>WSN</t>
  </si>
  <si>
    <t>Wilmer Flores</t>
  </si>
  <si>
    <t>Jesus Aguilar</t>
  </si>
  <si>
    <t>Brad Miller</t>
  </si>
  <si>
    <t>Ji-Man Choi</t>
  </si>
  <si>
    <t>2b</t>
  </si>
  <si>
    <t>MIN</t>
  </si>
  <si>
    <t>Kolten Wong</t>
  </si>
  <si>
    <t>Cesar Hernandez</t>
  </si>
  <si>
    <t>Josh Harrison</t>
  </si>
  <si>
    <t>3b</t>
  </si>
  <si>
    <t>Yoan Moncada</t>
  </si>
  <si>
    <t>Matt Chapman</t>
  </si>
  <si>
    <t>Jeimer Candelario</t>
  </si>
  <si>
    <t>Joey Wendle</t>
  </si>
  <si>
    <t>Kyle Seager</t>
  </si>
  <si>
    <t>Patrick Wisdom</t>
  </si>
  <si>
    <t>Jonathan Villar</t>
  </si>
  <si>
    <t>Ke'Bryan Hayes</t>
  </si>
  <si>
    <t>Matt Duffy</t>
  </si>
  <si>
    <t>Abraham Toro</t>
  </si>
  <si>
    <t>Gio Urshela</t>
  </si>
  <si>
    <t>Dylan Carlson</t>
  </si>
  <si>
    <t>Austin Hays</t>
  </si>
  <si>
    <t>Mike Yastrzemski</t>
  </si>
  <si>
    <t>Max Kepler</t>
  </si>
  <si>
    <t>LaMonte Wade Jr.</t>
  </si>
  <si>
    <t>Charlie Blackmon</t>
  </si>
  <si>
    <t>Wil Myers</t>
  </si>
  <si>
    <t>Seth Brown</t>
  </si>
  <si>
    <t>Cedric Mullins II</t>
  </si>
  <si>
    <t>Myles Straw</t>
  </si>
  <si>
    <t>Brandon Nimmo</t>
  </si>
  <si>
    <t>Harrison Bader</t>
  </si>
  <si>
    <t>Kevin Kiermaier</t>
  </si>
  <si>
    <t>Ramon Laureano</t>
  </si>
  <si>
    <t>Trent Grisham</t>
  </si>
  <si>
    <t>Akil Baddoo</t>
  </si>
  <si>
    <t>Chas McCormick</t>
  </si>
  <si>
    <t>Michael A. Taylor</t>
  </si>
  <si>
    <t>Austin Slater</t>
  </si>
  <si>
    <t>Rafael Ortega</t>
  </si>
  <si>
    <t>Brett Gardner</t>
  </si>
  <si>
    <t>Tyler Naquin</t>
  </si>
  <si>
    <t>Ian Happ</t>
  </si>
  <si>
    <t>Odubel Herrera</t>
  </si>
  <si>
    <t>Tyler O'Neill</t>
  </si>
  <si>
    <t>Kyle Schwarber</t>
  </si>
  <si>
    <t>A.J. Pollock</t>
  </si>
  <si>
    <t>Mark Canha</t>
  </si>
  <si>
    <t>Andrew Benintendi</t>
  </si>
  <si>
    <t>Michael Brantley</t>
  </si>
  <si>
    <t>Lourdes Gurriel Jr.</t>
  </si>
  <si>
    <t>Tommy Pham</t>
  </si>
  <si>
    <t>Rank</t>
  </si>
  <si>
    <t>Pos.</t>
  </si>
  <si>
    <t>Pos</t>
  </si>
  <si>
    <t>S. Ohtani</t>
  </si>
  <si>
    <t>DH,SP</t>
  </si>
  <si>
    <t>J. Soto</t>
  </si>
  <si>
    <t>Wsh</t>
  </si>
  <si>
    <t>G. Cole</t>
  </si>
  <si>
    <t>SP</t>
  </si>
  <si>
    <t>V. Guerrero Jr.</t>
  </si>
  <si>
    <t>Tor</t>
  </si>
  <si>
    <t>1B,DH</t>
  </si>
  <si>
    <t>J. Ramirez</t>
  </si>
  <si>
    <t>Cle</t>
  </si>
  <si>
    <t>C. Burnes</t>
  </si>
  <si>
    <t>Mil</t>
  </si>
  <si>
    <t>F. Tatis Jr.</t>
  </si>
  <si>
    <t>SD</t>
  </si>
  <si>
    <t>SS,RF</t>
  </si>
  <si>
    <t>M. Scherzer</t>
  </si>
  <si>
    <t>M. Betts</t>
  </si>
  <si>
    <t>RF,CF</t>
  </si>
  <si>
    <t>B. Woodruff</t>
  </si>
  <si>
    <t>B. Harper</t>
  </si>
  <si>
    <t>Phi</t>
  </si>
  <si>
    <t>W. Buehler</t>
  </si>
  <si>
    <t>Z. Wheeler</t>
  </si>
  <si>
    <t>M. Trout</t>
  </si>
  <si>
    <t>R. Ray</t>
  </si>
  <si>
    <t>Sea</t>
  </si>
  <si>
    <t>T. Turner</t>
  </si>
  <si>
    <t>SS,2B</t>
  </si>
  <si>
    <t>M. Machado</t>
  </si>
  <si>
    <t>F. Freeman</t>
  </si>
  <si>
    <t>?</t>
  </si>
  <si>
    <t>A. Nola</t>
  </si>
  <si>
    <t>K. Tucker</t>
  </si>
  <si>
    <t>Hou</t>
  </si>
  <si>
    <t>R. Devers</t>
  </si>
  <si>
    <t>Bos</t>
  </si>
  <si>
    <t>J. deGrom</t>
  </si>
  <si>
    <t>J. Urias</t>
  </si>
  <si>
    <t>A. Bregman</t>
  </si>
  <si>
    <t>S. Bieber</t>
  </si>
  <si>
    <t>N. Arenado</t>
  </si>
  <si>
    <t>StL</t>
  </si>
  <si>
    <t>L. Giolito</t>
  </si>
  <si>
    <t>ChW</t>
  </si>
  <si>
    <t>W. Franco</t>
  </si>
  <si>
    <t>TB</t>
  </si>
  <si>
    <t>Y. Alvarez</t>
  </si>
  <si>
    <t>LF,DH</t>
  </si>
  <si>
    <t>B. Bichette</t>
  </si>
  <si>
    <t>K. Gausman</t>
  </si>
  <si>
    <t>M. Olson</t>
  </si>
  <si>
    <t>O. Albies</t>
  </si>
  <si>
    <t>Atl</t>
  </si>
  <si>
    <t>J. Hader</t>
  </si>
  <si>
    <t>RP</t>
  </si>
  <si>
    <t>J. Berrios</t>
  </si>
  <si>
    <t>R. Acuna Jr.</t>
  </si>
  <si>
    <t>L. Castillo</t>
  </si>
  <si>
    <t>Cin</t>
  </si>
  <si>
    <t>J. Altuve</t>
  </si>
  <si>
    <t>L. Hendriks</t>
  </si>
  <si>
    <t>S. Alcantara</t>
  </si>
  <si>
    <t>Mia</t>
  </si>
  <si>
    <t>F. Peralta</t>
  </si>
  <si>
    <t>A. Judge</t>
  </si>
  <si>
    <t>CF,RF,DH</t>
  </si>
  <si>
    <t>M. Semien</t>
  </si>
  <si>
    <t>Tex</t>
  </si>
  <si>
    <t>2B,SS</t>
  </si>
  <si>
    <t>X. Bogaerts</t>
  </si>
  <si>
    <t>F. Montas</t>
  </si>
  <si>
    <t>Oak</t>
  </si>
  <si>
    <t>J. Musgrove</t>
  </si>
  <si>
    <t>M. Fried</t>
  </si>
  <si>
    <t>P. Alonso</t>
  </si>
  <si>
    <t>L. Webb</t>
  </si>
  <si>
    <t>SF</t>
  </si>
  <si>
    <t>C. Seager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</si>
</sst>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6">
    <font>
      <sz val="10.0"/>
      <color rgb="FF000000"/>
      <name val="Arial"/>
    </font>
    <font>
      <b/>
      <color rgb="FFFFFFFF"/>
      <name val="Arial"/>
    </font>
    <font>
      <color theme="1"/>
      <name val="Arial"/>
    </font>
    <font>
      <color rgb="FFFFFFFF"/>
      <name val="Arial"/>
    </font>
    <font>
      <b/>
      <color theme="1"/>
      <name val="Arial"/>
    </font>
    <font/>
    <font>
      <b/>
      <sz val="9.0"/>
      <color rgb="FFFFFFFF"/>
      <name val="Arial"/>
    </font>
    <font>
      <b/>
      <sz val="9.0"/>
      <color rgb="FFFFFFFF"/>
      <name val="&quot;Segoe UI&quot;"/>
    </font>
    <font>
      <b/>
      <sz val="9.0"/>
      <color rgb="FF000000"/>
      <name val="&quot;Segoe UI&quot;"/>
    </font>
    <font>
      <b/>
      <u/>
      <sz val="9.0"/>
      <color rgb="FFFFFFFF"/>
      <name val="&quot;Segoe UI&quot;"/>
    </font>
    <font>
      <b/>
      <u/>
      <sz val="9.0"/>
      <color rgb="FFFFFFFF"/>
      <name val="&quot;Segoe UI&quot;"/>
    </font>
    <font>
      <b/>
      <u/>
      <sz val="9.0"/>
      <color rgb="FFFFFFFF"/>
      <name val="&quot;Segoe UI&quot;"/>
    </font>
    <font>
      <b/>
      <u/>
      <sz val="9.0"/>
      <color rgb="FF000000"/>
      <name val="&quot;Segoe UI&quot;"/>
    </font>
    <font>
      <sz val="9.0"/>
      <color rgb="FF000000"/>
      <name val="&quot;Segoe UI&quot;"/>
    </font>
    <font>
      <u/>
      <sz val="9.0"/>
      <color rgb="FF000000"/>
      <name val="&quot;Segoe UI&quot;"/>
    </font>
    <font>
      <u/>
      <sz val="9.0"/>
      <color rgb="FF000000"/>
      <name val="&quot;Segoe UI&quot;"/>
    </font>
  </fonts>
  <fills count="16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DD7E6B"/>
        <bgColor rgb="FFDD7E6B"/>
      </patternFill>
    </fill>
    <fill>
      <patternFill patternType="solid">
        <fgColor rgb="FFEA9999"/>
        <bgColor rgb="FFEA9999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808080"/>
        <bgColor rgb="FF808080"/>
      </patternFill>
    </fill>
    <fill>
      <patternFill patternType="solid">
        <fgColor rgb="FFE5E5E5"/>
        <bgColor rgb="FFE5E5E5"/>
      </patternFill>
    </fill>
    <fill>
      <patternFill patternType="solid">
        <fgColor rgb="FFE69138"/>
        <bgColor rgb="FFE6913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3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4" fontId="2" numFmtId="0" xfId="0" applyFill="1" applyFont="1"/>
    <xf borderId="0" fillId="5" fontId="3" numFmtId="0" xfId="0" applyAlignment="1" applyFill="1" applyFont="1">
      <alignment horizontal="center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right"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right" readingOrder="0" shrinkToFit="0" wrapText="0"/>
    </xf>
    <xf borderId="0" fillId="0" fontId="2" numFmtId="164" xfId="0" applyAlignment="1" applyFont="1" applyNumberFormat="1">
      <alignment horizontal="center"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1" xfId="0" applyAlignment="1" applyFont="1" applyNumberFormat="1">
      <alignment readingOrder="0" shrinkToFit="0" wrapText="0"/>
    </xf>
    <xf borderId="0" fillId="0" fontId="2" numFmtId="10" xfId="0" applyAlignment="1" applyFont="1" applyNumberFormat="1">
      <alignment readingOrder="0" shrinkToFit="0" wrapText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2" fillId="6" fontId="4" numFmtId="0" xfId="0" applyAlignment="1" applyBorder="1" applyFill="1" applyFont="1">
      <alignment horizontal="center" readingOrder="0"/>
    </xf>
    <xf borderId="3" fillId="0" fontId="5" numFmtId="0" xfId="0" applyBorder="1" applyFont="1"/>
    <xf borderId="1" fillId="0" fontId="3" numFmtId="0" xfId="0" applyAlignment="1" applyBorder="1" applyFont="1">
      <alignment horizontal="right" readingOrder="0"/>
    </xf>
    <xf borderId="1" fillId="7" fontId="3" numFmtId="0" xfId="0" applyAlignment="1" applyBorder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1" fillId="0" fontId="2" numFmtId="0" xfId="0" applyAlignment="1" applyBorder="1" applyFont="1">
      <alignment horizontal="right" readingOrder="0"/>
    </xf>
    <xf borderId="1" fillId="0" fontId="2" numFmtId="1" xfId="0" applyAlignment="1" applyBorder="1" applyFont="1" applyNumberFormat="1">
      <alignment horizontal="center" readingOrder="0"/>
    </xf>
    <xf borderId="0" fillId="0" fontId="2" numFmtId="1" xfId="0" applyAlignment="1" applyFont="1" applyNumberFormat="1">
      <alignment horizontal="center" readingOrder="0"/>
    </xf>
    <xf borderId="0" fillId="0" fontId="2" numFmtId="0" xfId="0" applyFont="1"/>
    <xf borderId="0" fillId="0" fontId="2" numFmtId="0" xfId="0" applyFont="1"/>
    <xf borderId="0" fillId="0" fontId="2" numFmtId="1" xfId="0" applyFont="1" applyNumberFormat="1"/>
    <xf borderId="0" fillId="0" fontId="2" numFmtId="2" xfId="0" applyAlignment="1" applyFont="1" applyNumberFormat="1">
      <alignment horizontal="center" readingOrder="0"/>
    </xf>
    <xf borderId="2" fillId="8" fontId="4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center"/>
    </xf>
    <xf borderId="0" fillId="0" fontId="2" numFmtId="1" xfId="0" applyAlignment="1" applyFont="1" applyNumberFormat="1">
      <alignment horizontal="left" readingOrder="0"/>
    </xf>
    <xf borderId="0" fillId="0" fontId="2" numFmtId="0" xfId="0" applyAlignment="1" applyFont="1">
      <alignment horizontal="center" readingOrder="0"/>
    </xf>
    <xf borderId="2" fillId="9" fontId="4" numFmtId="0" xfId="0" applyAlignment="1" applyBorder="1" applyFill="1" applyFont="1">
      <alignment horizontal="center" readingOrder="0"/>
    </xf>
    <xf borderId="2" fillId="10" fontId="4" numFmtId="0" xfId="0" applyAlignment="1" applyBorder="1" applyFill="1" applyFont="1">
      <alignment horizontal="center" readingOrder="0"/>
    </xf>
    <xf borderId="2" fillId="11" fontId="4" numFmtId="0" xfId="0" applyAlignment="1" applyBorder="1" applyFill="1" applyFont="1">
      <alignment horizontal="center" readingOrder="0"/>
    </xf>
    <xf borderId="2" fillId="12" fontId="4" numFmtId="0" xfId="0" applyAlignment="1" applyBorder="1" applyFill="1" applyFont="1">
      <alignment horizontal="center" readingOrder="0"/>
    </xf>
    <xf borderId="0" fillId="13" fontId="6" numFmtId="0" xfId="0" applyAlignment="1" applyFill="1" applyFont="1">
      <alignment horizontal="right" readingOrder="0" shrinkToFit="0" wrapText="0"/>
    </xf>
    <xf borderId="0" fillId="13" fontId="7" numFmtId="0" xfId="0" applyAlignment="1" applyFont="1">
      <alignment horizontal="left" readingOrder="0" shrinkToFit="0" wrapText="0"/>
    </xf>
    <xf borderId="0" fillId="13" fontId="7" numFmtId="0" xfId="0" applyAlignment="1" applyFont="1">
      <alignment horizontal="right" readingOrder="0" shrinkToFit="0" wrapText="0"/>
    </xf>
    <xf borderId="0" fillId="14" fontId="8" numFmtId="0" xfId="0" applyAlignment="1" applyFill="1" applyFont="1">
      <alignment horizontal="right" readingOrder="0" shrinkToFit="0" wrapText="0"/>
    </xf>
    <xf borderId="0" fillId="13" fontId="9" numFmtId="0" xfId="0" applyAlignment="1" applyFont="1">
      <alignment horizontal="left" readingOrder="0" shrinkToFit="0" wrapText="0"/>
    </xf>
    <xf borderId="0" fillId="13" fontId="10" numFmtId="0" xfId="0" applyAlignment="1" applyFont="1">
      <alignment horizontal="right" readingOrder="0" shrinkToFit="0" wrapText="0"/>
    </xf>
    <xf borderId="1" fillId="13" fontId="11" numFmtId="0" xfId="0" applyAlignment="1" applyBorder="1" applyFont="1">
      <alignment horizontal="right" readingOrder="0" shrinkToFit="0" wrapText="0"/>
    </xf>
    <xf borderId="0" fillId="14" fontId="12" numFmtId="0" xfId="0" applyAlignment="1" applyFont="1">
      <alignment horizontal="right" readingOrder="0" shrinkToFit="0" wrapText="0"/>
    </xf>
    <xf borderId="1" fillId="0" fontId="13" numFmtId="0" xfId="0" applyAlignment="1" applyBorder="1" applyFont="1">
      <alignment horizontal="right" readingOrder="0" shrinkToFit="0" wrapText="0"/>
    </xf>
    <xf borderId="1" fillId="0" fontId="14" numFmtId="0" xfId="0" applyAlignment="1" applyBorder="1" applyFont="1">
      <alignment readingOrder="0" shrinkToFit="0" wrapText="0"/>
    </xf>
    <xf borderId="1" fillId="0" fontId="13" numFmtId="0" xfId="0" applyAlignment="1" applyBorder="1" applyFont="1">
      <alignment readingOrder="0" shrinkToFit="0" wrapText="0"/>
    </xf>
    <xf borderId="1" fillId="0" fontId="13" numFmtId="10" xfId="0" applyAlignment="1" applyBorder="1" applyFont="1" applyNumberFormat="1">
      <alignment horizontal="right" readingOrder="0" shrinkToFit="0" wrapText="0"/>
    </xf>
    <xf borderId="1" fillId="14" fontId="13" numFmtId="0" xfId="0" applyAlignment="1" applyBorder="1" applyFont="1">
      <alignment horizontal="right" readingOrder="0" shrinkToFit="0" wrapText="0"/>
    </xf>
    <xf borderId="1" fillId="4" fontId="13" numFmtId="0" xfId="0" applyAlignment="1" applyBorder="1" applyFont="1">
      <alignment horizontal="right" readingOrder="0" shrinkToFit="0" wrapText="0"/>
    </xf>
    <xf borderId="1" fillId="4" fontId="15" numFmtId="0" xfId="0" applyAlignment="1" applyBorder="1" applyFont="1">
      <alignment readingOrder="0" shrinkToFit="0" wrapText="0"/>
    </xf>
    <xf borderId="1" fillId="4" fontId="13" numFmtId="10" xfId="0" applyAlignment="1" applyBorder="1" applyFont="1" applyNumberFormat="1">
      <alignment horizontal="right" readingOrder="0" shrinkToFit="0" wrapText="0"/>
    </xf>
    <xf borderId="1" fillId="4" fontId="13" numFmtId="0" xfId="0" applyAlignment="1" applyBorder="1" applyFont="1">
      <alignment readingOrder="0" shrinkToFit="0" wrapText="0"/>
    </xf>
    <xf borderId="0" fillId="3" fontId="2" numFmtId="0" xfId="0" applyFont="1"/>
    <xf borderId="1" fillId="15" fontId="2" numFmtId="0" xfId="0" applyAlignment="1" applyBorder="1" applyFill="1" applyFont="1">
      <alignment horizontal="center" readingOrder="0"/>
    </xf>
  </cellXfs>
  <cellStyles count="1">
    <cellStyle xfId="0" name="Normal" builtinId="0"/>
  </cellStyles>
  <dxfs count="20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990000"/>
          <bgColor rgb="FF99000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A61C00"/>
          <bgColor rgb="FFA61C00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45818E"/>
          <bgColor rgb="FF45818E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A64D79"/>
          <bgColor rgb="FFA64D79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83">
    <tableStyle count="3" pivot="0" name="My Top 10 Lists-style">
      <tableStyleElement dxfId="1" type="headerRow"/>
      <tableStyleElement dxfId="2" type="firstRowStripe"/>
      <tableStyleElement dxfId="3" type="secondRowStripe"/>
    </tableStyle>
    <tableStyle count="3" pivot="0" name="My Top 10 Lists-style 2">
      <tableStyleElement dxfId="1" type="headerRow"/>
      <tableStyleElement dxfId="2" type="firstRowStripe"/>
      <tableStyleElement dxfId="3" type="secondRowStripe"/>
    </tableStyle>
    <tableStyle count="3" pivot="0" name="My Top 10 Lists-style 3">
      <tableStyleElement dxfId="4" type="headerRow"/>
      <tableStyleElement dxfId="2" type="firstRowStripe"/>
      <tableStyleElement dxfId="5" type="secondRowStripe"/>
    </tableStyle>
    <tableStyle count="3" pivot="0" name="My Top 10 Lists-style 4">
      <tableStyleElement dxfId="4" type="headerRow"/>
      <tableStyleElement dxfId="2" type="firstRowStripe"/>
      <tableStyleElement dxfId="5" type="secondRowStripe"/>
    </tableStyle>
    <tableStyle count="3" pivot="0" name="DH-style">
      <tableStyleElement dxfId="6" type="headerRow"/>
      <tableStyleElement dxfId="2" type="firstRowStripe"/>
      <tableStyleElement dxfId="7" type="secondRowStripe"/>
    </tableStyle>
    <tableStyle count="3" pivot="0" name="DH-style 2">
      <tableStyleElement dxfId="6" type="headerRow"/>
      <tableStyleElement dxfId="2" type="firstRowStripe"/>
      <tableStyleElement dxfId="7" type="secondRowStripe"/>
    </tableStyle>
    <tableStyle count="3" pivot="0" name="DH-style 3">
      <tableStyleElement dxfId="6" type="headerRow"/>
      <tableStyleElement dxfId="2" type="firstRowStripe"/>
      <tableStyleElement dxfId="7" type="secondRowStripe"/>
    </tableStyle>
    <tableStyle count="3" pivot="0" name="DH-style 4">
      <tableStyleElement dxfId="6" type="headerRow"/>
      <tableStyleElement dxfId="2" type="firstRowStripe"/>
      <tableStyleElement dxfId="7" type="secondRowStripe"/>
    </tableStyle>
    <tableStyle count="3" pivot="0" name="DH-style 5">
      <tableStyleElement dxfId="6" type="headerRow"/>
      <tableStyleElement dxfId="2" type="firstRowStripe"/>
      <tableStyleElement dxfId="7" type="secondRowStripe"/>
    </tableStyle>
    <tableStyle count="3" pivot="0" name="DH-style 6">
      <tableStyleElement dxfId="6" type="headerRow"/>
      <tableStyleElement dxfId="2" type="firstRowStripe"/>
      <tableStyleElement dxfId="7" type="secondRowStripe"/>
    </tableStyle>
    <tableStyle count="3" pivot="0" name="DH-style 7">
      <tableStyleElement dxfId="6" type="headerRow"/>
      <tableStyleElement dxfId="2" type="firstRowStripe"/>
      <tableStyleElement dxfId="7" type="secondRowStripe"/>
    </tableStyle>
    <tableStyle count="3" pivot="0" name="DH-style 8">
      <tableStyleElement dxfId="6" type="headerRow"/>
      <tableStyleElement dxfId="2" type="firstRowStripe"/>
      <tableStyleElement dxfId="7" type="secondRowStripe"/>
    </tableStyle>
    <tableStyle count="3" pivot="0" name="DH-style 9">
      <tableStyleElement dxfId="6" type="headerRow"/>
      <tableStyleElement dxfId="2" type="firstRowStripe"/>
      <tableStyleElement dxfId="7" type="secondRowStripe"/>
    </tableStyle>
    <tableStyle count="3" pivot="0" name="DH-style 10">
      <tableStyleElement dxfId="6" type="headerRow"/>
      <tableStyleElement dxfId="2" type="firstRowStripe"/>
      <tableStyleElement dxfId="7" type="secondRowStripe"/>
    </tableStyle>
    <tableStyle count="3" pivot="0" name="DH-style 11">
      <tableStyleElement dxfId="6" type="headerRow"/>
      <tableStyleElement dxfId="2" type="firstRowStripe"/>
      <tableStyleElement dxfId="7" type="secondRowStripe"/>
    </tableStyle>
    <tableStyle count="3" pivot="0" name="DH-style 12">
      <tableStyleElement dxfId="6" type="headerRow"/>
      <tableStyleElement dxfId="2" type="firstRowStripe"/>
      <tableStyleElement dxfId="7" type="secondRowStripe"/>
    </tableStyle>
    <tableStyle count="3" pivot="0" name="DH-style 13">
      <tableStyleElement dxfId="6" type="headerRow"/>
      <tableStyleElement dxfId="2" type="firstRowStripe"/>
      <tableStyleElement dxfId="7" type="secondRowStripe"/>
    </tableStyle>
    <tableStyle count="3" pivot="0" name="C-style">
      <tableStyleElement dxfId="8" type="headerRow"/>
      <tableStyleElement dxfId="2" type="firstRowStripe"/>
      <tableStyleElement dxfId="9" type="secondRowStripe"/>
    </tableStyle>
    <tableStyle count="3" pivot="0" name="C-style 2">
      <tableStyleElement dxfId="8" type="headerRow"/>
      <tableStyleElement dxfId="2" type="firstRowStripe"/>
      <tableStyleElement dxfId="9" type="secondRowStripe"/>
    </tableStyle>
    <tableStyle count="3" pivot="0" name="C-style 3">
      <tableStyleElement dxfId="8" type="headerRow"/>
      <tableStyleElement dxfId="2" type="firstRowStripe"/>
      <tableStyleElement dxfId="9" type="secondRowStripe"/>
    </tableStyle>
    <tableStyle count="3" pivot="0" name="C-style 4">
      <tableStyleElement dxfId="8" type="headerRow"/>
      <tableStyleElement dxfId="2" type="firstRowStripe"/>
      <tableStyleElement dxfId="9" type="secondRowStripe"/>
    </tableStyle>
    <tableStyle count="3" pivot="0" name="C-style 5">
      <tableStyleElement dxfId="8" type="headerRow"/>
      <tableStyleElement dxfId="2" type="firstRowStripe"/>
      <tableStyleElement dxfId="9" type="secondRowStripe"/>
    </tableStyle>
    <tableStyle count="3" pivot="0" name="C-style 6">
      <tableStyleElement dxfId="8" type="headerRow"/>
      <tableStyleElement dxfId="2" type="firstRowStripe"/>
      <tableStyleElement dxfId="9" type="secondRowStripe"/>
    </tableStyle>
    <tableStyle count="3" pivot="0" name="C-style 7">
      <tableStyleElement dxfId="8" type="headerRow"/>
      <tableStyleElement dxfId="2" type="firstRowStripe"/>
      <tableStyleElement dxfId="9" type="secondRowStripe"/>
    </tableStyle>
    <tableStyle count="3" pivot="0" name="C-style 8">
      <tableStyleElement dxfId="8" type="headerRow"/>
      <tableStyleElement dxfId="2" type="firstRowStripe"/>
      <tableStyleElement dxfId="9" type="secondRowStripe"/>
    </tableStyle>
    <tableStyle count="3" pivot="0" name="C-style 9">
      <tableStyleElement dxfId="8" type="headerRow"/>
      <tableStyleElement dxfId="2" type="firstRowStripe"/>
      <tableStyleElement dxfId="9" type="secondRowStripe"/>
    </tableStyle>
    <tableStyle count="3" pivot="0" name="C-style 10">
      <tableStyleElement dxfId="8" type="headerRow"/>
      <tableStyleElement dxfId="2" type="firstRowStripe"/>
      <tableStyleElement dxfId="9" type="secondRowStripe"/>
    </tableStyle>
    <tableStyle count="3" pivot="0" name="C-style 11">
      <tableStyleElement dxfId="8" type="headerRow"/>
      <tableStyleElement dxfId="2" type="firstRowStripe"/>
      <tableStyleElement dxfId="9" type="secondRowStripe"/>
    </tableStyle>
    <tableStyle count="3" pivot="0" name="C-style 12">
      <tableStyleElement dxfId="8" type="headerRow"/>
      <tableStyleElement dxfId="2" type="firstRowStripe"/>
      <tableStyleElement dxfId="9" type="secondRowStripe"/>
    </tableStyle>
    <tableStyle count="3" pivot="0" name="C-style 13">
      <tableStyleElement dxfId="8" type="headerRow"/>
      <tableStyleElement dxfId="2" type="firstRowStripe"/>
      <tableStyleElement dxfId="9" type="secondRowStripe"/>
    </tableStyle>
    <tableStyle count="3" pivot="0" name="2B-style">
      <tableStyleElement dxfId="10" type="headerRow"/>
      <tableStyleElement dxfId="2" type="firstRowStripe"/>
      <tableStyleElement dxfId="11" type="secondRowStripe"/>
    </tableStyle>
    <tableStyle count="3" pivot="0" name="2B-style 2">
      <tableStyleElement dxfId="10" type="headerRow"/>
      <tableStyleElement dxfId="2" type="firstRowStripe"/>
      <tableStyleElement dxfId="11" type="secondRowStripe"/>
    </tableStyle>
    <tableStyle count="3" pivot="0" name="2B-style 3">
      <tableStyleElement dxfId="10" type="headerRow"/>
      <tableStyleElement dxfId="2" type="firstRowStripe"/>
      <tableStyleElement dxfId="11" type="secondRowStripe"/>
    </tableStyle>
    <tableStyle count="3" pivot="0" name="2B-style 4">
      <tableStyleElement dxfId="10" type="headerRow"/>
      <tableStyleElement dxfId="2" type="firstRowStripe"/>
      <tableStyleElement dxfId="11" type="secondRowStripe"/>
    </tableStyle>
    <tableStyle count="3" pivot="0" name="2B-style 5">
      <tableStyleElement dxfId="10" type="headerRow"/>
      <tableStyleElement dxfId="2" type="firstRowStripe"/>
      <tableStyleElement dxfId="11" type="secondRowStripe"/>
    </tableStyle>
    <tableStyle count="3" pivot="0" name="2B-style 6">
      <tableStyleElement dxfId="10" type="headerRow"/>
      <tableStyleElement dxfId="2" type="firstRowStripe"/>
      <tableStyleElement dxfId="11" type="secondRowStripe"/>
    </tableStyle>
    <tableStyle count="3" pivot="0" name="2B-style 7">
      <tableStyleElement dxfId="10" type="headerRow"/>
      <tableStyleElement dxfId="2" type="firstRowStripe"/>
      <tableStyleElement dxfId="11" type="secondRowStripe"/>
    </tableStyle>
    <tableStyle count="3" pivot="0" name="2B-style 8">
      <tableStyleElement dxfId="10" type="headerRow"/>
      <tableStyleElement dxfId="2" type="firstRowStripe"/>
      <tableStyleElement dxfId="11" type="secondRowStripe"/>
    </tableStyle>
    <tableStyle count="3" pivot="0" name="2B-style 9">
      <tableStyleElement dxfId="10" type="headerRow"/>
      <tableStyleElement dxfId="2" type="firstRowStripe"/>
      <tableStyleElement dxfId="11" type="secondRowStripe"/>
    </tableStyle>
    <tableStyle count="3" pivot="0" name="2B-style 10">
      <tableStyleElement dxfId="10" type="headerRow"/>
      <tableStyleElement dxfId="2" type="firstRowStripe"/>
      <tableStyleElement dxfId="11" type="secondRowStripe"/>
    </tableStyle>
    <tableStyle count="3" pivot="0" name="2B-style 11">
      <tableStyleElement dxfId="10" type="headerRow"/>
      <tableStyleElement dxfId="2" type="firstRowStripe"/>
      <tableStyleElement dxfId="11" type="secondRowStripe"/>
    </tableStyle>
    <tableStyle count="3" pivot="0" name="2B-style 12">
      <tableStyleElement dxfId="10" type="headerRow"/>
      <tableStyleElement dxfId="2" type="firstRowStripe"/>
      <tableStyleElement dxfId="11" type="secondRowStripe"/>
    </tableStyle>
    <tableStyle count="3" pivot="0" name="2B-style 13">
      <tableStyleElement dxfId="10" type="headerRow"/>
      <tableStyleElement dxfId="2" type="firstRowStripe"/>
      <tableStyleElement dxfId="11" type="secondRowStripe"/>
    </tableStyle>
    <tableStyle count="3" pivot="0" name="3B-style">
      <tableStyleElement dxfId="12" type="headerRow"/>
      <tableStyleElement dxfId="2" type="firstRowStripe"/>
      <tableStyleElement dxfId="13" type="secondRowStripe"/>
    </tableStyle>
    <tableStyle count="3" pivot="0" name="3B-style 2">
      <tableStyleElement dxfId="12" type="headerRow"/>
      <tableStyleElement dxfId="2" type="firstRowStripe"/>
      <tableStyleElement dxfId="13" type="secondRowStripe"/>
    </tableStyle>
    <tableStyle count="3" pivot="0" name="3B-style 3">
      <tableStyleElement dxfId="12" type="headerRow"/>
      <tableStyleElement dxfId="2" type="firstRowStripe"/>
      <tableStyleElement dxfId="13" type="secondRowStripe"/>
    </tableStyle>
    <tableStyle count="3" pivot="0" name="3B-style 4">
      <tableStyleElement dxfId="12" type="headerRow"/>
      <tableStyleElement dxfId="2" type="firstRowStripe"/>
      <tableStyleElement dxfId="13" type="secondRowStripe"/>
    </tableStyle>
    <tableStyle count="3" pivot="0" name="3B-style 5">
      <tableStyleElement dxfId="12" type="headerRow"/>
      <tableStyleElement dxfId="2" type="firstRowStripe"/>
      <tableStyleElement dxfId="13" type="secondRowStripe"/>
    </tableStyle>
    <tableStyle count="3" pivot="0" name="3B-style 6">
      <tableStyleElement dxfId="12" type="headerRow"/>
      <tableStyleElement dxfId="2" type="firstRowStripe"/>
      <tableStyleElement dxfId="13" type="secondRowStripe"/>
    </tableStyle>
    <tableStyle count="3" pivot="0" name="3B-style 7">
      <tableStyleElement dxfId="12" type="headerRow"/>
      <tableStyleElement dxfId="2" type="firstRowStripe"/>
      <tableStyleElement dxfId="13" type="secondRowStripe"/>
    </tableStyle>
    <tableStyle count="3" pivot="0" name="3B-style 8">
      <tableStyleElement dxfId="12" type="headerRow"/>
      <tableStyleElement dxfId="2" type="firstRowStripe"/>
      <tableStyleElement dxfId="13" type="secondRowStripe"/>
    </tableStyle>
    <tableStyle count="3" pivot="0" name="3B-style 9">
      <tableStyleElement dxfId="12" type="headerRow"/>
      <tableStyleElement dxfId="2" type="firstRowStripe"/>
      <tableStyleElement dxfId="13" type="secondRowStripe"/>
    </tableStyle>
    <tableStyle count="3" pivot="0" name="3B-style 10">
      <tableStyleElement dxfId="12" type="headerRow"/>
      <tableStyleElement dxfId="2" type="firstRowStripe"/>
      <tableStyleElement dxfId="13" type="secondRowStripe"/>
    </tableStyle>
    <tableStyle count="3" pivot="0" name="3B-style 11">
      <tableStyleElement dxfId="12" type="headerRow"/>
      <tableStyleElement dxfId="2" type="firstRowStripe"/>
      <tableStyleElement dxfId="13" type="secondRowStripe"/>
    </tableStyle>
    <tableStyle count="3" pivot="0" name="3B-style 12">
      <tableStyleElement dxfId="12" type="headerRow"/>
      <tableStyleElement dxfId="2" type="firstRowStripe"/>
      <tableStyleElement dxfId="13" type="secondRowStripe"/>
    </tableStyle>
    <tableStyle count="3" pivot="0" name="3B-style 13">
      <tableStyleElement dxfId="12" type="headerRow"/>
      <tableStyleElement dxfId="2" type="firstRowStripe"/>
      <tableStyleElement dxfId="13" type="secondRowStripe"/>
    </tableStyle>
    <tableStyle count="3" pivot="0" name="SS-style">
      <tableStyleElement dxfId="14" type="headerRow"/>
      <tableStyleElement dxfId="2" type="firstRowStripe"/>
      <tableStyleElement dxfId="15" type="secondRowStripe"/>
    </tableStyle>
    <tableStyle count="3" pivot="0" name="SS-style 2">
      <tableStyleElement dxfId="14" type="headerRow"/>
      <tableStyleElement dxfId="2" type="firstRowStripe"/>
      <tableStyleElement dxfId="15" type="secondRowStripe"/>
    </tableStyle>
    <tableStyle count="3" pivot="0" name="SS-style 3">
      <tableStyleElement dxfId="14" type="headerRow"/>
      <tableStyleElement dxfId="2" type="firstRowStripe"/>
      <tableStyleElement dxfId="15" type="secondRowStripe"/>
    </tableStyle>
    <tableStyle count="3" pivot="0" name="SS-style 4">
      <tableStyleElement dxfId="14" type="headerRow"/>
      <tableStyleElement dxfId="2" type="firstRowStripe"/>
      <tableStyleElement dxfId="15" type="secondRowStripe"/>
    </tableStyle>
    <tableStyle count="3" pivot="0" name="SS-style 5">
      <tableStyleElement dxfId="14" type="headerRow"/>
      <tableStyleElement dxfId="2" type="firstRowStripe"/>
      <tableStyleElement dxfId="15" type="secondRowStripe"/>
    </tableStyle>
    <tableStyle count="3" pivot="0" name="SS-style 6">
      <tableStyleElement dxfId="14" type="headerRow"/>
      <tableStyleElement dxfId="2" type="firstRowStripe"/>
      <tableStyleElement dxfId="15" type="secondRowStripe"/>
    </tableStyle>
    <tableStyle count="3" pivot="0" name="SS-style 7">
      <tableStyleElement dxfId="14" type="headerRow"/>
      <tableStyleElement dxfId="2" type="firstRowStripe"/>
      <tableStyleElement dxfId="15" type="secondRowStripe"/>
    </tableStyle>
    <tableStyle count="3" pivot="0" name="SS-style 8">
      <tableStyleElement dxfId="14" type="headerRow"/>
      <tableStyleElement dxfId="2" type="firstRowStripe"/>
      <tableStyleElement dxfId="15" type="secondRowStripe"/>
    </tableStyle>
    <tableStyle count="3" pivot="0" name="SS-style 9">
      <tableStyleElement dxfId="14" type="headerRow"/>
      <tableStyleElement dxfId="2" type="firstRowStripe"/>
      <tableStyleElement dxfId="15" type="secondRowStripe"/>
    </tableStyle>
    <tableStyle count="3" pivot="0" name="SS-style 10">
      <tableStyleElement dxfId="14" type="headerRow"/>
      <tableStyleElement dxfId="2" type="firstRowStripe"/>
      <tableStyleElement dxfId="15" type="secondRowStripe"/>
    </tableStyle>
    <tableStyle count="3" pivot="0" name="SS-style 11">
      <tableStyleElement dxfId="14" type="headerRow"/>
      <tableStyleElement dxfId="2" type="firstRowStripe"/>
      <tableStyleElement dxfId="15" type="secondRowStripe"/>
    </tableStyle>
    <tableStyle count="3" pivot="0" name="SS-style 12">
      <tableStyleElement dxfId="14" type="headerRow"/>
      <tableStyleElement dxfId="2" type="firstRowStripe"/>
      <tableStyleElement dxfId="15" type="secondRowStripe"/>
    </tableStyle>
    <tableStyle count="3" pivot="0" name="SS-style 13">
      <tableStyleElement dxfId="14" type="headerRow"/>
      <tableStyleElement dxfId="2" type="firstRowStripe"/>
      <tableStyleElement dxfId="15" type="secondRowStripe"/>
    </tableStyle>
    <tableStyle count="3" pivot="0" name="RF-style">
      <tableStyleElement dxfId="16" type="headerRow"/>
      <tableStyleElement dxfId="2" type="firstRowStripe"/>
      <tableStyleElement dxfId="17" type="secondRowStripe"/>
    </tableStyle>
    <tableStyle count="3" pivot="0" name="RF-style 2">
      <tableStyleElement dxfId="16" type="headerRow"/>
      <tableStyleElement dxfId="2" type="firstRowStripe"/>
      <tableStyleElement dxfId="17" type="secondRowStripe"/>
    </tableStyle>
    <tableStyle count="3" pivot="0" name="RF-style 3">
      <tableStyleElement dxfId="16" type="headerRow"/>
      <tableStyleElement dxfId="2" type="firstRowStripe"/>
      <tableStyleElement dxfId="17" type="secondRowStripe"/>
    </tableStyle>
    <tableStyle count="3" pivot="0" name="RF-style 4">
      <tableStyleElement dxfId="16" type="headerRow"/>
      <tableStyleElement dxfId="2" type="firstRowStripe"/>
      <tableStyleElement dxfId="17" type="secondRowStripe"/>
    </tableStyle>
    <tableStyle count="3" pivot="0" name="RF-style 5">
      <tableStyleElement dxfId="16" type="headerRow"/>
      <tableStyleElement dxfId="2" type="firstRowStripe"/>
      <tableStyleElement dxfId="17" type="secondRowStripe"/>
    </tableStyle>
    <tableStyle count="3" pivot="0" name="RF-style 6">
      <tableStyleElement dxfId="16" type="headerRow"/>
      <tableStyleElement dxfId="2" type="firstRowStripe"/>
      <tableStyleElement dxfId="17" type="secondRowStripe"/>
    </tableStyle>
    <tableStyle count="3" pivot="0" name="RF-style 7">
      <tableStyleElement dxfId="16" type="headerRow"/>
      <tableStyleElement dxfId="2" type="firstRowStripe"/>
      <tableStyleElement dxfId="17" type="secondRowStripe"/>
    </tableStyle>
    <tableStyle count="3" pivot="0" name="RF-style 8">
      <tableStyleElement dxfId="16" type="headerRow"/>
      <tableStyleElement dxfId="2" type="firstRowStripe"/>
      <tableStyleElement dxfId="17" type="secondRowStripe"/>
    </tableStyle>
    <tableStyle count="3" pivot="0" name="RF-style 9">
      <tableStyleElement dxfId="16" type="headerRow"/>
      <tableStyleElement dxfId="2" type="firstRowStripe"/>
      <tableStyleElement dxfId="17" type="secondRowStripe"/>
    </tableStyle>
    <tableStyle count="3" pivot="0" name="RF-style 10">
      <tableStyleElement dxfId="16" type="headerRow"/>
      <tableStyleElement dxfId="2" type="firstRowStripe"/>
      <tableStyleElement dxfId="17" type="secondRowStripe"/>
    </tableStyle>
    <tableStyle count="3" pivot="0" name="RF-style 11">
      <tableStyleElement dxfId="16" type="headerRow"/>
      <tableStyleElement dxfId="2" type="firstRowStripe"/>
      <tableStyleElement dxfId="17" type="secondRowStripe"/>
    </tableStyle>
    <tableStyle count="3" pivot="0" name="RF-style 12">
      <tableStyleElement dxfId="16" type="headerRow"/>
      <tableStyleElement dxfId="2" type="firstRowStripe"/>
      <tableStyleElement dxfId="17" type="secondRowStripe"/>
    </tableStyle>
    <tableStyle count="3" pivot="0" name="RF-style 13">
      <tableStyleElement dxfId="16" type="headerRow"/>
      <tableStyleElement dxfId="2" type="firstRowStripe"/>
      <tableStyleElement dxfId="17" type="secondRowStripe"/>
    </tableStyle>
    <tableStyle count="3" pivot="0" name="Draft Order (220)-style">
      <tableStyleElement dxfId="18" type="headerRow"/>
      <tableStyleElement dxfId="2" type="firstRowStripe"/>
      <tableStyleElement dxfId="1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2:J12" displayName="Table_1" id="1">
  <tableColumns count="8">
    <tableColumn name="C" id="1"/>
    <tableColumn name="1B" id="2"/>
    <tableColumn name="2B" id="3"/>
    <tableColumn name="3B" id="4"/>
    <tableColumn name="SS" id="5"/>
    <tableColumn name="LF" id="6"/>
    <tableColumn name="CF" id="7"/>
    <tableColumn name="RF" id="8"/>
  </tableColumns>
  <tableStyleInfo name="My Top 10 Lists-style" showColumnStripes="0" showFirstColumn="1" showLastColumn="1" showRowStripes="1"/>
</table>
</file>

<file path=xl/tables/table10.xml><?xml version="1.0" encoding="utf-8"?>
<table xmlns="http://schemas.openxmlformats.org/spreadsheetml/2006/main" ref="D25:E35" displayName="Table_10" id="10">
  <tableColumns count="2">
    <tableColumn name="Name" id="1"/>
    <tableColumn name="WAR" id="2"/>
  </tableColumns>
  <tableStyleInfo name="DH-style 6" showColumnStripes="0" showFirstColumn="1" showLastColumn="1" showRowStripes="1"/>
</table>
</file>

<file path=xl/tables/table11.xml><?xml version="1.0" encoding="utf-8"?>
<table xmlns="http://schemas.openxmlformats.org/spreadsheetml/2006/main" ref="G1:H11" displayName="Table_11" id="11">
  <tableColumns count="2">
    <tableColumn name="Name" id="1"/>
    <tableColumn name="RBI" id="2"/>
  </tableColumns>
  <tableStyleInfo name="DH-style 7" showColumnStripes="0" showFirstColumn="1" showLastColumn="1" showRowStripes="1"/>
</table>
</file>

<file path=xl/tables/table12.xml><?xml version="1.0" encoding="utf-8"?>
<table xmlns="http://schemas.openxmlformats.org/spreadsheetml/2006/main" ref="J13:K23" displayName="Table_12" id="12">
  <tableColumns count="2">
    <tableColumn name="Name" id="1"/>
    <tableColumn name="RC" id="2"/>
  </tableColumns>
  <tableStyleInfo name="DH-style 8" showColumnStripes="0" showFirstColumn="1" showLastColumn="1" showRowStripes="1"/>
</table>
</file>

<file path=xl/tables/table13.xml><?xml version="1.0" encoding="utf-8"?>
<table xmlns="http://schemas.openxmlformats.org/spreadsheetml/2006/main" ref="N1:P11" displayName="Table_13" id="13">
  <tableColumns count="3">
    <tableColumn name="Name" id="1"/>
    <tableColumn name="AVG" id="2"/>
    <tableColumn name="SecA" id="3"/>
  </tableColumns>
  <tableStyleInfo name="DH-style 9" showColumnStripes="0" showFirstColumn="1" showLastColumn="1" showRowStripes="1"/>
</table>
</file>

<file path=xl/tables/table14.xml><?xml version="1.0" encoding="utf-8"?>
<table xmlns="http://schemas.openxmlformats.org/spreadsheetml/2006/main" ref="G13:H23" displayName="Table_14" id="14">
  <tableColumns count="2">
    <tableColumn name="Name" id="1"/>
    <tableColumn name="OPS" id="2"/>
  </tableColumns>
  <tableStyleInfo name="DH-style 10" showColumnStripes="0" showFirstColumn="1" showLastColumn="1" showRowStripes="1"/>
</table>
</file>

<file path=xl/tables/table15.xml><?xml version="1.0" encoding="utf-8"?>
<table xmlns="http://schemas.openxmlformats.org/spreadsheetml/2006/main" ref="G26:H44" displayName="Table_15" id="15">
  <tableColumns count="2">
    <tableColumn name="Name" id="1"/>
    <tableColumn name="Score" id="2"/>
  </tableColumns>
  <tableStyleInfo name="DH-style 11" showColumnStripes="0" showFirstColumn="1" showLastColumn="1" showRowStripes="1"/>
</table>
</file>

<file path=xl/tables/table16.xml><?xml version="1.0" encoding="utf-8"?>
<table xmlns="http://schemas.openxmlformats.org/spreadsheetml/2006/main" ref="N13:O23" displayName="Table_16" id="16">
  <tableColumns count="2">
    <tableColumn name="Name" id="1"/>
    <tableColumn name="wOBA" id="2"/>
  </tableColumns>
  <tableStyleInfo name="DH-style 12" showColumnStripes="0" showFirstColumn="1" showLastColumn="1" showRowStripes="1"/>
</table>
</file>

<file path=xl/tables/table17.xml><?xml version="1.0" encoding="utf-8"?>
<table xmlns="http://schemas.openxmlformats.org/spreadsheetml/2006/main" ref="J1:L9" displayName="Table_17" id="17">
  <tableColumns count="3">
    <tableColumn name="Name" id="1"/>
    <tableColumn name="SB" id="2"/>
    <tableColumn name="CS" id="3"/>
  </tableColumns>
  <tableStyleInfo name="DH-style 13" showColumnStripes="0" showFirstColumn="1" showLastColumn="1" showRowStripes="1"/>
</table>
</file>

<file path=xl/tables/table18.xml><?xml version="1.0" encoding="utf-8"?>
<table xmlns="http://schemas.openxmlformats.org/spreadsheetml/2006/main" ref="G18:H33" displayName="Table_18" id="18">
  <tableColumns count="2">
    <tableColumn name="Name" id="1"/>
    <tableColumn name="OPS" id="2"/>
  </tableColumns>
  <tableStyleInfo name="C-style" showColumnStripes="0" showFirstColumn="1" showLastColumn="1" showRowStripes="1"/>
</table>
</file>

<file path=xl/tables/table19.xml><?xml version="1.0" encoding="utf-8"?>
<table xmlns="http://schemas.openxmlformats.org/spreadsheetml/2006/main" ref="J18:K33" displayName="Table_19" id="19">
  <tableColumns count="2">
    <tableColumn name="Name" id="1"/>
    <tableColumn name="RC" id="2"/>
  </tableColumns>
  <tableStyleInfo name="C-style 2" showColumnStripes="0" showFirstColumn="1" showLastColumn="1" showRowStripes="1"/>
</table>
</file>

<file path=xl/tables/table2.xml><?xml version="1.0" encoding="utf-8"?>
<table xmlns="http://schemas.openxmlformats.org/spreadsheetml/2006/main" ref="B2:B12" displayName="Table_2" id="2">
  <tableColumns count="1">
    <tableColumn name="DH" id="1"/>
  </tableColumns>
  <tableStyleInfo name="My Top 10 Lists-style 2" showColumnStripes="0" showFirstColumn="1" showLastColumn="1" showRowStripes="1"/>
</table>
</file>

<file path=xl/tables/table20.xml><?xml version="1.0" encoding="utf-8"?>
<table xmlns="http://schemas.openxmlformats.org/spreadsheetml/2006/main" ref="D35:E50" displayName="Table_20" id="20">
  <tableColumns count="2">
    <tableColumn name="Name" id="1"/>
    <tableColumn name="WAR" id="2"/>
  </tableColumns>
  <tableStyleInfo name="C-style 3" showColumnStripes="0" showFirstColumn="1" showLastColumn="1" showRowStripes="1"/>
</table>
</file>

<file path=xl/tables/table21.xml><?xml version="1.0" encoding="utf-8"?>
<table xmlns="http://schemas.openxmlformats.org/spreadsheetml/2006/main" ref="D18:E33" displayName="Table_21" id="21">
  <tableColumns count="2">
    <tableColumn name="Name" id="1"/>
    <tableColumn name="SLG" id="2"/>
  </tableColumns>
  <tableStyleInfo name="C-style 4" showColumnStripes="0" showFirstColumn="1" showLastColumn="1" showRowStripes="1"/>
</table>
</file>

<file path=xl/tables/table22.xml><?xml version="1.0" encoding="utf-8"?>
<table xmlns="http://schemas.openxmlformats.org/spreadsheetml/2006/main" ref="N1:P16" displayName="Table_22" id="22">
  <tableColumns count="3">
    <tableColumn name="Name" id="1"/>
    <tableColumn name="AVG" id="2"/>
    <tableColumn name="SecA" id="3"/>
  </tableColumns>
  <tableStyleInfo name="C-style 5" showColumnStripes="0" showFirstColumn="1" showLastColumn="1" showRowStripes="1"/>
</table>
</file>

<file path=xl/tables/table23.xml><?xml version="1.0" encoding="utf-8"?>
<table xmlns="http://schemas.openxmlformats.org/spreadsheetml/2006/main" ref="N18:O33" displayName="Table_23" id="23">
  <tableColumns count="2">
    <tableColumn name="Name" id="1"/>
    <tableColumn name="wOBA" id="2"/>
  </tableColumns>
  <tableStyleInfo name="C-style 6" showColumnStripes="0" showFirstColumn="1" showLastColumn="1" showRowStripes="1"/>
</table>
</file>

<file path=xl/tables/table24.xml><?xml version="1.0" encoding="utf-8"?>
<table xmlns="http://schemas.openxmlformats.org/spreadsheetml/2006/main" ref="D1:E16" displayName="Table_24" id="24">
  <tableColumns count="2">
    <tableColumn name="Name" id="1"/>
    <tableColumn name="HR" id="2"/>
  </tableColumns>
  <tableStyleInfo name="C-style 7" showColumnStripes="0" showFirstColumn="1" showLastColumn="1" showRowStripes="1"/>
</table>
</file>

<file path=xl/tables/table25.xml><?xml version="1.0" encoding="utf-8"?>
<table xmlns="http://schemas.openxmlformats.org/spreadsheetml/2006/main" ref="A18:B33" displayName="Table_25" id="25">
  <tableColumns count="2">
    <tableColumn name="Name" id="1"/>
    <tableColumn name="OBP" id="2"/>
  </tableColumns>
  <tableStyleInfo name="C-style 8" showColumnStripes="0" showFirstColumn="1" showLastColumn="1" showRowStripes="1"/>
</table>
</file>

<file path=xl/tables/table26.xml><?xml version="1.0" encoding="utf-8"?>
<table xmlns="http://schemas.openxmlformats.org/spreadsheetml/2006/main" ref="J1:L16" displayName="Table_26" id="26">
  <tableColumns count="3">
    <tableColumn name="Name" id="1"/>
    <tableColumn name="SB" id="2"/>
    <tableColumn name="CS" id="3"/>
  </tableColumns>
  <tableStyleInfo name="C-style 9" showColumnStripes="0" showFirstColumn="1" showLastColumn="1" showRowStripes="1"/>
</table>
</file>

<file path=xl/tables/table27.xml><?xml version="1.0" encoding="utf-8"?>
<table xmlns="http://schemas.openxmlformats.org/spreadsheetml/2006/main" ref="G1:H16" displayName="Table_27" id="27">
  <tableColumns count="2">
    <tableColumn name="Name" id="1"/>
    <tableColumn name="RBI" id="2"/>
  </tableColumns>
  <tableStyleInfo name="C-style 10" showColumnStripes="0" showFirstColumn="1" showLastColumn="1" showRowStripes="1"/>
</table>
</file>

<file path=xl/tables/table28.xml><?xml version="1.0" encoding="utf-8"?>
<table xmlns="http://schemas.openxmlformats.org/spreadsheetml/2006/main" ref="A35:B50" displayName="Table_28" id="28">
  <tableColumns count="2">
    <tableColumn name="Name" id="1"/>
    <tableColumn name="wRC." id="2"/>
  </tableColumns>
  <tableStyleInfo name="C-style 11" showColumnStripes="0" showFirstColumn="1" showLastColumn="1" showRowStripes="1"/>
</table>
</file>

<file path=xl/tables/table29.xml><?xml version="1.0" encoding="utf-8"?>
<table xmlns="http://schemas.openxmlformats.org/spreadsheetml/2006/main" ref="G36:H51" displayName="Table_29" id="29">
  <tableColumns count="2">
    <tableColumn name="Name" id="1"/>
    <tableColumn name="Score" id="2"/>
  </tableColumns>
  <tableStyleInfo name="C-style 12" showColumnStripes="0" showFirstColumn="1" showLastColumn="1" showRowStripes="1"/>
</table>
</file>

<file path=xl/tables/table3.xml><?xml version="1.0" encoding="utf-8"?>
<table xmlns="http://schemas.openxmlformats.org/spreadsheetml/2006/main" ref="B17:B27" displayName="Table_3" id="3">
  <tableColumns count="1">
    <tableColumn name="DH" id="1"/>
  </tableColumns>
  <tableStyleInfo name="My Top 10 Lists-style 3" showColumnStripes="0" showFirstColumn="1" showLastColumn="1" showRowStripes="1"/>
</table>
</file>

<file path=xl/tables/table30.xml><?xml version="1.0" encoding="utf-8"?>
<table xmlns="http://schemas.openxmlformats.org/spreadsheetml/2006/main" ref="A1:B16" displayName="Table_30" id="30">
  <tableColumns count="2">
    <tableColumn name="Name" id="1"/>
    <tableColumn name="R" id="2"/>
  </tableColumns>
  <tableStyleInfo name="C-style 13" showColumnStripes="0" showFirstColumn="1" showLastColumn="1" showRowStripes="1"/>
</table>
</file>

<file path=xl/tables/table31.xml><?xml version="1.0" encoding="utf-8"?>
<table xmlns="http://schemas.openxmlformats.org/spreadsheetml/2006/main" ref="G1:H11" displayName="Table_31" id="31">
  <tableColumns count="2">
    <tableColumn name="Name" id="1"/>
    <tableColumn name="RBI" id="2"/>
  </tableColumns>
  <tableStyleInfo name="2B-style" showColumnStripes="0" showFirstColumn="1" showLastColumn="1" showRowStripes="1"/>
</table>
</file>

<file path=xl/tables/table32.xml><?xml version="1.0" encoding="utf-8"?>
<table xmlns="http://schemas.openxmlformats.org/spreadsheetml/2006/main" ref="G26:H43" displayName="Table_32" id="32">
  <tableColumns count="2">
    <tableColumn name="Name" id="1"/>
    <tableColumn name="Score" id="2"/>
  </tableColumns>
  <tableStyleInfo name="2B-style 2" showColumnStripes="0" showFirstColumn="1" showLastColumn="1" showRowStripes="1"/>
</table>
</file>

<file path=xl/tables/table33.xml><?xml version="1.0" encoding="utf-8"?>
<table xmlns="http://schemas.openxmlformats.org/spreadsheetml/2006/main" ref="G13:H23" displayName="Table_33" id="33">
  <tableColumns count="2">
    <tableColumn name="Name" id="1"/>
    <tableColumn name="OPS" id="2"/>
  </tableColumns>
  <tableStyleInfo name="2B-style 3" showColumnStripes="0" showFirstColumn="1" showLastColumn="1" showRowStripes="1"/>
</table>
</file>

<file path=xl/tables/table34.xml><?xml version="1.0" encoding="utf-8"?>
<table xmlns="http://schemas.openxmlformats.org/spreadsheetml/2006/main" ref="D13:E23" displayName="Table_34" id="34">
  <tableColumns count="2">
    <tableColumn name="Name" id="1"/>
    <tableColumn name="SLG" id="2"/>
  </tableColumns>
  <tableStyleInfo name="2B-style 4" showColumnStripes="0" showFirstColumn="1" showLastColumn="1" showRowStripes="1"/>
</table>
</file>

<file path=xl/tables/table35.xml><?xml version="1.0" encoding="utf-8"?>
<table xmlns="http://schemas.openxmlformats.org/spreadsheetml/2006/main" ref="D25:E35" displayName="Table_35" id="35">
  <tableColumns count="2">
    <tableColumn name="Name" id="1"/>
    <tableColumn name="WAR" id="2"/>
  </tableColumns>
  <tableStyleInfo name="2B-style 5" showColumnStripes="0" showFirstColumn="1" showLastColumn="1" showRowStripes="1"/>
</table>
</file>

<file path=xl/tables/table36.xml><?xml version="1.0" encoding="utf-8"?>
<table xmlns="http://schemas.openxmlformats.org/spreadsheetml/2006/main" ref="N13:O23" displayName="Table_36" id="36">
  <tableColumns count="2">
    <tableColumn name="Name" id="1"/>
    <tableColumn name="wOBA" id="2"/>
  </tableColumns>
  <tableStyleInfo name="2B-style 6" showColumnStripes="0" showFirstColumn="1" showLastColumn="1" showRowStripes="1"/>
</table>
</file>

<file path=xl/tables/table37.xml><?xml version="1.0" encoding="utf-8"?>
<table xmlns="http://schemas.openxmlformats.org/spreadsheetml/2006/main" ref="D1:E11" displayName="Table_37" id="37">
  <tableColumns count="2">
    <tableColumn name="Name" id="1"/>
    <tableColumn name="HR" id="2"/>
  </tableColumns>
  <tableStyleInfo name="2B-style 7" showColumnStripes="0" showFirstColumn="1" showLastColumn="1" showRowStripes="1"/>
</table>
</file>

<file path=xl/tables/table38.xml><?xml version="1.0" encoding="utf-8"?>
<table xmlns="http://schemas.openxmlformats.org/spreadsheetml/2006/main" ref="J13:K23" displayName="Table_38" id="38">
  <tableColumns count="2">
    <tableColumn name="Name" id="1"/>
    <tableColumn name="RC" id="2"/>
  </tableColumns>
  <tableStyleInfo name="2B-style 8" showColumnStripes="0" showFirstColumn="1" showLastColumn="1" showRowStripes="1"/>
</table>
</file>

<file path=xl/tables/table39.xml><?xml version="1.0" encoding="utf-8"?>
<table xmlns="http://schemas.openxmlformats.org/spreadsheetml/2006/main" ref="A13:B23" displayName="Table_39" id="39">
  <tableColumns count="2">
    <tableColumn name="Name" id="1"/>
    <tableColumn name="OBP" id="2"/>
  </tableColumns>
  <tableStyleInfo name="2B-style 9" showColumnStripes="0" showFirstColumn="1" showLastColumn="1" showRowStripes="1"/>
</table>
</file>

<file path=xl/tables/table4.xml><?xml version="1.0" encoding="utf-8"?>
<table xmlns="http://schemas.openxmlformats.org/spreadsheetml/2006/main" ref="C17:J27" displayName="Table_4" id="4">
  <tableColumns count="8">
    <tableColumn name="C" id="1"/>
    <tableColumn name="1B" id="2"/>
    <tableColumn name="2B" id="3"/>
    <tableColumn name="3B" id="4"/>
    <tableColumn name="SS" id="5"/>
    <tableColumn name="LF" id="6"/>
    <tableColumn name="CF" id="7"/>
    <tableColumn name="RF" id="8"/>
  </tableColumns>
  <tableStyleInfo name="My Top 10 Lists-style 4" showColumnStripes="0" showFirstColumn="1" showLastColumn="1" showRowStripes="1"/>
</table>
</file>

<file path=xl/tables/table40.xml><?xml version="1.0" encoding="utf-8"?>
<table xmlns="http://schemas.openxmlformats.org/spreadsheetml/2006/main" ref="N1:P11" displayName="Table_40" id="40">
  <tableColumns count="3">
    <tableColumn name="Name" id="1"/>
    <tableColumn name="AVG" id="2"/>
    <tableColumn name="SecA" id="3"/>
  </tableColumns>
  <tableStyleInfo name="2B-style 10" showColumnStripes="0" showFirstColumn="1" showLastColumn="1" showRowStripes="1"/>
</table>
</file>

<file path=xl/tables/table41.xml><?xml version="1.0" encoding="utf-8"?>
<table xmlns="http://schemas.openxmlformats.org/spreadsheetml/2006/main" ref="A25:B35" displayName="Table_41" id="41">
  <tableColumns count="2">
    <tableColumn name="Name" id="1"/>
    <tableColumn name="wRC." id="2"/>
  </tableColumns>
  <tableStyleInfo name="2B-style 11" showColumnStripes="0" showFirstColumn="1" showLastColumn="1" showRowStripes="1"/>
</table>
</file>

<file path=xl/tables/table42.xml><?xml version="1.0" encoding="utf-8"?>
<table xmlns="http://schemas.openxmlformats.org/spreadsheetml/2006/main" ref="A1:B11" displayName="Table_42" id="42">
  <tableColumns count="2">
    <tableColumn name="Name" id="1"/>
    <tableColumn name="R" id="2"/>
  </tableColumns>
  <tableStyleInfo name="2B-style 12" showColumnStripes="0" showFirstColumn="1" showLastColumn="1" showRowStripes="1"/>
</table>
</file>

<file path=xl/tables/table43.xml><?xml version="1.0" encoding="utf-8"?>
<table xmlns="http://schemas.openxmlformats.org/spreadsheetml/2006/main" ref="J1:L11" displayName="Table_43" id="43">
  <tableColumns count="3">
    <tableColumn name="Name" id="1"/>
    <tableColumn name="SB" id="2"/>
    <tableColumn name="CS" id="3"/>
  </tableColumns>
  <tableStyleInfo name="2B-style 13" showColumnStripes="0" showFirstColumn="1" showLastColumn="1" showRowStripes="1"/>
</table>
</file>

<file path=xl/tables/table44.xml><?xml version="1.0" encoding="utf-8"?>
<table xmlns="http://schemas.openxmlformats.org/spreadsheetml/2006/main" ref="D13:E23" displayName="Table_44" id="44">
  <tableColumns count="2">
    <tableColumn name="Name" id="1"/>
    <tableColumn name="SLG" id="2"/>
  </tableColumns>
  <tableStyleInfo name="3B-style" showColumnStripes="0" showFirstColumn="1" showLastColumn="1" showRowStripes="1"/>
</table>
</file>

<file path=xl/tables/table45.xml><?xml version="1.0" encoding="utf-8"?>
<table xmlns="http://schemas.openxmlformats.org/spreadsheetml/2006/main" ref="D25:E35" displayName="Table_45" id="45">
  <tableColumns count="2">
    <tableColumn name="Name" id="1"/>
    <tableColumn name="WAR" id="2"/>
  </tableColumns>
  <tableStyleInfo name="3B-style 2" showColumnStripes="0" showFirstColumn="1" showLastColumn="1" showRowStripes="1"/>
</table>
</file>

<file path=xl/tables/table46.xml><?xml version="1.0" encoding="utf-8"?>
<table xmlns="http://schemas.openxmlformats.org/spreadsheetml/2006/main" ref="G13:H23" displayName="Table_46" id="46">
  <tableColumns count="2">
    <tableColumn name="Name" id="1"/>
    <tableColumn name="OPS" id="2"/>
  </tableColumns>
  <tableStyleInfo name="3B-style 3" showColumnStripes="0" showFirstColumn="1" showLastColumn="1" showRowStripes="1"/>
</table>
</file>

<file path=xl/tables/table47.xml><?xml version="1.0" encoding="utf-8"?>
<table xmlns="http://schemas.openxmlformats.org/spreadsheetml/2006/main" ref="G1:H11" displayName="Table_47" id="47">
  <tableColumns count="2">
    <tableColumn name="Name" id="1"/>
    <tableColumn name="RBI" id="2"/>
  </tableColumns>
  <tableStyleInfo name="3B-style 4" showColumnStripes="0" showFirstColumn="1" showLastColumn="1" showRowStripes="1"/>
</table>
</file>

<file path=xl/tables/table48.xml><?xml version="1.0" encoding="utf-8"?>
<table xmlns="http://schemas.openxmlformats.org/spreadsheetml/2006/main" ref="A13:B23" displayName="Table_48" id="48">
  <tableColumns count="2">
    <tableColumn name="Name" id="1"/>
    <tableColumn name="OBP" id="2"/>
  </tableColumns>
  <tableStyleInfo name="3B-style 5" showColumnStripes="0" showFirstColumn="1" showLastColumn="1" showRowStripes="1"/>
</table>
</file>

<file path=xl/tables/table49.xml><?xml version="1.0" encoding="utf-8"?>
<table xmlns="http://schemas.openxmlformats.org/spreadsheetml/2006/main" ref="A1:B11" displayName="Table_49" id="49">
  <tableColumns count="2">
    <tableColumn name="Name" id="1"/>
    <tableColumn name="R" id="2"/>
  </tableColumns>
  <tableStyleInfo name="3B-style 6" showColumnStripes="0" showFirstColumn="1" showLastColumn="1" showRowStripes="1"/>
</table>
</file>

<file path=xl/tables/table5.xml><?xml version="1.0" encoding="utf-8"?>
<table xmlns="http://schemas.openxmlformats.org/spreadsheetml/2006/main" ref="D13:E23" displayName="Table_5" id="5">
  <tableColumns count="2">
    <tableColumn name="Name" id="1"/>
    <tableColumn name="SLG" id="2"/>
  </tableColumns>
  <tableStyleInfo name="DH-style" showColumnStripes="0" showFirstColumn="1" showLastColumn="1" showRowStripes="1"/>
</table>
</file>

<file path=xl/tables/table50.xml><?xml version="1.0" encoding="utf-8"?>
<table xmlns="http://schemas.openxmlformats.org/spreadsheetml/2006/main" ref="A25:B35" displayName="Table_50" id="50">
  <tableColumns count="2">
    <tableColumn name="Name" id="1"/>
    <tableColumn name="wRC." id="2"/>
  </tableColumns>
  <tableStyleInfo name="3B-style 7" showColumnStripes="0" showFirstColumn="1" showLastColumn="1" showRowStripes="1"/>
</table>
</file>

<file path=xl/tables/table51.xml><?xml version="1.0" encoding="utf-8"?>
<table xmlns="http://schemas.openxmlformats.org/spreadsheetml/2006/main" ref="N1:P11" displayName="Table_51" id="51">
  <tableColumns count="3">
    <tableColumn name="Name" id="1"/>
    <tableColumn name="AVG" id="2"/>
    <tableColumn name="SecA" id="3"/>
  </tableColumns>
  <tableStyleInfo name="3B-style 8" showColumnStripes="0" showFirstColumn="1" showLastColumn="1" showRowStripes="1"/>
</table>
</file>

<file path=xl/tables/table52.xml><?xml version="1.0" encoding="utf-8"?>
<table xmlns="http://schemas.openxmlformats.org/spreadsheetml/2006/main" ref="G26:H43" displayName="Table_52" id="52">
  <tableColumns count="2">
    <tableColumn name="Name" id="1"/>
    <tableColumn name="Score" id="2"/>
  </tableColumns>
  <tableStyleInfo name="3B-style 9" showColumnStripes="0" showFirstColumn="1" showLastColumn="1" showRowStripes="1"/>
</table>
</file>

<file path=xl/tables/table53.xml><?xml version="1.0" encoding="utf-8"?>
<table xmlns="http://schemas.openxmlformats.org/spreadsheetml/2006/main" ref="D1:E11" displayName="Table_53" id="53">
  <tableColumns count="2">
    <tableColumn name="Name" id="1"/>
    <tableColumn name="HR" id="2"/>
  </tableColumns>
  <tableStyleInfo name="3B-style 10" showColumnStripes="0" showFirstColumn="1" showLastColumn="1" showRowStripes="1"/>
</table>
</file>

<file path=xl/tables/table54.xml><?xml version="1.0" encoding="utf-8"?>
<table xmlns="http://schemas.openxmlformats.org/spreadsheetml/2006/main" ref="J1:L11" displayName="Table_54" id="54">
  <tableColumns count="3">
    <tableColumn name="Name" id="1"/>
    <tableColumn name="SB" id="2"/>
    <tableColumn name="CS" id="3"/>
  </tableColumns>
  <tableStyleInfo name="3B-style 11" showColumnStripes="0" showFirstColumn="1" showLastColumn="1" showRowStripes="1"/>
</table>
</file>

<file path=xl/tables/table55.xml><?xml version="1.0" encoding="utf-8"?>
<table xmlns="http://schemas.openxmlformats.org/spreadsheetml/2006/main" ref="N13:O23" displayName="Table_55" id="55">
  <tableColumns count="2">
    <tableColumn name="Name" id="1"/>
    <tableColumn name="wOBA" id="2"/>
  </tableColumns>
  <tableStyleInfo name="3B-style 12" showColumnStripes="0" showFirstColumn="1" showLastColumn="1" showRowStripes="1"/>
</table>
</file>

<file path=xl/tables/table56.xml><?xml version="1.0" encoding="utf-8"?>
<table xmlns="http://schemas.openxmlformats.org/spreadsheetml/2006/main" ref="J13:K23" displayName="Table_56" id="56">
  <tableColumns count="2">
    <tableColumn name="Name" id="1"/>
    <tableColumn name="RC" id="2"/>
  </tableColumns>
  <tableStyleInfo name="3B-style 13" showColumnStripes="0" showFirstColumn="1" showLastColumn="1" showRowStripes="1"/>
</table>
</file>

<file path=xl/tables/table57.xml><?xml version="1.0" encoding="utf-8"?>
<table xmlns="http://schemas.openxmlformats.org/spreadsheetml/2006/main" ref="D13:E23" displayName="Table_57" id="57">
  <tableColumns count="2">
    <tableColumn name="Name" id="1"/>
    <tableColumn name="SLG" id="2"/>
  </tableColumns>
  <tableStyleInfo name="SS-style" showColumnStripes="0" showFirstColumn="1" showLastColumn="1" showRowStripes="1"/>
</table>
</file>

<file path=xl/tables/table58.xml><?xml version="1.0" encoding="utf-8"?>
<table xmlns="http://schemas.openxmlformats.org/spreadsheetml/2006/main" ref="D25:E35" displayName="Table_58" id="58">
  <tableColumns count="2">
    <tableColumn name="Name" id="1"/>
    <tableColumn name="WAR" id="2"/>
  </tableColumns>
  <tableStyleInfo name="SS-style 2" showColumnStripes="0" showFirstColumn="1" showLastColumn="1" showRowStripes="1"/>
</table>
</file>

<file path=xl/tables/table59.xml><?xml version="1.0" encoding="utf-8"?>
<table xmlns="http://schemas.openxmlformats.org/spreadsheetml/2006/main" ref="G13:H23" displayName="Table_59" id="59">
  <tableColumns count="2">
    <tableColumn name="Name" id="1"/>
    <tableColumn name="OPS" id="2"/>
  </tableColumns>
  <tableStyleInfo name="SS-style 3" showColumnStripes="0" showFirstColumn="1" showLastColumn="1" showRowStripes="1"/>
</table>
</file>

<file path=xl/tables/table6.xml><?xml version="1.0" encoding="utf-8"?>
<table xmlns="http://schemas.openxmlformats.org/spreadsheetml/2006/main" ref="D1:E11" displayName="Table_6" id="6">
  <tableColumns count="2">
    <tableColumn name="Name" id="1"/>
    <tableColumn name="HR" id="2"/>
  </tableColumns>
  <tableStyleInfo name="DH-style 2" showColumnStripes="0" showFirstColumn="1" showLastColumn="1" showRowStripes="1"/>
</table>
</file>

<file path=xl/tables/table60.xml><?xml version="1.0" encoding="utf-8"?>
<table xmlns="http://schemas.openxmlformats.org/spreadsheetml/2006/main" ref="G1:H11" displayName="Table_60" id="60">
  <tableColumns count="2">
    <tableColumn name="Name" id="1"/>
    <tableColumn name="RBI" id="2"/>
  </tableColumns>
  <tableStyleInfo name="SS-style 4" showColumnStripes="0" showFirstColumn="1" showLastColumn="1" showRowStripes="1"/>
</table>
</file>

<file path=xl/tables/table61.xml><?xml version="1.0" encoding="utf-8"?>
<table xmlns="http://schemas.openxmlformats.org/spreadsheetml/2006/main" ref="J1:L11" displayName="Table_61" id="61">
  <tableColumns count="3">
    <tableColumn name="Name" id="1"/>
    <tableColumn name="SB" id="2"/>
    <tableColumn name="CS" id="3"/>
  </tableColumns>
  <tableStyleInfo name="SS-style 5" showColumnStripes="0" showFirstColumn="1" showLastColumn="1" showRowStripes="1"/>
</table>
</file>

<file path=xl/tables/table62.xml><?xml version="1.0" encoding="utf-8"?>
<table xmlns="http://schemas.openxmlformats.org/spreadsheetml/2006/main" ref="N1:P11" displayName="Table_62" id="62">
  <tableColumns count="3">
    <tableColumn name="Name" id="1"/>
    <tableColumn name="AVG" id="2"/>
    <tableColumn name="SecA" id="3"/>
  </tableColumns>
  <tableStyleInfo name="SS-style 6" showColumnStripes="0" showFirstColumn="1" showLastColumn="1" showRowStripes="1"/>
</table>
</file>

<file path=xl/tables/table63.xml><?xml version="1.0" encoding="utf-8"?>
<table xmlns="http://schemas.openxmlformats.org/spreadsheetml/2006/main" ref="D1:E11" displayName="Table_63" id="63">
  <tableColumns count="2">
    <tableColumn name="Name" id="1"/>
    <tableColumn name="HR" id="2"/>
  </tableColumns>
  <tableStyleInfo name="SS-style 7" showColumnStripes="0" showFirstColumn="1" showLastColumn="1" showRowStripes="1"/>
</table>
</file>

<file path=xl/tables/table64.xml><?xml version="1.0" encoding="utf-8"?>
<table xmlns="http://schemas.openxmlformats.org/spreadsheetml/2006/main" ref="G26:H43" displayName="Table_64" id="64">
  <tableColumns count="2">
    <tableColumn name="Name" id="1"/>
    <tableColumn name="Score" id="2"/>
  </tableColumns>
  <tableStyleInfo name="SS-style 8" showColumnStripes="0" showFirstColumn="1" showLastColumn="1" showRowStripes="1"/>
</table>
</file>

<file path=xl/tables/table65.xml><?xml version="1.0" encoding="utf-8"?>
<table xmlns="http://schemas.openxmlformats.org/spreadsheetml/2006/main" ref="N13:O23" displayName="Table_65" id="65">
  <tableColumns count="2">
    <tableColumn name="Name" id="1"/>
    <tableColumn name="wOBA" id="2"/>
  </tableColumns>
  <tableStyleInfo name="SS-style 9" showColumnStripes="0" showFirstColumn="1" showLastColumn="1" showRowStripes="1"/>
</table>
</file>

<file path=xl/tables/table66.xml><?xml version="1.0" encoding="utf-8"?>
<table xmlns="http://schemas.openxmlformats.org/spreadsheetml/2006/main" ref="J13:K23" displayName="Table_66" id="66">
  <tableColumns count="2">
    <tableColumn name="Name" id="1"/>
    <tableColumn name="RC" id="2"/>
  </tableColumns>
  <tableStyleInfo name="SS-style 10" showColumnStripes="0" showFirstColumn="1" showLastColumn="1" showRowStripes="1"/>
</table>
</file>

<file path=xl/tables/table67.xml><?xml version="1.0" encoding="utf-8"?>
<table xmlns="http://schemas.openxmlformats.org/spreadsheetml/2006/main" ref="A1:B11" displayName="Table_67" id="67">
  <tableColumns count="2">
    <tableColumn name="Name" id="1"/>
    <tableColumn name="R" id="2"/>
  </tableColumns>
  <tableStyleInfo name="SS-style 11" showColumnStripes="0" showFirstColumn="1" showLastColumn="1" showRowStripes="1"/>
</table>
</file>

<file path=xl/tables/table68.xml><?xml version="1.0" encoding="utf-8"?>
<table xmlns="http://schemas.openxmlformats.org/spreadsheetml/2006/main" ref="A25:B35" displayName="Table_68" id="68">
  <tableColumns count="2">
    <tableColumn name="Name" id="1"/>
    <tableColumn name="wRC." id="2"/>
  </tableColumns>
  <tableStyleInfo name="SS-style 12" showColumnStripes="0" showFirstColumn="1" showLastColumn="1" showRowStripes="1"/>
</table>
</file>

<file path=xl/tables/table69.xml><?xml version="1.0" encoding="utf-8"?>
<table xmlns="http://schemas.openxmlformats.org/spreadsheetml/2006/main" ref="A13:B23" displayName="Table_69" id="69">
  <tableColumns count="2">
    <tableColumn name="Name" id="1"/>
    <tableColumn name="OBP" id="2"/>
  </tableColumns>
  <tableStyleInfo name="SS-style 13" showColumnStripes="0" showFirstColumn="1" showLastColumn="1" showRowStripes="1"/>
</table>
</file>

<file path=xl/tables/table7.xml><?xml version="1.0" encoding="utf-8"?>
<table xmlns="http://schemas.openxmlformats.org/spreadsheetml/2006/main" ref="A25:B35" displayName="Table_7" id="7">
  <tableColumns count="2">
    <tableColumn name="Name" id="1"/>
    <tableColumn name="wRC." id="2"/>
  </tableColumns>
  <tableStyleInfo name="DH-style 3" showColumnStripes="0" showFirstColumn="1" showLastColumn="1" showRowStripes="1"/>
</table>
</file>

<file path=xl/tables/table70.xml><?xml version="1.0" encoding="utf-8"?>
<table xmlns="http://schemas.openxmlformats.org/spreadsheetml/2006/main" ref="G13:H23" displayName="Table_70" id="70">
  <tableColumns count="2">
    <tableColumn name="Name" id="1"/>
    <tableColumn name="OPS" id="2"/>
  </tableColumns>
  <tableStyleInfo name="RF-style" showColumnStripes="0" showFirstColumn="1" showLastColumn="1" showRowStripes="1"/>
</table>
</file>

<file path=xl/tables/table71.xml><?xml version="1.0" encoding="utf-8"?>
<table xmlns="http://schemas.openxmlformats.org/spreadsheetml/2006/main" ref="G26:H44" displayName="Table_71" id="71">
  <tableColumns count="2">
    <tableColumn name="Name" id="1"/>
    <tableColumn name="Score" id="2"/>
  </tableColumns>
  <tableStyleInfo name="RF-style 2" showColumnStripes="0" showFirstColumn="1" showLastColumn="1" showRowStripes="1"/>
</table>
</file>

<file path=xl/tables/table72.xml><?xml version="1.0" encoding="utf-8"?>
<table xmlns="http://schemas.openxmlformats.org/spreadsheetml/2006/main" ref="J13:K23" displayName="Table_72" id="72">
  <tableColumns count="2">
    <tableColumn name="Name" id="1"/>
    <tableColumn name="RC" id="2"/>
  </tableColumns>
  <tableStyleInfo name="RF-style 3" showColumnStripes="0" showFirstColumn="1" showLastColumn="1" showRowStripes="1"/>
</table>
</file>

<file path=xl/tables/table73.xml><?xml version="1.0" encoding="utf-8"?>
<table xmlns="http://schemas.openxmlformats.org/spreadsheetml/2006/main" ref="N13:O23" displayName="Table_73" id="73">
  <tableColumns count="2">
    <tableColumn name="Name" id="1"/>
    <tableColumn name="wOBA" id="2"/>
  </tableColumns>
  <tableStyleInfo name="RF-style 4" showColumnStripes="0" showFirstColumn="1" showLastColumn="1" showRowStripes="1"/>
</table>
</file>

<file path=xl/tables/table74.xml><?xml version="1.0" encoding="utf-8"?>
<table xmlns="http://schemas.openxmlformats.org/spreadsheetml/2006/main" ref="N1:P11" displayName="Table_74" id="74">
  <tableColumns count="3">
    <tableColumn name="Name" id="1"/>
    <tableColumn name="AVG" id="2"/>
    <tableColumn name="SecA" id="3"/>
  </tableColumns>
  <tableStyleInfo name="RF-style 5" showColumnStripes="0" showFirstColumn="1" showLastColumn="1" showRowStripes="1"/>
</table>
</file>

<file path=xl/tables/table75.xml><?xml version="1.0" encoding="utf-8"?>
<table xmlns="http://schemas.openxmlformats.org/spreadsheetml/2006/main" ref="A1:B11" displayName="Table_75" id="75">
  <tableColumns count="2">
    <tableColumn name="Name" id="1"/>
    <tableColumn name="R" id="2"/>
  </tableColumns>
  <tableStyleInfo name="RF-style 6" showColumnStripes="0" showFirstColumn="1" showLastColumn="1" showRowStripes="1"/>
</table>
</file>

<file path=xl/tables/table76.xml><?xml version="1.0" encoding="utf-8"?>
<table xmlns="http://schemas.openxmlformats.org/spreadsheetml/2006/main" ref="D1:E11" displayName="Table_76" id="76">
  <tableColumns count="2">
    <tableColumn name="Name" id="1"/>
    <tableColumn name="HR" id="2"/>
  </tableColumns>
  <tableStyleInfo name="RF-style 7" showColumnStripes="0" showFirstColumn="1" showLastColumn="1" showRowStripes="1"/>
</table>
</file>

<file path=xl/tables/table77.xml><?xml version="1.0" encoding="utf-8"?>
<table xmlns="http://schemas.openxmlformats.org/spreadsheetml/2006/main" ref="D25:E35" displayName="Table_77" id="77">
  <tableColumns count="2">
    <tableColumn name="Name" id="1"/>
    <tableColumn name="WAR" id="2"/>
  </tableColumns>
  <tableStyleInfo name="RF-style 8" showColumnStripes="0" showFirstColumn="1" showLastColumn="1" showRowStripes="1"/>
</table>
</file>

<file path=xl/tables/table78.xml><?xml version="1.0" encoding="utf-8"?>
<table xmlns="http://schemas.openxmlformats.org/spreadsheetml/2006/main" ref="D13:E23" displayName="Table_78" id="78">
  <tableColumns count="2">
    <tableColumn name="Name" id="1"/>
    <tableColumn name="SLG" id="2"/>
  </tableColumns>
  <tableStyleInfo name="RF-style 9" showColumnStripes="0" showFirstColumn="1" showLastColumn="1" showRowStripes="1"/>
</table>
</file>

<file path=xl/tables/table79.xml><?xml version="1.0" encoding="utf-8"?>
<table xmlns="http://schemas.openxmlformats.org/spreadsheetml/2006/main" ref="J1:L11" displayName="Table_79" id="79">
  <tableColumns count="3">
    <tableColumn name="Name" id="1"/>
    <tableColumn name="SB" id="2"/>
    <tableColumn name="CS" id="3"/>
  </tableColumns>
  <tableStyleInfo name="RF-style 10" showColumnStripes="0" showFirstColumn="1" showLastColumn="1" showRowStripes="1"/>
</table>
</file>

<file path=xl/tables/table8.xml><?xml version="1.0" encoding="utf-8"?>
<table xmlns="http://schemas.openxmlformats.org/spreadsheetml/2006/main" ref="A1:B11" displayName="Table_8" id="8">
  <tableColumns count="2">
    <tableColumn name="Name" id="1"/>
    <tableColumn name="R" id="2"/>
  </tableColumns>
  <tableStyleInfo name="DH-style 4" showColumnStripes="0" showFirstColumn="1" showLastColumn="1" showRowStripes="1"/>
</table>
</file>

<file path=xl/tables/table80.xml><?xml version="1.0" encoding="utf-8"?>
<table xmlns="http://schemas.openxmlformats.org/spreadsheetml/2006/main" ref="A13:B23" displayName="Table_80" id="80">
  <tableColumns count="2">
    <tableColumn name="Name" id="1"/>
    <tableColumn name="OBP" id="2"/>
  </tableColumns>
  <tableStyleInfo name="RF-style 11" showColumnStripes="0" showFirstColumn="1" showLastColumn="1" showRowStripes="1"/>
</table>
</file>

<file path=xl/tables/table81.xml><?xml version="1.0" encoding="utf-8"?>
<table xmlns="http://schemas.openxmlformats.org/spreadsheetml/2006/main" ref="A25:B35" displayName="Table_81" id="81">
  <tableColumns count="2">
    <tableColumn name="Name" id="1"/>
    <tableColumn name="wRC." id="2"/>
  </tableColumns>
  <tableStyleInfo name="RF-style 12" showColumnStripes="0" showFirstColumn="1" showLastColumn="1" showRowStripes="1"/>
</table>
</file>

<file path=xl/tables/table82.xml><?xml version="1.0" encoding="utf-8"?>
<table xmlns="http://schemas.openxmlformats.org/spreadsheetml/2006/main" ref="G1:H11" displayName="Table_82" id="82">
  <tableColumns count="2">
    <tableColumn name="Name" id="1"/>
    <tableColumn name="RBI" id="2"/>
  </tableColumns>
  <tableStyleInfo name="RF-style 13" showColumnStripes="0" showFirstColumn="1" showLastColumn="1" showRowStripes="1"/>
</table>
</file>

<file path=xl/tables/table83.xml><?xml version="1.0" encoding="utf-8"?>
<table xmlns="http://schemas.openxmlformats.org/spreadsheetml/2006/main" ref="A1:D51" displayName="Table_83" id="83">
  <tableColumns count="4">
    <tableColumn name="Rank" id="1"/>
    <tableColumn name="Name" id="2"/>
    <tableColumn name="Team" id="3"/>
    <tableColumn name="Pos" id="4"/>
  </tableColumns>
  <tableStyleInfo name="Draft Order (220)-style" showColumnStripes="0" showFirstColumn="1" showLastColumn="1" showRowStripes="1"/>
</table>
</file>

<file path=xl/tables/table9.xml><?xml version="1.0" encoding="utf-8"?>
<table xmlns="http://schemas.openxmlformats.org/spreadsheetml/2006/main" ref="A13:B23" displayName="Table_9" id="9">
  <tableColumns count="2">
    <tableColumn name="Name" id="1"/>
    <tableColumn name="OBP" id="2"/>
  </tableColumns>
  <tableStyleInfo name="DH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0.xml"/><Relationship Id="rId22" Type="http://schemas.openxmlformats.org/officeDocument/2006/relationships/table" Target="../tables/table12.xml"/><Relationship Id="rId21" Type="http://schemas.openxmlformats.org/officeDocument/2006/relationships/table" Target="../tables/table11.xml"/><Relationship Id="rId24" Type="http://schemas.openxmlformats.org/officeDocument/2006/relationships/table" Target="../tables/table14.xml"/><Relationship Id="rId23" Type="http://schemas.openxmlformats.org/officeDocument/2006/relationships/table" Target="../tables/table13.xml"/><Relationship Id="rId1" Type="http://schemas.openxmlformats.org/officeDocument/2006/relationships/drawing" Target="../drawings/drawing2.xml"/><Relationship Id="rId15" Type="http://schemas.openxmlformats.org/officeDocument/2006/relationships/table" Target="../tables/table5.xml"/><Relationship Id="rId26" Type="http://schemas.openxmlformats.org/officeDocument/2006/relationships/table" Target="../tables/table16.xml"/><Relationship Id="rId25" Type="http://schemas.openxmlformats.org/officeDocument/2006/relationships/table" Target="../tables/table15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27" Type="http://schemas.openxmlformats.org/officeDocument/2006/relationships/table" Target="../tables/table17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table" Target="../tables/table23.xml"/><Relationship Id="rId22" Type="http://schemas.openxmlformats.org/officeDocument/2006/relationships/table" Target="../tables/table25.xml"/><Relationship Id="rId21" Type="http://schemas.openxmlformats.org/officeDocument/2006/relationships/table" Target="../tables/table24.xml"/><Relationship Id="rId24" Type="http://schemas.openxmlformats.org/officeDocument/2006/relationships/table" Target="../tables/table27.xml"/><Relationship Id="rId23" Type="http://schemas.openxmlformats.org/officeDocument/2006/relationships/table" Target="../tables/table26.xml"/><Relationship Id="rId1" Type="http://schemas.openxmlformats.org/officeDocument/2006/relationships/drawing" Target="../drawings/drawing3.xml"/><Relationship Id="rId15" Type="http://schemas.openxmlformats.org/officeDocument/2006/relationships/table" Target="../tables/table18.xml"/><Relationship Id="rId26" Type="http://schemas.openxmlformats.org/officeDocument/2006/relationships/table" Target="../tables/table29.xml"/><Relationship Id="rId25" Type="http://schemas.openxmlformats.org/officeDocument/2006/relationships/table" Target="../tables/table28.xml"/><Relationship Id="rId17" Type="http://schemas.openxmlformats.org/officeDocument/2006/relationships/table" Target="../tables/table20.xml"/><Relationship Id="rId16" Type="http://schemas.openxmlformats.org/officeDocument/2006/relationships/table" Target="../tables/table19.xml"/><Relationship Id="rId27" Type="http://schemas.openxmlformats.org/officeDocument/2006/relationships/table" Target="../tables/table30.xml"/><Relationship Id="rId19" Type="http://schemas.openxmlformats.org/officeDocument/2006/relationships/table" Target="../tables/table22.xml"/><Relationship Id="rId18" Type="http://schemas.openxmlformats.org/officeDocument/2006/relationships/table" Target="../tables/table21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table" Target="../tables/table36.xml"/><Relationship Id="rId22" Type="http://schemas.openxmlformats.org/officeDocument/2006/relationships/table" Target="../tables/table38.xml"/><Relationship Id="rId21" Type="http://schemas.openxmlformats.org/officeDocument/2006/relationships/table" Target="../tables/table37.xml"/><Relationship Id="rId24" Type="http://schemas.openxmlformats.org/officeDocument/2006/relationships/table" Target="../tables/table40.xml"/><Relationship Id="rId23" Type="http://schemas.openxmlformats.org/officeDocument/2006/relationships/table" Target="../tables/table39.xml"/><Relationship Id="rId1" Type="http://schemas.openxmlformats.org/officeDocument/2006/relationships/drawing" Target="../drawings/drawing4.xml"/><Relationship Id="rId15" Type="http://schemas.openxmlformats.org/officeDocument/2006/relationships/table" Target="../tables/table31.xml"/><Relationship Id="rId26" Type="http://schemas.openxmlformats.org/officeDocument/2006/relationships/table" Target="../tables/table42.xml"/><Relationship Id="rId25" Type="http://schemas.openxmlformats.org/officeDocument/2006/relationships/table" Target="../tables/table41.xml"/><Relationship Id="rId17" Type="http://schemas.openxmlformats.org/officeDocument/2006/relationships/table" Target="../tables/table33.xml"/><Relationship Id="rId16" Type="http://schemas.openxmlformats.org/officeDocument/2006/relationships/table" Target="../tables/table32.xml"/><Relationship Id="rId27" Type="http://schemas.openxmlformats.org/officeDocument/2006/relationships/table" Target="../tables/table43.xml"/><Relationship Id="rId19" Type="http://schemas.openxmlformats.org/officeDocument/2006/relationships/table" Target="../tables/table35.xml"/><Relationship Id="rId18" Type="http://schemas.openxmlformats.org/officeDocument/2006/relationships/table" Target="../tables/table3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table" Target="../tables/table49.xml"/><Relationship Id="rId22" Type="http://schemas.openxmlformats.org/officeDocument/2006/relationships/table" Target="../tables/table51.xml"/><Relationship Id="rId21" Type="http://schemas.openxmlformats.org/officeDocument/2006/relationships/table" Target="../tables/table50.xml"/><Relationship Id="rId24" Type="http://schemas.openxmlformats.org/officeDocument/2006/relationships/table" Target="../tables/table53.xml"/><Relationship Id="rId23" Type="http://schemas.openxmlformats.org/officeDocument/2006/relationships/table" Target="../tables/table52.xml"/><Relationship Id="rId1" Type="http://schemas.openxmlformats.org/officeDocument/2006/relationships/drawing" Target="../drawings/drawing5.xml"/><Relationship Id="rId15" Type="http://schemas.openxmlformats.org/officeDocument/2006/relationships/table" Target="../tables/table44.xml"/><Relationship Id="rId26" Type="http://schemas.openxmlformats.org/officeDocument/2006/relationships/table" Target="../tables/table55.xml"/><Relationship Id="rId25" Type="http://schemas.openxmlformats.org/officeDocument/2006/relationships/table" Target="../tables/table54.xml"/><Relationship Id="rId17" Type="http://schemas.openxmlformats.org/officeDocument/2006/relationships/table" Target="../tables/table46.xml"/><Relationship Id="rId16" Type="http://schemas.openxmlformats.org/officeDocument/2006/relationships/table" Target="../tables/table45.xml"/><Relationship Id="rId27" Type="http://schemas.openxmlformats.org/officeDocument/2006/relationships/table" Target="../tables/table56.xml"/><Relationship Id="rId19" Type="http://schemas.openxmlformats.org/officeDocument/2006/relationships/table" Target="../tables/table48.xml"/><Relationship Id="rId18" Type="http://schemas.openxmlformats.org/officeDocument/2006/relationships/table" Target="../tables/table47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table" Target="../tables/table62.xml"/><Relationship Id="rId22" Type="http://schemas.openxmlformats.org/officeDocument/2006/relationships/table" Target="../tables/table64.xml"/><Relationship Id="rId21" Type="http://schemas.openxmlformats.org/officeDocument/2006/relationships/table" Target="../tables/table63.xml"/><Relationship Id="rId24" Type="http://schemas.openxmlformats.org/officeDocument/2006/relationships/table" Target="../tables/table66.xml"/><Relationship Id="rId23" Type="http://schemas.openxmlformats.org/officeDocument/2006/relationships/table" Target="../tables/table65.xml"/><Relationship Id="rId1" Type="http://schemas.openxmlformats.org/officeDocument/2006/relationships/drawing" Target="../drawings/drawing6.xml"/><Relationship Id="rId15" Type="http://schemas.openxmlformats.org/officeDocument/2006/relationships/table" Target="../tables/table57.xml"/><Relationship Id="rId26" Type="http://schemas.openxmlformats.org/officeDocument/2006/relationships/table" Target="../tables/table68.xml"/><Relationship Id="rId25" Type="http://schemas.openxmlformats.org/officeDocument/2006/relationships/table" Target="../tables/table67.xml"/><Relationship Id="rId17" Type="http://schemas.openxmlformats.org/officeDocument/2006/relationships/table" Target="../tables/table59.xml"/><Relationship Id="rId16" Type="http://schemas.openxmlformats.org/officeDocument/2006/relationships/table" Target="../tables/table58.xml"/><Relationship Id="rId27" Type="http://schemas.openxmlformats.org/officeDocument/2006/relationships/table" Target="../tables/table69.xml"/><Relationship Id="rId19" Type="http://schemas.openxmlformats.org/officeDocument/2006/relationships/table" Target="../tables/table61.xml"/><Relationship Id="rId18" Type="http://schemas.openxmlformats.org/officeDocument/2006/relationships/table" Target="../tables/table60.xm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table" Target="../tables/table75.xml"/><Relationship Id="rId22" Type="http://schemas.openxmlformats.org/officeDocument/2006/relationships/table" Target="../tables/table77.xml"/><Relationship Id="rId21" Type="http://schemas.openxmlformats.org/officeDocument/2006/relationships/table" Target="../tables/table76.xml"/><Relationship Id="rId24" Type="http://schemas.openxmlformats.org/officeDocument/2006/relationships/table" Target="../tables/table79.xml"/><Relationship Id="rId23" Type="http://schemas.openxmlformats.org/officeDocument/2006/relationships/table" Target="../tables/table78.xml"/><Relationship Id="rId1" Type="http://schemas.openxmlformats.org/officeDocument/2006/relationships/drawing" Target="../drawings/drawing7.xml"/><Relationship Id="rId15" Type="http://schemas.openxmlformats.org/officeDocument/2006/relationships/table" Target="../tables/table70.xml"/><Relationship Id="rId26" Type="http://schemas.openxmlformats.org/officeDocument/2006/relationships/table" Target="../tables/table81.xml"/><Relationship Id="rId25" Type="http://schemas.openxmlformats.org/officeDocument/2006/relationships/table" Target="../tables/table80.xml"/><Relationship Id="rId17" Type="http://schemas.openxmlformats.org/officeDocument/2006/relationships/table" Target="../tables/table72.xml"/><Relationship Id="rId16" Type="http://schemas.openxmlformats.org/officeDocument/2006/relationships/table" Target="../tables/table71.xml"/><Relationship Id="rId27" Type="http://schemas.openxmlformats.org/officeDocument/2006/relationships/table" Target="../tables/table82.xml"/><Relationship Id="rId19" Type="http://schemas.openxmlformats.org/officeDocument/2006/relationships/table" Target="../tables/table74.xml"/><Relationship Id="rId18" Type="http://schemas.openxmlformats.org/officeDocument/2006/relationships/table" Target="../tables/table73.xml"/></Relationships>
</file>

<file path=xl/worksheets/_rels/sheet8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fangraphs.com/statss.aspx?playerid=9929&amp;position=1B/OF" TargetMode="External"/><Relationship Id="rId194" Type="http://schemas.openxmlformats.org/officeDocument/2006/relationships/hyperlink" Target="https://www.fangraphs.com/statss.aspx?playerid=12546&amp;position=1B" TargetMode="External"/><Relationship Id="rId193" Type="http://schemas.openxmlformats.org/officeDocument/2006/relationships/hyperlink" Target="https://www.fangraphs.com/leaders.aspx?pos=1b&amp;stats=bat&amp;lg=all&amp;qual=0&amp;type=8&amp;season=2021&amp;month=0&amp;season1=2021&amp;ind=0&amp;team=9&amp;rost=0&amp;age=0" TargetMode="External"/><Relationship Id="rId192" Type="http://schemas.openxmlformats.org/officeDocument/2006/relationships/hyperlink" Target="https://www.fangraphs.com/statss.aspx?playerid=9874&amp;position=2B" TargetMode="External"/><Relationship Id="rId191" Type="http://schemas.openxmlformats.org/officeDocument/2006/relationships/hyperlink" Target="https://www.fangraphs.com/leaders.aspx?pos=1b&amp;stats=bat&amp;lg=all&amp;qual=0&amp;type=8&amp;season=2021&amp;month=0&amp;season1=2021&amp;ind=0&amp;team=30&amp;rost=0&amp;age=0" TargetMode="External"/><Relationship Id="rId187" Type="http://schemas.openxmlformats.org/officeDocument/2006/relationships/hyperlink" Target="https://www.fangraphs.com/leaders.aspx?pos=1b&amp;stats=bat&amp;lg=all&amp;qual=0&amp;type=8&amp;season=2021&amp;month=0&amp;season1=2021&amp;ind=0&amp;team=4&amp;rost=0&amp;age=0" TargetMode="External"/><Relationship Id="rId186" Type="http://schemas.openxmlformats.org/officeDocument/2006/relationships/hyperlink" Target="https://www.fangraphs.com/statss.aspx?playerid=15676&amp;position=1B" TargetMode="External"/><Relationship Id="rId185" Type="http://schemas.openxmlformats.org/officeDocument/2006/relationships/hyperlink" Target="https://www.fangraphs.com/leaders.aspx?pos=1b&amp;stats=bat&amp;lg=all&amp;qual=0&amp;type=8&amp;season=2021&amp;month=0&amp;season1=2021&amp;ind=0&amp;team=25&amp;rost=0&amp;age=0" TargetMode="External"/><Relationship Id="rId184" Type="http://schemas.openxmlformats.org/officeDocument/2006/relationships/hyperlink" Target="https://www.fangraphs.com/statss.aspx?playerid=19251&amp;position=1B" TargetMode="External"/><Relationship Id="rId189" Type="http://schemas.openxmlformats.org/officeDocument/2006/relationships/hyperlink" Target="https://www.fangraphs.com/leaders.aspx?pos=1b&amp;stats=bat&amp;lg=all&amp;qual=0&amp;type=8&amp;season=2021&amp;month=0&amp;season1=2021&amp;ind=0&amp;team=1&amp;rost=0&amp;age=0" TargetMode="External"/><Relationship Id="rId188" Type="http://schemas.openxmlformats.org/officeDocument/2006/relationships/hyperlink" Target="https://www.fangraphs.com/statss.aspx?playerid=18607&amp;position=1B" TargetMode="External"/><Relationship Id="rId183" Type="http://schemas.openxmlformats.org/officeDocument/2006/relationships/hyperlink" Target="https://www.fangraphs.com/leaders.aspx?pos=1b&amp;stats=bat&amp;lg=all&amp;qual=0&amp;type=8&amp;season=2021&amp;month=0&amp;season1=2021&amp;ind=0&amp;team=30&amp;rost=0&amp;age=0" TargetMode="External"/><Relationship Id="rId182" Type="http://schemas.openxmlformats.org/officeDocument/2006/relationships/hyperlink" Target="https://www.fangraphs.com/statss.aspx?playerid=10264&amp;position=1B" TargetMode="External"/><Relationship Id="rId181" Type="http://schemas.openxmlformats.org/officeDocument/2006/relationships/hyperlink" Target="https://www.fangraphs.com/leaders.aspx?pos=1b&amp;stats=bat&amp;lg=all&amp;qual=0&amp;type=8&amp;season=2021&amp;month=0&amp;season1=2021&amp;ind=0&amp;team=21&amp;rost=0&amp;age=0" TargetMode="External"/><Relationship Id="rId180" Type="http://schemas.openxmlformats.org/officeDocument/2006/relationships/hyperlink" Target="https://www.fangraphs.com/statss.aspx?playerid=19198&amp;position=1B" TargetMode="External"/><Relationship Id="rId176" Type="http://schemas.openxmlformats.org/officeDocument/2006/relationships/hyperlink" Target="https://www.fangraphs.com/statss.aspx?playerid=4314&amp;position=1B" TargetMode="External"/><Relationship Id="rId297" Type="http://schemas.openxmlformats.org/officeDocument/2006/relationships/hyperlink" Target="https://www.fangraphs.com/leaders.aspx?pos=3b&amp;stats=bat&amp;lg=all&amp;qual=300&amp;type=8&amp;season=2021&amp;month=0&amp;season1=2021&amp;ind=0&amp;team=0&amp;rost=0&amp;age=0&amp;filter=&amp;players=0&amp;startdate=2021-01-01&amp;enddate=2021-12-31&amp;sort=13,d" TargetMode="External"/><Relationship Id="rId175" Type="http://schemas.openxmlformats.org/officeDocument/2006/relationships/hyperlink" Target="https://www.fangraphs.com/leaders.aspx?pos=1b&amp;stats=bat&amp;lg=all&amp;qual=0&amp;type=8&amp;season=2021&amp;month=0&amp;season1=2021&amp;ind=0&amp;team=16&amp;rost=0&amp;age=0" TargetMode="External"/><Relationship Id="rId296" Type="http://schemas.openxmlformats.org/officeDocument/2006/relationships/hyperlink" Target="https://www.fangraphs.com/leaders.aspx?pos=3b&amp;stats=bat&amp;lg=all&amp;qual=300&amp;type=8&amp;season=2021&amp;month=0&amp;season1=2021&amp;ind=0&amp;team=0&amp;rost=0&amp;age=0&amp;filter=&amp;players=0&amp;startdate=2021-01-01&amp;enddate=2021-12-31&amp;sort=12,d" TargetMode="External"/><Relationship Id="rId174" Type="http://schemas.openxmlformats.org/officeDocument/2006/relationships/hyperlink" Target="https://www.fangraphs.com/statss.aspx?playerid=5361&amp;position=1B" TargetMode="External"/><Relationship Id="rId295" Type="http://schemas.openxmlformats.org/officeDocument/2006/relationships/hyperlink" Target="https://www.fangraphs.com/leaders.aspx?pos=3b&amp;stats=bat&amp;lg=all&amp;qual=300&amp;type=8&amp;season=2021&amp;month=0&amp;season1=2021&amp;ind=0&amp;team=0&amp;rost=0&amp;age=0&amp;filter=&amp;players=0&amp;startdate=2021-01-01&amp;enddate=2021-12-31&amp;sort=11,d" TargetMode="External"/><Relationship Id="rId173" Type="http://schemas.openxmlformats.org/officeDocument/2006/relationships/hyperlink" Target="https://www.fangraphs.com/leaders.aspx?pos=1b&amp;stats=bat&amp;lg=all&amp;qual=0&amp;type=8&amp;season=2021&amp;month=0&amp;season1=2021&amp;ind=0&amp;team=22&amp;rost=0&amp;age=0" TargetMode="External"/><Relationship Id="rId294" Type="http://schemas.openxmlformats.org/officeDocument/2006/relationships/hyperlink" Target="https://www.fangraphs.com/leaders.aspx?pos=3b&amp;stats=bat&amp;lg=all&amp;qual=300&amp;type=8&amp;season=2021&amp;month=0&amp;season1=2021&amp;ind=0&amp;team=0&amp;rost=0&amp;age=0&amp;filter=&amp;players=0&amp;startdate=2021-01-01&amp;enddate=2021-12-31&amp;sort=10,d" TargetMode="External"/><Relationship Id="rId179" Type="http://schemas.openxmlformats.org/officeDocument/2006/relationships/hyperlink" Target="https://www.fangraphs.com/leaders.aspx?pos=1b&amp;stats=bat&amp;lg=all&amp;qual=0&amp;type=8&amp;season=2021&amp;month=0&amp;season1=2021&amp;ind=0&amp;team=11&amp;rost=0&amp;age=0" TargetMode="External"/><Relationship Id="rId178" Type="http://schemas.openxmlformats.org/officeDocument/2006/relationships/hyperlink" Target="https://www.fangraphs.com/statss.aspx?playerid=17982&amp;position=1B" TargetMode="External"/><Relationship Id="rId299" Type="http://schemas.openxmlformats.org/officeDocument/2006/relationships/hyperlink" Target="https://www.fangraphs.com/leaders.aspx?pos=3b&amp;stats=bat&amp;lg=all&amp;qual=300&amp;type=8&amp;season=2021&amp;month=0&amp;season1=2021&amp;ind=0&amp;team=0&amp;rost=0&amp;age=0&amp;filter=&amp;players=0&amp;startdate=2021-01-01&amp;enddate=2021-12-31&amp;sort=15,d" TargetMode="External"/><Relationship Id="rId177" Type="http://schemas.openxmlformats.org/officeDocument/2006/relationships/hyperlink" Target="https://www.fangraphs.com/leaders.aspx?pos=1b&amp;stats=bat&amp;lg=all&amp;qual=0&amp;type=8&amp;season=2021&amp;month=0&amp;season1=2021&amp;ind=0&amp;team=18&amp;rost=0&amp;age=0" TargetMode="External"/><Relationship Id="rId298" Type="http://schemas.openxmlformats.org/officeDocument/2006/relationships/hyperlink" Target="https://www.fangraphs.com/leaders.aspx?pos=3b&amp;stats=bat&amp;lg=all&amp;qual=300&amp;type=8&amp;season=2021&amp;month=0&amp;season1=2021&amp;ind=0&amp;team=0&amp;rost=0&amp;age=0&amp;filter=&amp;players=0&amp;startdate=2021-01-01&amp;enddate=2021-12-31&amp;sort=14,d" TargetMode="External"/><Relationship Id="rId198" Type="http://schemas.openxmlformats.org/officeDocument/2006/relationships/hyperlink" Target="https://www.fangraphs.com/statss.aspx?playerid=16578&amp;position=1B/3B" TargetMode="External"/><Relationship Id="rId197" Type="http://schemas.openxmlformats.org/officeDocument/2006/relationships/hyperlink" Target="https://www.fangraphs.com/leaders.aspx?pos=1b&amp;stats=bat&amp;lg=all&amp;qual=0&amp;type=8&amp;season=2021&amp;month=0&amp;season1=2021&amp;ind=0&amp;team=26&amp;rost=0&amp;age=0" TargetMode="External"/><Relationship Id="rId196" Type="http://schemas.openxmlformats.org/officeDocument/2006/relationships/hyperlink" Target="https://www.fangraphs.com/statss.aspx?playerid=16472&amp;position=1B/OF" TargetMode="External"/><Relationship Id="rId195" Type="http://schemas.openxmlformats.org/officeDocument/2006/relationships/hyperlink" Target="https://www.fangraphs.com/leaders.aspx?pos=1b&amp;stats=bat&amp;lg=all&amp;qual=0&amp;type=8&amp;season=2021&amp;month=0&amp;season1=2021&amp;ind=0&amp;team=19&amp;rost=0&amp;age=0" TargetMode="External"/><Relationship Id="rId199" Type="http://schemas.openxmlformats.org/officeDocument/2006/relationships/hyperlink" Target="https://www.fangraphs.com/leaders.aspx?pos=1b&amp;stats=bat&amp;lg=all&amp;qual=0&amp;type=8&amp;season=2021&amp;month=0&amp;season1=2021&amp;ind=0&amp;team=12&amp;rost=0&amp;age=0" TargetMode="External"/><Relationship Id="rId150" Type="http://schemas.openxmlformats.org/officeDocument/2006/relationships/hyperlink" Target="https://www.fangraphs.com/leaders.aspx?pos=1b&amp;stats=bat&amp;lg=all&amp;qual=300&amp;type=8&amp;season=2021&amp;month=0&amp;season1=2021&amp;ind=0&amp;team=0&amp;rost=0&amp;age=0&amp;filter=&amp;players=0&amp;startdate=2021-01-01&amp;enddate=2021-12-31&amp;sort=7,d" TargetMode="External"/><Relationship Id="rId271" Type="http://schemas.openxmlformats.org/officeDocument/2006/relationships/hyperlink" Target="https://www.fangraphs.com/statss.aspx?playerid=9874&amp;position=2B" TargetMode="External"/><Relationship Id="rId392" Type="http://schemas.openxmlformats.org/officeDocument/2006/relationships/hyperlink" Target="https://www.fangraphs.com/statss.aspx?playerid=13611&amp;position=OF" TargetMode="External"/><Relationship Id="rId270" Type="http://schemas.openxmlformats.org/officeDocument/2006/relationships/hyperlink" Target="https://www.fangraphs.com/leaders.aspx?pos=2b&amp;stats=bat&amp;lg=all&amp;qual=0&amp;type=8&amp;season=2021&amp;month=0&amp;season1=2021&amp;ind=0&amp;team=26&amp;rost=0&amp;age=0" TargetMode="External"/><Relationship Id="rId391" Type="http://schemas.openxmlformats.org/officeDocument/2006/relationships/hyperlink" Target="https://www.fangraphs.com/leaders.aspx?pos=rf&amp;stats=bat&amp;lg=all&amp;qual=0&amp;type=8&amp;season=2021&amp;month=0&amp;season1=2021&amp;ind=0&amp;team=14&amp;rost=0&amp;age=0" TargetMode="External"/><Relationship Id="rId390" Type="http://schemas.openxmlformats.org/officeDocument/2006/relationships/hyperlink" Target="https://www.fangraphs.com/statss.aspx?playerid=13066&amp;position=OF" TargetMode="External"/><Relationship Id="rId1" Type="http://schemas.openxmlformats.org/officeDocument/2006/relationships/hyperlink" Target="https://www.fangraphs.com/leaders.aspx?pos=ss&amp;stats=bat&amp;lg=all&amp;qual=y&amp;type=8&amp;season=2021&amp;month=0&amp;season1=2021&amp;ind=0&amp;team=0&amp;rost=0&amp;age=0&amp;filter=&amp;players=0&amp;startdate=2021-01-01&amp;enddate=2021-12-31&amp;sort=1,d" TargetMode="External"/><Relationship Id="rId2" Type="http://schemas.openxmlformats.org/officeDocument/2006/relationships/hyperlink" Target="https://www.fangraphs.com/leaders.aspx?pos=ss&amp;stats=bat&amp;lg=all&amp;qual=y&amp;type=8&amp;season=2021&amp;month=0&amp;season1=2021&amp;ind=0&amp;team=0&amp;rost=0&amp;age=0&amp;filter=&amp;players=0&amp;startdate=2021-01-01&amp;enddate=2021-12-31&amp;sort=2,d" TargetMode="External"/><Relationship Id="rId3" Type="http://schemas.openxmlformats.org/officeDocument/2006/relationships/hyperlink" Target="https://www.fangraphs.com/leaders.aspx?pos=ss&amp;stats=bat&amp;lg=all&amp;qual=y&amp;type=8&amp;season=2021&amp;month=0&amp;season1=2021&amp;ind=0&amp;team=0&amp;rost=0&amp;age=0&amp;filter=&amp;players=0&amp;startdate=2021-01-01&amp;enddate=2021-12-31&amp;sort=3,d" TargetMode="External"/><Relationship Id="rId149" Type="http://schemas.openxmlformats.org/officeDocument/2006/relationships/hyperlink" Target="https://www.fangraphs.com/leaders.aspx?pos=1b&amp;stats=bat&amp;lg=all&amp;qual=300&amp;type=8&amp;season=2021&amp;month=0&amp;season1=2021&amp;ind=0&amp;team=0&amp;rost=0&amp;age=0&amp;filter=&amp;players=0&amp;startdate=2021-01-01&amp;enddate=2021-12-31&amp;sort=6,d" TargetMode="External"/><Relationship Id="rId4" Type="http://schemas.openxmlformats.org/officeDocument/2006/relationships/hyperlink" Target="https://www.fangraphs.com/leaders.aspx?pos=ss&amp;stats=bat&amp;lg=all&amp;qual=y&amp;type=8&amp;season=2021&amp;month=0&amp;season1=2021&amp;ind=0&amp;team=0&amp;rost=0&amp;age=0&amp;filter=&amp;players=0&amp;startdate=2021-01-01&amp;enddate=2021-12-31&amp;sort=4,d" TargetMode="External"/><Relationship Id="rId148" Type="http://schemas.openxmlformats.org/officeDocument/2006/relationships/hyperlink" Target="https://www.fangraphs.com/leaders.aspx?pos=1b&amp;stats=bat&amp;lg=all&amp;qual=300&amp;type=8&amp;season=2021&amp;month=0&amp;season1=2021&amp;ind=0&amp;team=0&amp;rost=0&amp;age=0&amp;filter=&amp;players=0&amp;startdate=2021-01-01&amp;enddate=2021-12-31&amp;sort=5,d" TargetMode="External"/><Relationship Id="rId269" Type="http://schemas.openxmlformats.org/officeDocument/2006/relationships/hyperlink" Target="https://www.fangraphs.com/statss.aspx?playerid=5933&amp;position=SS" TargetMode="External"/><Relationship Id="rId9" Type="http://schemas.openxmlformats.org/officeDocument/2006/relationships/hyperlink" Target="https://www.fangraphs.com/leaders.aspx?pos=ss&amp;stats=bat&amp;lg=all&amp;qual=y&amp;type=8&amp;season=2021&amp;month=0&amp;season1=2021&amp;ind=0&amp;team=0&amp;rost=0&amp;age=0&amp;filter=&amp;players=0&amp;startdate=2021-01-01&amp;enddate=2021-12-31&amp;sort=9,d" TargetMode="External"/><Relationship Id="rId143" Type="http://schemas.openxmlformats.org/officeDocument/2006/relationships/hyperlink" Target="https://www.fangraphs.com/leaders.aspx?pos=c&amp;stats=bat&amp;lg=all&amp;qual=0&amp;type=8&amp;season=2021&amp;month=0&amp;season1=2021&amp;ind=0&amp;team=11&amp;rost=0&amp;age=0" TargetMode="External"/><Relationship Id="rId264" Type="http://schemas.openxmlformats.org/officeDocument/2006/relationships/hyperlink" Target="https://www.fangraphs.com/leaders.aspx?pos=2b&amp;stats=bat&amp;lg=all&amp;qual=0&amp;type=8&amp;season=2021&amp;month=0&amp;season1=2021&amp;ind=0&amp;team=23&amp;rost=0&amp;age=0" TargetMode="External"/><Relationship Id="rId385" Type="http://schemas.openxmlformats.org/officeDocument/2006/relationships/hyperlink" Target="https://www.fangraphs.com/leaders.aspx?pos=rf&amp;stats=bat&amp;lg=all&amp;qual=0&amp;type=8&amp;season=2021&amp;month=0&amp;season1=2021&amp;ind=0&amp;team=21&amp;rost=0&amp;age=0" TargetMode="External"/><Relationship Id="rId142" Type="http://schemas.openxmlformats.org/officeDocument/2006/relationships/hyperlink" Target="https://www.fangraphs.com/statss.aspx?playerid=15905&amp;position=C/DH" TargetMode="External"/><Relationship Id="rId263" Type="http://schemas.openxmlformats.org/officeDocument/2006/relationships/hyperlink" Target="https://www.fangraphs.com/statss.aspx?playerid=12532&amp;position=2B" TargetMode="External"/><Relationship Id="rId384" Type="http://schemas.openxmlformats.org/officeDocument/2006/relationships/hyperlink" Target="https://www.fangraphs.com/statss.aspx?playerid=18345&amp;position=OF" TargetMode="External"/><Relationship Id="rId141" Type="http://schemas.openxmlformats.org/officeDocument/2006/relationships/hyperlink" Target="https://www.fangraphs.com/leaders.aspx?pos=c&amp;stats=bat&amp;lg=all&amp;qual=0&amp;type=8&amp;season=2021&amp;month=0&amp;season1=2021&amp;ind=0&amp;team=25&amp;rost=0&amp;age=0" TargetMode="External"/><Relationship Id="rId262" Type="http://schemas.openxmlformats.org/officeDocument/2006/relationships/hyperlink" Target="https://www.fangraphs.com/statss.aspx?playerid=6153&amp;position=3B/SS" TargetMode="External"/><Relationship Id="rId383" Type="http://schemas.openxmlformats.org/officeDocument/2006/relationships/hyperlink" Target="https://www.fangraphs.com/leaders.aspx?pos=rf&amp;stats=bat&amp;lg=all&amp;qual=0&amp;type=8&amp;season=2021&amp;month=0&amp;season1=2021&amp;ind=0&amp;team=9&amp;rost=0&amp;age=0" TargetMode="External"/><Relationship Id="rId140" Type="http://schemas.openxmlformats.org/officeDocument/2006/relationships/hyperlink" Target="https://www.fangraphs.com/statss.aspx?playerid=12859&amp;position=C" TargetMode="External"/><Relationship Id="rId261" Type="http://schemas.openxmlformats.org/officeDocument/2006/relationships/hyperlink" Target="https://www.fangraphs.com/leaders.aspx?pos=2b&amp;stats=bat&amp;lg=all&amp;qual=0&amp;type=8&amp;season=2021&amp;month=0&amp;season1=2021&amp;ind=0&amp;team=22&amp;rost=0&amp;age=0" TargetMode="External"/><Relationship Id="rId382" Type="http://schemas.openxmlformats.org/officeDocument/2006/relationships/hyperlink" Target="https://www.fangraphs.com/statss.aspx?playerid=15640&amp;position=OF" TargetMode="External"/><Relationship Id="rId5" Type="http://schemas.openxmlformats.org/officeDocument/2006/relationships/hyperlink" Target="https://www.fangraphs.com/leaders.aspx?pos=ss&amp;stats=bat&amp;lg=all&amp;qual=y&amp;type=8&amp;season=2021&amp;month=0&amp;season1=2021&amp;ind=0&amp;team=0&amp;rost=0&amp;age=0&amp;filter=&amp;players=0&amp;startdate=2021-01-01&amp;enddate=2021-12-31&amp;sort=5,d" TargetMode="External"/><Relationship Id="rId147" Type="http://schemas.openxmlformats.org/officeDocument/2006/relationships/hyperlink" Target="https://www.fangraphs.com/leaders.aspx?pos=1b&amp;stats=bat&amp;lg=all&amp;qual=300&amp;type=8&amp;season=2021&amp;month=0&amp;season1=2021&amp;ind=0&amp;team=0&amp;rost=0&amp;age=0&amp;filter=&amp;players=0&amp;startdate=2021-01-01&amp;enddate=2021-12-31&amp;sort=4,d" TargetMode="External"/><Relationship Id="rId268" Type="http://schemas.openxmlformats.org/officeDocument/2006/relationships/hyperlink" Target="https://www.fangraphs.com/leaders.aspx?pos=2b&amp;stats=bat&amp;lg=all&amp;qual=0&amp;type=8&amp;season=2021&amp;month=0&amp;season1=2021&amp;ind=0&amp;team=19&amp;rost=0&amp;age=0" TargetMode="External"/><Relationship Id="rId389" Type="http://schemas.openxmlformats.org/officeDocument/2006/relationships/hyperlink" Target="https://www.fangraphs.com/leaders.aspx?pos=rf&amp;stats=bat&amp;lg=all&amp;qual=0&amp;type=8&amp;season=2021&amp;month=0&amp;season1=2021&amp;ind=0&amp;team=18&amp;rost=0&amp;age=0" TargetMode="External"/><Relationship Id="rId6" Type="http://schemas.openxmlformats.org/officeDocument/2006/relationships/hyperlink" Target="https://www.fangraphs.com/leaders.aspx?pos=ss&amp;stats=bat&amp;lg=all&amp;qual=y&amp;type=8&amp;season=2021&amp;month=0&amp;season1=2021&amp;ind=0&amp;team=0&amp;rost=0&amp;age=0&amp;filter=&amp;players=0&amp;startdate=2021-01-01&amp;enddate=2021-12-31&amp;sort=6,d" TargetMode="External"/><Relationship Id="rId146" Type="http://schemas.openxmlformats.org/officeDocument/2006/relationships/hyperlink" Target="https://www.fangraphs.com/leaders.aspx?pos=1b&amp;stats=bat&amp;lg=all&amp;qual=300&amp;type=8&amp;season=2021&amp;month=0&amp;season1=2021&amp;ind=0&amp;team=0&amp;rost=0&amp;age=0&amp;filter=&amp;players=0&amp;startdate=2021-01-01&amp;enddate=2021-12-31&amp;sort=3,d" TargetMode="External"/><Relationship Id="rId267" Type="http://schemas.openxmlformats.org/officeDocument/2006/relationships/hyperlink" Target="https://www.fangraphs.com/statss.aspx?playerid=15112&amp;position=2B/3B" TargetMode="External"/><Relationship Id="rId388" Type="http://schemas.openxmlformats.org/officeDocument/2006/relationships/hyperlink" Target="https://www.fangraphs.com/statss.aspx?playerid=11737&amp;position=3B/OF" TargetMode="External"/><Relationship Id="rId7" Type="http://schemas.openxmlformats.org/officeDocument/2006/relationships/hyperlink" Target="https://www.fangraphs.com/leaders.aspx?pos=ss&amp;stats=bat&amp;lg=all&amp;qual=y&amp;type=8&amp;season=2021&amp;month=0&amp;season1=2021&amp;ind=0&amp;team=0&amp;rost=0&amp;age=0&amp;filter=&amp;players=0&amp;startdate=2021-01-01&amp;enddate=2021-12-31&amp;sort=7,d" TargetMode="External"/><Relationship Id="rId145" Type="http://schemas.openxmlformats.org/officeDocument/2006/relationships/hyperlink" Target="https://www.fangraphs.com/leaders.aspx?pos=1b&amp;stats=bat&amp;lg=all&amp;qual=300&amp;type=8&amp;season=2021&amp;month=0&amp;season1=2021&amp;ind=0&amp;team=0&amp;rost=0&amp;age=0&amp;filter=&amp;players=0&amp;startdate=2021-01-01&amp;enddate=2021-12-31&amp;sort=2,d" TargetMode="External"/><Relationship Id="rId266" Type="http://schemas.openxmlformats.org/officeDocument/2006/relationships/hyperlink" Target="https://www.fangraphs.com/leaders.aspx?pos=2b&amp;stats=bat&amp;lg=all&amp;qual=0&amp;type=8&amp;season=2021&amp;month=0&amp;season1=2021&amp;ind=0&amp;team=10&amp;rost=0&amp;age=0" TargetMode="External"/><Relationship Id="rId387" Type="http://schemas.openxmlformats.org/officeDocument/2006/relationships/hyperlink" Target="https://www.fangraphs.com/leaders.aspx?pos=rf&amp;stats=bat&amp;lg=all&amp;qual=0&amp;type=8&amp;season=2021&amp;month=0&amp;season1=2021&amp;ind=0&amp;team=16&amp;rost=0&amp;age=0" TargetMode="External"/><Relationship Id="rId8" Type="http://schemas.openxmlformats.org/officeDocument/2006/relationships/hyperlink" Target="https://www.fangraphs.com/leaders.aspx?pos=ss&amp;stats=bat&amp;lg=all&amp;qual=y&amp;type=8&amp;season=2021&amp;month=0&amp;season1=2021&amp;ind=0&amp;team=0&amp;rost=0&amp;age=0&amp;filter=&amp;players=0&amp;startdate=2021-01-01&amp;enddate=2021-12-31&amp;sort=8,d" TargetMode="External"/><Relationship Id="rId144" Type="http://schemas.openxmlformats.org/officeDocument/2006/relationships/hyperlink" Target="https://www.fangraphs.com/leaders.aspx?pos=1b&amp;stats=bat&amp;lg=all&amp;qual=300&amp;type=8&amp;season=2021&amp;month=0&amp;season1=2021&amp;ind=0&amp;team=0&amp;rost=0&amp;age=0&amp;filter=&amp;players=0&amp;startdate=2021-01-01&amp;enddate=2021-12-31&amp;sort=1,d" TargetMode="External"/><Relationship Id="rId265" Type="http://schemas.openxmlformats.org/officeDocument/2006/relationships/hyperlink" Target="https://www.fangraphs.com/statss.aspx?playerid=14894&amp;position=2B/OF" TargetMode="External"/><Relationship Id="rId386" Type="http://schemas.openxmlformats.org/officeDocument/2006/relationships/hyperlink" Target="https://www.fangraphs.com/statss.aspx?playerid=18401&amp;position=OF" TargetMode="External"/><Relationship Id="rId260" Type="http://schemas.openxmlformats.org/officeDocument/2006/relationships/hyperlink" Target="https://www.fangraphs.com/statss.aspx?playerid=13757&amp;position=SS/OF" TargetMode="External"/><Relationship Id="rId381" Type="http://schemas.openxmlformats.org/officeDocument/2006/relationships/hyperlink" Target="https://www.fangraphs.com/leaders.aspx?pos=rf&amp;stats=bat&amp;lg=all&amp;qual=0&amp;type=8&amp;season=2021&amp;month=0&amp;season1=2021&amp;ind=0&amp;team=24&amp;rost=0&amp;age=0" TargetMode="External"/><Relationship Id="rId380" Type="http://schemas.openxmlformats.org/officeDocument/2006/relationships/hyperlink" Target="https://www.fangraphs.com/statss.aspx?playerid=20123&amp;position=OF" TargetMode="External"/><Relationship Id="rId139" Type="http://schemas.openxmlformats.org/officeDocument/2006/relationships/hyperlink" Target="https://www.fangraphs.com/leaders.aspx?pos=c&amp;stats=bat&amp;lg=all&amp;qual=0&amp;type=8&amp;season=2021&amp;month=0&amp;season1=2021&amp;ind=0&amp;team=3&amp;rost=0&amp;age=0" TargetMode="External"/><Relationship Id="rId138" Type="http://schemas.openxmlformats.org/officeDocument/2006/relationships/hyperlink" Target="https://www.fangraphs.com/statss.aspx?playerid=9774&amp;position=C" TargetMode="External"/><Relationship Id="rId259" Type="http://schemas.openxmlformats.org/officeDocument/2006/relationships/hyperlink" Target="https://www.fangraphs.com/leaders.aspx?pos=2b&amp;stats=bat&amp;lg=all&amp;qual=0&amp;type=8&amp;season=2021&amp;month=0&amp;season1=2021&amp;ind=0&amp;team=7&amp;rost=0&amp;age=0" TargetMode="External"/><Relationship Id="rId137" Type="http://schemas.openxmlformats.org/officeDocument/2006/relationships/hyperlink" Target="https://www.fangraphs.com/leaders.aspx?pos=c&amp;stats=bat&amp;lg=all&amp;qual=0&amp;type=8&amp;season=2021&amp;month=0&amp;season1=2021&amp;ind=0&amp;team=13&amp;rost=0&amp;age=0" TargetMode="External"/><Relationship Id="rId258" Type="http://schemas.openxmlformats.org/officeDocument/2006/relationships/hyperlink" Target="https://www.fangraphs.com/statss.aspx?playerid=11281&amp;position=2B/OF" TargetMode="External"/><Relationship Id="rId379" Type="http://schemas.openxmlformats.org/officeDocument/2006/relationships/hyperlink" Target="https://www.fangraphs.com/leaders.aspx?pos=rf&amp;stats=bat&amp;lg=all&amp;qual=0&amp;type=8&amp;season=2021&amp;month=0&amp;season1=2021&amp;ind=0&amp;team=26&amp;rost=0&amp;age=0" TargetMode="External"/><Relationship Id="rId132" Type="http://schemas.openxmlformats.org/officeDocument/2006/relationships/hyperlink" Target="https://www.fangraphs.com/statss.aspx?playerid=13499&amp;position=C" TargetMode="External"/><Relationship Id="rId253" Type="http://schemas.openxmlformats.org/officeDocument/2006/relationships/hyperlink" Target="https://www.fangraphs.com/leaders.aspx?pos=2b&amp;stats=bat&amp;lg=all&amp;qual=0&amp;type=8&amp;season=2021&amp;month=0&amp;season1=2021&amp;ind=0&amp;team=18&amp;rost=0&amp;age=0" TargetMode="External"/><Relationship Id="rId374" Type="http://schemas.openxmlformats.org/officeDocument/2006/relationships/hyperlink" Target="https://www.fangraphs.com/leaders.aspx?pos=rf&amp;stats=bat&amp;lg=all&amp;qual=300&amp;type=8&amp;season=2021&amp;month=0&amp;season1=2021&amp;ind=0&amp;team=0&amp;rost=0&amp;age=0&amp;filter=&amp;players=0&amp;startdate=2021-01-01&amp;enddate=2021-12-31&amp;sort=19,d" TargetMode="External"/><Relationship Id="rId495" Type="http://schemas.openxmlformats.org/officeDocument/2006/relationships/hyperlink" Target="https://www.fangraphs.com/leaders.aspx?pos=cf&amp;stats=bat&amp;lg=all&amp;qual=0&amp;type=8&amp;season=2021&amp;month=0&amp;season1=2021&amp;ind=0&amp;team=18&amp;rost=0&amp;age=0" TargetMode="External"/><Relationship Id="rId131" Type="http://schemas.openxmlformats.org/officeDocument/2006/relationships/hyperlink" Target="https://www.fangraphs.com/leaders.aspx?pos=c&amp;stats=bat&amp;lg=all&amp;qual=0&amp;type=8&amp;season=2021&amp;month=0&amp;season1=2021&amp;ind=0&amp;team=28&amp;rost=0&amp;age=0" TargetMode="External"/><Relationship Id="rId252" Type="http://schemas.openxmlformats.org/officeDocument/2006/relationships/hyperlink" Target="https://www.fangraphs.com/statss.aspx?playerid=21523&amp;position=2B" TargetMode="External"/><Relationship Id="rId373" Type="http://schemas.openxmlformats.org/officeDocument/2006/relationships/hyperlink" Target="https://www.fangraphs.com/leaders.aspx?pos=rf&amp;stats=bat&amp;lg=all&amp;qual=300&amp;type=8&amp;season=2021&amp;month=0&amp;season1=2021&amp;ind=0&amp;team=0&amp;rost=0&amp;age=0&amp;filter=&amp;players=0&amp;startdate=2021-01-01&amp;enddate=2021-12-31&amp;sort=18,d" TargetMode="External"/><Relationship Id="rId494" Type="http://schemas.openxmlformats.org/officeDocument/2006/relationships/hyperlink" Target="https://www.fangraphs.com/statss.aspx?playerid=13359&amp;position=OF" TargetMode="External"/><Relationship Id="rId130" Type="http://schemas.openxmlformats.org/officeDocument/2006/relationships/hyperlink" Target="https://www.fangraphs.com/statss.aspx?playerid=7007&amp;position=C" TargetMode="External"/><Relationship Id="rId251" Type="http://schemas.openxmlformats.org/officeDocument/2006/relationships/hyperlink" Target="https://www.fangraphs.com/leaders.aspx?pos=2b&amp;stats=bat&amp;lg=all&amp;qual=0&amp;type=8&amp;season=2021&amp;month=0&amp;season1=2021&amp;ind=0&amp;team=3&amp;rost=0&amp;age=0" TargetMode="External"/><Relationship Id="rId372" Type="http://schemas.openxmlformats.org/officeDocument/2006/relationships/hyperlink" Target="https://www.fangraphs.com/leaders.aspx?pos=rf&amp;stats=bat&amp;lg=all&amp;qual=300&amp;type=8&amp;season=2021&amp;month=0&amp;season1=2021&amp;ind=0&amp;team=0&amp;rost=0&amp;age=0&amp;filter=&amp;players=0&amp;startdate=2021-01-01&amp;enddate=2021-12-31&amp;sort=17,d" TargetMode="External"/><Relationship Id="rId493" Type="http://schemas.openxmlformats.org/officeDocument/2006/relationships/hyperlink" Target="https://www.fangraphs.com/leaders.aspx?pos=cf&amp;stats=bat&amp;lg=all&amp;qual=0&amp;type=8&amp;season=2021&amp;month=0&amp;season1=2021&amp;ind=0&amp;team=9&amp;rost=0&amp;age=0" TargetMode="External"/><Relationship Id="rId250" Type="http://schemas.openxmlformats.org/officeDocument/2006/relationships/hyperlink" Target="https://www.fangraphs.com/statss.aspx?playerid=10472&amp;position=2B/OF" TargetMode="External"/><Relationship Id="rId371" Type="http://schemas.openxmlformats.org/officeDocument/2006/relationships/hyperlink" Target="https://www.fangraphs.com/leaders.aspx?pos=rf&amp;stats=bat&amp;lg=all&amp;qual=300&amp;type=8&amp;season=2021&amp;month=0&amp;season1=2021&amp;ind=0&amp;team=0&amp;rost=0&amp;age=0&amp;filter=&amp;players=0&amp;startdate=2021-01-01&amp;enddate=2021-12-31&amp;sort=16,d" TargetMode="External"/><Relationship Id="rId492" Type="http://schemas.openxmlformats.org/officeDocument/2006/relationships/hyperlink" Target="https://www.fangraphs.com/statss.aspx?playerid=9927&amp;position=OF" TargetMode="External"/><Relationship Id="rId136" Type="http://schemas.openxmlformats.org/officeDocument/2006/relationships/hyperlink" Target="https://www.fangraphs.com/statss.aspx?playerid=16725&amp;position=C" TargetMode="External"/><Relationship Id="rId257" Type="http://schemas.openxmlformats.org/officeDocument/2006/relationships/hyperlink" Target="https://www.fangraphs.com/statss.aspx?playerid=15223&amp;position=2B/OF" TargetMode="External"/><Relationship Id="rId378" Type="http://schemas.openxmlformats.org/officeDocument/2006/relationships/hyperlink" Target="https://www.fangraphs.com/statss.aspx?playerid=11579&amp;position=OF" TargetMode="External"/><Relationship Id="rId499" Type="http://schemas.openxmlformats.org/officeDocument/2006/relationships/hyperlink" Target="https://www.fangraphs.com/leaders.aspx?pos=cf&amp;stats=bat&amp;lg=all&amp;qual=0&amp;type=8&amp;season=2021&amp;month=0&amp;season1=2021&amp;ind=0&amp;team=26&amp;rost=0&amp;age=0" TargetMode="External"/><Relationship Id="rId135" Type="http://schemas.openxmlformats.org/officeDocument/2006/relationships/hyperlink" Target="https://www.fangraphs.com/leaders.aspx?pos=c&amp;stats=bat&amp;lg=all&amp;qual=0&amp;type=8&amp;season=2021&amp;month=0&amp;season1=2021&amp;ind=0&amp;team=20&amp;rost=0&amp;age=0" TargetMode="External"/><Relationship Id="rId256" Type="http://schemas.openxmlformats.org/officeDocument/2006/relationships/hyperlink" Target="https://www.fangraphs.com/statss.aspx?playerid=12979&amp;position=2B/SS" TargetMode="External"/><Relationship Id="rId377" Type="http://schemas.openxmlformats.org/officeDocument/2006/relationships/hyperlink" Target="https://www.fangraphs.com/leaders.aspx?pos=rf&amp;stats=bat&amp;lg=all&amp;qual=300&amp;type=8&amp;season=2021&amp;month=0&amp;season1=2021&amp;ind=0&amp;team=0&amp;rost=0&amp;age=0&amp;filter=&amp;players=0&amp;startdate=2021-01-01&amp;enddate=2021-12-31&amp;sort=22,d" TargetMode="External"/><Relationship Id="rId498" Type="http://schemas.openxmlformats.org/officeDocument/2006/relationships/hyperlink" Target="https://www.fangraphs.com/statss.aspx?playerid=11476&amp;position=OF" TargetMode="External"/><Relationship Id="rId134" Type="http://schemas.openxmlformats.org/officeDocument/2006/relationships/hyperlink" Target="https://www.fangraphs.com/statss.aspx?playerid=12180&amp;position=C" TargetMode="External"/><Relationship Id="rId255" Type="http://schemas.openxmlformats.org/officeDocument/2006/relationships/hyperlink" Target="https://www.fangraphs.com/leaders.aspx?pos=2b&amp;stats=bat&amp;lg=all&amp;qual=0&amp;type=8&amp;season=2021&amp;month=0&amp;season1=2021&amp;ind=0&amp;team=8&amp;rost=0&amp;age=0" TargetMode="External"/><Relationship Id="rId376" Type="http://schemas.openxmlformats.org/officeDocument/2006/relationships/hyperlink" Target="https://www.fangraphs.com/leaders.aspx?pos=rf&amp;stats=bat&amp;lg=all&amp;qual=300&amp;type=8&amp;season=2021&amp;month=0&amp;season1=2021&amp;ind=0&amp;team=0&amp;rost=0&amp;age=0&amp;filter=&amp;players=0&amp;startdate=2021-01-01&amp;enddate=2021-12-31&amp;sort=21,d" TargetMode="External"/><Relationship Id="rId497" Type="http://schemas.openxmlformats.org/officeDocument/2006/relationships/hyperlink" Target="https://www.fangraphs.com/leaders.aspx?pos=cf&amp;stats=bat&amp;lg=all&amp;qual=0&amp;type=8&amp;season=2021&amp;month=0&amp;season1=2021&amp;ind=0&amp;team=17&amp;rost=0&amp;age=0" TargetMode="External"/><Relationship Id="rId133" Type="http://schemas.openxmlformats.org/officeDocument/2006/relationships/hyperlink" Target="https://www.fangraphs.com/leaders.aspx?pos=c&amp;stats=bat&amp;lg=all&amp;qual=0&amp;type=8&amp;season=2021&amp;month=0&amp;season1=2021&amp;ind=0&amp;team=11&amp;rost=0&amp;age=0" TargetMode="External"/><Relationship Id="rId254" Type="http://schemas.openxmlformats.org/officeDocument/2006/relationships/hyperlink" Target="https://www.fangraphs.com/statss.aspx?playerid=13152&amp;position=SS" TargetMode="External"/><Relationship Id="rId375" Type="http://schemas.openxmlformats.org/officeDocument/2006/relationships/hyperlink" Target="https://www.fangraphs.com/leaders.aspx?pos=rf&amp;stats=bat&amp;lg=all&amp;qual=300&amp;type=8&amp;season=2021&amp;month=0&amp;season1=2021&amp;ind=0&amp;team=0&amp;rost=0&amp;age=0&amp;filter=&amp;players=0&amp;startdate=2021-01-01&amp;enddate=2021-12-31&amp;sort=20,d" TargetMode="External"/><Relationship Id="rId496" Type="http://schemas.openxmlformats.org/officeDocument/2006/relationships/hyperlink" Target="https://www.fangraphs.com/statss.aspx?playerid=17919&amp;position=OF" TargetMode="External"/><Relationship Id="rId172" Type="http://schemas.openxmlformats.org/officeDocument/2006/relationships/hyperlink" Target="https://www.fangraphs.com/statss.aspx?playerid=13301&amp;position=1B" TargetMode="External"/><Relationship Id="rId293" Type="http://schemas.openxmlformats.org/officeDocument/2006/relationships/hyperlink" Target="https://www.fangraphs.com/leaders.aspx?pos=3b&amp;stats=bat&amp;lg=all&amp;qual=300&amp;type=8&amp;season=2021&amp;month=0&amp;season1=2021&amp;ind=0&amp;team=0&amp;rost=0&amp;age=0&amp;filter=&amp;players=0&amp;startdate=2021-01-01&amp;enddate=2021-12-31&amp;sort=9,d" TargetMode="External"/><Relationship Id="rId171" Type="http://schemas.openxmlformats.org/officeDocument/2006/relationships/hyperlink" Target="https://www.fangraphs.com/leaders.aspx?pos=1b&amp;stats=bat&amp;lg=all&amp;qual=0&amp;type=8&amp;season=2021&amp;month=0&amp;season1=2021&amp;ind=0&amp;team=28&amp;rost=0&amp;age=0" TargetMode="External"/><Relationship Id="rId292" Type="http://schemas.openxmlformats.org/officeDocument/2006/relationships/hyperlink" Target="https://www.fangraphs.com/leaders.aspx?pos=3b&amp;stats=bat&amp;lg=all&amp;qual=300&amp;type=8&amp;season=2021&amp;month=0&amp;season1=2021&amp;ind=0&amp;team=0&amp;rost=0&amp;age=0&amp;filter=&amp;players=0&amp;startdate=2021-01-01&amp;enddate=2021-12-31&amp;sort=8,d" TargetMode="External"/><Relationship Id="rId170" Type="http://schemas.openxmlformats.org/officeDocument/2006/relationships/hyperlink" Target="https://www.fangraphs.com/statss.aspx?playerid=9218&amp;position=1B" TargetMode="External"/><Relationship Id="rId291" Type="http://schemas.openxmlformats.org/officeDocument/2006/relationships/hyperlink" Target="https://www.fangraphs.com/leaders.aspx?pos=3b&amp;stats=bat&amp;lg=all&amp;qual=300&amp;type=8&amp;season=2021&amp;month=0&amp;season1=2021&amp;ind=0&amp;team=0&amp;rost=0&amp;age=0&amp;filter=&amp;players=0&amp;startdate=2021-01-01&amp;enddate=2021-12-31&amp;sort=7,d" TargetMode="External"/><Relationship Id="rId290" Type="http://schemas.openxmlformats.org/officeDocument/2006/relationships/hyperlink" Target="https://www.fangraphs.com/leaders.aspx?pos=3b&amp;stats=bat&amp;lg=all&amp;qual=300&amp;type=8&amp;season=2021&amp;month=0&amp;season1=2021&amp;ind=0&amp;team=0&amp;rost=0&amp;age=0&amp;filter=&amp;players=0&amp;startdate=2021-01-01&amp;enddate=2021-12-31&amp;sort=6,d" TargetMode="External"/><Relationship Id="rId165" Type="http://schemas.openxmlformats.org/officeDocument/2006/relationships/hyperlink" Target="https://www.fangraphs.com/leaders.aspx?pos=1b&amp;stats=bat&amp;lg=all&amp;qual=300&amp;type=8&amp;season=2021&amp;month=0&amp;season1=2021&amp;ind=0&amp;team=0&amp;rost=0&amp;age=0&amp;filter=&amp;players=0&amp;startdate=2021-01-01&amp;enddate=2021-12-31&amp;sort=22,d" TargetMode="External"/><Relationship Id="rId286" Type="http://schemas.openxmlformats.org/officeDocument/2006/relationships/hyperlink" Target="https://www.fangraphs.com/leaders.aspx?pos=3b&amp;stats=bat&amp;lg=all&amp;qual=300&amp;type=8&amp;season=2021&amp;month=0&amp;season1=2021&amp;ind=0&amp;team=0&amp;rost=0&amp;age=0&amp;filter=&amp;players=0&amp;startdate=2021-01-01&amp;enddate=2021-12-31&amp;sort=2,d" TargetMode="External"/><Relationship Id="rId164" Type="http://schemas.openxmlformats.org/officeDocument/2006/relationships/hyperlink" Target="https://www.fangraphs.com/leaders.aspx?pos=1b&amp;stats=bat&amp;lg=all&amp;qual=300&amp;type=8&amp;season=2021&amp;month=0&amp;season1=2021&amp;ind=0&amp;team=0&amp;rost=0&amp;age=0&amp;filter=&amp;players=0&amp;startdate=2021-01-01&amp;enddate=2021-12-31&amp;sort=21,d" TargetMode="External"/><Relationship Id="rId285" Type="http://schemas.openxmlformats.org/officeDocument/2006/relationships/hyperlink" Target="https://www.fangraphs.com/leaders.aspx?pos=3b&amp;stats=bat&amp;lg=all&amp;qual=300&amp;type=8&amp;season=2021&amp;month=0&amp;season1=2021&amp;ind=0&amp;team=0&amp;rost=0&amp;age=0&amp;filter=&amp;players=0&amp;startdate=2021-01-01&amp;enddate=2021-12-31&amp;sort=1,d" TargetMode="External"/><Relationship Id="rId163" Type="http://schemas.openxmlformats.org/officeDocument/2006/relationships/hyperlink" Target="https://www.fangraphs.com/leaders.aspx?pos=1b&amp;stats=bat&amp;lg=all&amp;qual=300&amp;type=8&amp;season=2021&amp;month=0&amp;season1=2021&amp;ind=0&amp;team=0&amp;rost=0&amp;age=0&amp;filter=&amp;players=0&amp;startdate=2021-01-01&amp;enddate=2021-12-31&amp;sort=20,d" TargetMode="External"/><Relationship Id="rId284" Type="http://schemas.openxmlformats.org/officeDocument/2006/relationships/hyperlink" Target="https://www.fangraphs.com/statss.aspx?playerid=8202&amp;position=2B/3B" TargetMode="External"/><Relationship Id="rId162" Type="http://schemas.openxmlformats.org/officeDocument/2006/relationships/hyperlink" Target="https://www.fangraphs.com/leaders.aspx?pos=1b&amp;stats=bat&amp;lg=all&amp;qual=300&amp;type=8&amp;season=2021&amp;month=0&amp;season1=2021&amp;ind=0&amp;team=0&amp;rost=0&amp;age=0&amp;filter=&amp;players=0&amp;startdate=2021-01-01&amp;enddate=2021-12-31&amp;sort=19,d" TargetMode="External"/><Relationship Id="rId283" Type="http://schemas.openxmlformats.org/officeDocument/2006/relationships/hyperlink" Target="https://www.fangraphs.com/leaders.aspx?pos=2b&amp;stats=bat&amp;lg=all&amp;qual=0&amp;type=8&amp;season=2021&amp;month=0&amp;season1=2021&amp;ind=0&amp;team=20&amp;rost=0&amp;age=0" TargetMode="External"/><Relationship Id="rId169" Type="http://schemas.openxmlformats.org/officeDocument/2006/relationships/hyperlink" Target="https://www.fangraphs.com/leaders.aspx?pos=1b&amp;stats=bat&amp;lg=all&amp;qual=0&amp;type=8&amp;season=2021&amp;month=0&amp;season1=2021&amp;ind=0&amp;team=10&amp;rost=0&amp;age=0" TargetMode="External"/><Relationship Id="rId168" Type="http://schemas.openxmlformats.org/officeDocument/2006/relationships/hyperlink" Target="https://www.fangraphs.com/statss.aspx?playerid=14344&amp;position=1B" TargetMode="External"/><Relationship Id="rId289" Type="http://schemas.openxmlformats.org/officeDocument/2006/relationships/hyperlink" Target="https://www.fangraphs.com/leaders.aspx?pos=3b&amp;stats=bat&amp;lg=all&amp;qual=300&amp;type=8&amp;season=2021&amp;month=0&amp;season1=2021&amp;ind=0&amp;team=0&amp;rost=0&amp;age=0&amp;filter=&amp;players=0&amp;startdate=2021-01-01&amp;enddate=2021-12-31&amp;sort=5,d" TargetMode="External"/><Relationship Id="rId167" Type="http://schemas.openxmlformats.org/officeDocument/2006/relationships/hyperlink" Target="https://www.fangraphs.com/leaders.aspx?pos=1b&amp;stats=bat&amp;lg=all&amp;qual=0&amp;type=8&amp;season=2021&amp;month=0&amp;season1=2021&amp;ind=0&amp;team=14&amp;rost=0&amp;age=0" TargetMode="External"/><Relationship Id="rId288" Type="http://schemas.openxmlformats.org/officeDocument/2006/relationships/hyperlink" Target="https://www.fangraphs.com/leaders.aspx?pos=3b&amp;stats=bat&amp;lg=all&amp;qual=300&amp;type=8&amp;season=2021&amp;month=0&amp;season1=2021&amp;ind=0&amp;team=0&amp;rost=0&amp;age=0&amp;filter=&amp;players=0&amp;startdate=2021-01-01&amp;enddate=2021-12-31&amp;sort=4,d" TargetMode="External"/><Relationship Id="rId166" Type="http://schemas.openxmlformats.org/officeDocument/2006/relationships/hyperlink" Target="https://www.fangraphs.com/statss.aspx?playerid=19611&amp;position=1B/3B" TargetMode="External"/><Relationship Id="rId287" Type="http://schemas.openxmlformats.org/officeDocument/2006/relationships/hyperlink" Target="https://www.fangraphs.com/leaders.aspx?pos=3b&amp;stats=bat&amp;lg=all&amp;qual=300&amp;type=8&amp;season=2021&amp;month=0&amp;season1=2021&amp;ind=0&amp;team=0&amp;rost=0&amp;age=0&amp;filter=&amp;players=0&amp;startdate=2021-01-01&amp;enddate=2021-12-31&amp;sort=3,d" TargetMode="External"/><Relationship Id="rId161" Type="http://schemas.openxmlformats.org/officeDocument/2006/relationships/hyperlink" Target="https://www.fangraphs.com/leaders.aspx?pos=1b&amp;stats=bat&amp;lg=all&amp;qual=300&amp;type=8&amp;season=2021&amp;month=0&amp;season1=2021&amp;ind=0&amp;team=0&amp;rost=0&amp;age=0&amp;filter=&amp;players=0&amp;startdate=2021-01-01&amp;enddate=2021-12-31&amp;sort=18,d" TargetMode="External"/><Relationship Id="rId282" Type="http://schemas.openxmlformats.org/officeDocument/2006/relationships/hyperlink" Target="https://www.fangraphs.com/statss.aspx?playerid=20454&amp;position=2B/SS" TargetMode="External"/><Relationship Id="rId160" Type="http://schemas.openxmlformats.org/officeDocument/2006/relationships/hyperlink" Target="https://www.fangraphs.com/leaders.aspx?pos=1b&amp;stats=bat&amp;lg=all&amp;qual=300&amp;type=8&amp;season=2021&amp;month=0&amp;season1=2021&amp;ind=0&amp;team=0&amp;rost=0&amp;age=0&amp;filter=&amp;players=0&amp;startdate=2021-01-01&amp;enddate=2021-12-31&amp;sort=17,d" TargetMode="External"/><Relationship Id="rId281" Type="http://schemas.openxmlformats.org/officeDocument/2006/relationships/hyperlink" Target="https://www.fangraphs.com/leaders.aspx?pos=2b&amp;stats=bat&amp;lg=all&amp;qual=0&amp;type=8&amp;season=2021&amp;month=0&amp;season1=2021&amp;ind=0&amp;team=19&amp;rost=0&amp;age=0" TargetMode="External"/><Relationship Id="rId280" Type="http://schemas.openxmlformats.org/officeDocument/2006/relationships/hyperlink" Target="https://www.fangraphs.com/statss.aspx?playerid=17907&amp;position=2B/SS" TargetMode="External"/><Relationship Id="rId159" Type="http://schemas.openxmlformats.org/officeDocument/2006/relationships/hyperlink" Target="https://www.fangraphs.com/leaders.aspx?pos=1b&amp;stats=bat&amp;lg=all&amp;qual=300&amp;type=8&amp;season=2021&amp;month=0&amp;season1=2021&amp;ind=0&amp;team=0&amp;rost=0&amp;age=0&amp;filter=&amp;players=0&amp;startdate=2021-01-01&amp;enddate=2021-12-31&amp;sort=16,d" TargetMode="External"/><Relationship Id="rId154" Type="http://schemas.openxmlformats.org/officeDocument/2006/relationships/hyperlink" Target="https://www.fangraphs.com/leaders.aspx?pos=1b&amp;stats=bat&amp;lg=all&amp;qual=300&amp;type=8&amp;season=2021&amp;month=0&amp;season1=2021&amp;ind=0&amp;team=0&amp;rost=0&amp;age=0&amp;filter=&amp;players=0&amp;startdate=2021-01-01&amp;enddate=2021-12-31&amp;sort=11,d" TargetMode="External"/><Relationship Id="rId275" Type="http://schemas.openxmlformats.org/officeDocument/2006/relationships/hyperlink" Target="https://www.fangraphs.com/statss.aspx?playerid=10556&amp;position=2B" TargetMode="External"/><Relationship Id="rId396" Type="http://schemas.openxmlformats.org/officeDocument/2006/relationships/hyperlink" Target="https://www.fangraphs.com/leaders.aspx?pos=rf&amp;stats=bat&amp;lg=all&amp;qual=0&amp;type=8&amp;season=2021&amp;month=0&amp;season1=2021&amp;ind=0&amp;team=12&amp;rost=0&amp;age=0" TargetMode="External"/><Relationship Id="rId153" Type="http://schemas.openxmlformats.org/officeDocument/2006/relationships/hyperlink" Target="https://www.fangraphs.com/leaders.aspx?pos=1b&amp;stats=bat&amp;lg=all&amp;qual=300&amp;type=8&amp;season=2021&amp;month=0&amp;season1=2021&amp;ind=0&amp;team=0&amp;rost=0&amp;age=0&amp;filter=&amp;players=0&amp;startdate=2021-01-01&amp;enddate=2021-12-31&amp;sort=10,d" TargetMode="External"/><Relationship Id="rId274" Type="http://schemas.openxmlformats.org/officeDocument/2006/relationships/hyperlink" Target="https://www.fangraphs.com/leaders.aspx?pos=2b&amp;stats=bat&amp;lg=all&amp;qual=0&amp;type=8&amp;season=2021&amp;month=0&amp;season1=2021&amp;ind=0&amp;team=28&amp;rost=0&amp;age=0" TargetMode="External"/><Relationship Id="rId395" Type="http://schemas.openxmlformats.org/officeDocument/2006/relationships/hyperlink" Target="https://www.fangraphs.com/statss.aspx?playerid=19290&amp;position=OF" TargetMode="External"/><Relationship Id="rId152" Type="http://schemas.openxmlformats.org/officeDocument/2006/relationships/hyperlink" Target="https://www.fangraphs.com/leaders.aspx?pos=1b&amp;stats=bat&amp;lg=all&amp;qual=300&amp;type=8&amp;season=2021&amp;month=0&amp;season1=2021&amp;ind=0&amp;team=0&amp;rost=0&amp;age=0&amp;filter=&amp;players=0&amp;startdate=2021-01-01&amp;enddate=2021-12-31&amp;sort=9,d" TargetMode="External"/><Relationship Id="rId273" Type="http://schemas.openxmlformats.org/officeDocument/2006/relationships/hyperlink" Target="https://www.fangraphs.com/statss.aspx?playerid=19470&amp;position=2B" TargetMode="External"/><Relationship Id="rId394" Type="http://schemas.openxmlformats.org/officeDocument/2006/relationships/hyperlink" Target="https://www.fangraphs.com/statss.aspx?playerid=14128&amp;position=OF" TargetMode="External"/><Relationship Id="rId151" Type="http://schemas.openxmlformats.org/officeDocument/2006/relationships/hyperlink" Target="https://www.fangraphs.com/leaders.aspx?pos=1b&amp;stats=bat&amp;lg=all&amp;qual=300&amp;type=8&amp;season=2021&amp;month=0&amp;season1=2021&amp;ind=0&amp;team=0&amp;rost=0&amp;age=0&amp;filter=&amp;players=0&amp;startdate=2021-01-01&amp;enddate=2021-12-31&amp;sort=8,d" TargetMode="External"/><Relationship Id="rId272" Type="http://schemas.openxmlformats.org/officeDocument/2006/relationships/hyperlink" Target="https://www.fangraphs.com/leaders.aspx?pos=2b&amp;stats=bat&amp;lg=all&amp;qual=0&amp;type=8&amp;season=2021&amp;month=0&amp;season1=2021&amp;ind=0&amp;team=9&amp;rost=0&amp;age=0" TargetMode="External"/><Relationship Id="rId393" Type="http://schemas.openxmlformats.org/officeDocument/2006/relationships/hyperlink" Target="https://www.fangraphs.com/leaders.aspx?pos=rf&amp;stats=bat&amp;lg=all&amp;qual=0&amp;type=8&amp;season=2021&amp;month=0&amp;season1=2021&amp;ind=0&amp;team=22&amp;rost=0&amp;age=0" TargetMode="External"/><Relationship Id="rId158" Type="http://schemas.openxmlformats.org/officeDocument/2006/relationships/hyperlink" Target="https://www.fangraphs.com/leaders.aspx?pos=1b&amp;stats=bat&amp;lg=all&amp;qual=300&amp;type=8&amp;season=2021&amp;month=0&amp;season1=2021&amp;ind=0&amp;team=0&amp;rost=0&amp;age=0&amp;filter=&amp;players=0&amp;startdate=2021-01-01&amp;enddate=2021-12-31&amp;sort=15,d" TargetMode="External"/><Relationship Id="rId279" Type="http://schemas.openxmlformats.org/officeDocument/2006/relationships/hyperlink" Target="https://www.fangraphs.com/leaders.aspx?pos=2b&amp;stats=bat&amp;lg=all&amp;qual=0&amp;type=8&amp;season=2021&amp;month=0&amp;season1=2021&amp;ind=0&amp;team=8&amp;rost=0&amp;age=0" TargetMode="External"/><Relationship Id="rId157" Type="http://schemas.openxmlformats.org/officeDocument/2006/relationships/hyperlink" Target="https://www.fangraphs.com/leaders.aspx?pos=1b&amp;stats=bat&amp;lg=all&amp;qual=300&amp;type=8&amp;season=2021&amp;month=0&amp;season1=2021&amp;ind=0&amp;team=0&amp;rost=0&amp;age=0&amp;filter=&amp;players=0&amp;startdate=2021-01-01&amp;enddate=2021-12-31&amp;sort=14,d" TargetMode="External"/><Relationship Id="rId278" Type="http://schemas.openxmlformats.org/officeDocument/2006/relationships/hyperlink" Target="https://www.fangraphs.com/statss.aspx?playerid=18568&amp;position=2B/3B" TargetMode="External"/><Relationship Id="rId399" Type="http://schemas.openxmlformats.org/officeDocument/2006/relationships/hyperlink" Target="https://www.fangraphs.com/statss.aspx?playerid=19287&amp;position=OF" TargetMode="External"/><Relationship Id="rId156" Type="http://schemas.openxmlformats.org/officeDocument/2006/relationships/hyperlink" Target="https://www.fangraphs.com/leaders.aspx?pos=1b&amp;stats=bat&amp;lg=all&amp;qual=300&amp;type=8&amp;season=2021&amp;month=0&amp;season1=2021&amp;ind=0&amp;team=0&amp;rost=0&amp;age=0&amp;filter=&amp;players=0&amp;startdate=2021-01-01&amp;enddate=2021-12-31&amp;sort=13,d" TargetMode="External"/><Relationship Id="rId277" Type="http://schemas.openxmlformats.org/officeDocument/2006/relationships/hyperlink" Target="https://www.fangraphs.com/leaders.aspx?pos=2b&amp;stats=bat&amp;lg=all&amp;qual=0&amp;type=8&amp;season=2021&amp;month=0&amp;season1=2021&amp;ind=0&amp;team=15&amp;rost=0&amp;age=0" TargetMode="External"/><Relationship Id="rId398" Type="http://schemas.openxmlformats.org/officeDocument/2006/relationships/hyperlink" Target="https://www.fangraphs.com/leaders.aspx?pos=rf&amp;stats=bat&amp;lg=all&amp;qual=0&amp;type=8&amp;season=2021&amp;month=0&amp;season1=2021&amp;ind=0&amp;team=23&amp;rost=0&amp;age=0" TargetMode="External"/><Relationship Id="rId155" Type="http://schemas.openxmlformats.org/officeDocument/2006/relationships/hyperlink" Target="https://www.fangraphs.com/leaders.aspx?pos=1b&amp;stats=bat&amp;lg=all&amp;qual=300&amp;type=8&amp;season=2021&amp;month=0&amp;season1=2021&amp;ind=0&amp;team=0&amp;rost=0&amp;age=0&amp;filter=&amp;players=0&amp;startdate=2021-01-01&amp;enddate=2021-12-31&amp;sort=12,d" TargetMode="External"/><Relationship Id="rId276" Type="http://schemas.openxmlformats.org/officeDocument/2006/relationships/hyperlink" Target="https://www.fangraphs.com/statss.aspx?playerid=19734&amp;position=2B/OF" TargetMode="External"/><Relationship Id="rId397" Type="http://schemas.openxmlformats.org/officeDocument/2006/relationships/hyperlink" Target="https://www.fangraphs.com/statss.aspx?playerid=5760&amp;position=OF" TargetMode="External"/><Relationship Id="rId40" Type="http://schemas.openxmlformats.org/officeDocument/2006/relationships/hyperlink" Target="https://www.fangraphs.com/statss.aspx?playerid=15986&amp;position=SS" TargetMode="External"/><Relationship Id="rId42" Type="http://schemas.openxmlformats.org/officeDocument/2006/relationships/hyperlink" Target="https://www.fangraphs.com/statss.aspx?playerid=12564&amp;position=SS" TargetMode="External"/><Relationship Id="rId41" Type="http://schemas.openxmlformats.org/officeDocument/2006/relationships/hyperlink" Target="https://www.fangraphs.com/statss.aspx?playerid=12979&amp;position=2B/SS" TargetMode="External"/><Relationship Id="rId44" Type="http://schemas.openxmlformats.org/officeDocument/2006/relationships/hyperlink" Target="https://www.fangraphs.com/statss.aspx?playerid=18314&amp;position=SS" TargetMode="External"/><Relationship Id="rId43" Type="http://schemas.openxmlformats.org/officeDocument/2006/relationships/hyperlink" Target="https://www.fangraphs.com/leaders.aspx?pos=ss&amp;stats=bat&amp;lg=all&amp;qual=0&amp;type=8&amp;season=2021&amp;month=0&amp;season1=2021&amp;ind=0&amp;team=19&amp;rost=0&amp;age=0" TargetMode="External"/><Relationship Id="rId46" Type="http://schemas.openxmlformats.org/officeDocument/2006/relationships/hyperlink" Target="https://www.fangraphs.com/statss.aspx?playerid=15491&amp;position=SS" TargetMode="External"/><Relationship Id="rId45" Type="http://schemas.openxmlformats.org/officeDocument/2006/relationships/hyperlink" Target="https://www.fangraphs.com/leaders.aspx?pos=ss&amp;stats=bat&amp;lg=all&amp;qual=0&amp;type=8&amp;season=2021&amp;month=0&amp;season1=2021&amp;ind=0&amp;team=16&amp;rost=0&amp;age=0" TargetMode="External"/><Relationship Id="rId509" Type="http://schemas.openxmlformats.org/officeDocument/2006/relationships/hyperlink" Target="https://www.fangraphs.com/leaders.aspx?pos=lf&amp;stats=bat&amp;lg=all&amp;qual=300&amp;type=8&amp;season=2021&amp;month=0&amp;season1=2021&amp;ind=0&amp;team=0&amp;rost=0&amp;age=0&amp;filter=&amp;players=0&amp;startdate=2021-01-01&amp;enddate=2021-12-31&amp;sort=10,d" TargetMode="External"/><Relationship Id="rId508" Type="http://schemas.openxmlformats.org/officeDocument/2006/relationships/hyperlink" Target="https://www.fangraphs.com/leaders.aspx?pos=lf&amp;stats=bat&amp;lg=all&amp;qual=300&amp;type=8&amp;season=2021&amp;month=0&amp;season1=2021&amp;ind=0&amp;team=0&amp;rost=0&amp;age=0&amp;filter=&amp;players=0&amp;startdate=2021-01-01&amp;enddate=2021-12-31&amp;sort=9,d" TargetMode="External"/><Relationship Id="rId503" Type="http://schemas.openxmlformats.org/officeDocument/2006/relationships/hyperlink" Target="https://www.fangraphs.com/leaders.aspx?pos=lf&amp;stats=bat&amp;lg=all&amp;qual=300&amp;type=8&amp;season=2021&amp;month=0&amp;season1=2021&amp;ind=0&amp;team=0&amp;rost=0&amp;age=0&amp;filter=&amp;players=0&amp;startdate=2021-01-01&amp;enddate=2021-12-31&amp;sort=4,d" TargetMode="External"/><Relationship Id="rId502" Type="http://schemas.openxmlformats.org/officeDocument/2006/relationships/hyperlink" Target="https://www.fangraphs.com/leaders.aspx?pos=lf&amp;stats=bat&amp;lg=all&amp;qual=300&amp;type=8&amp;season=2021&amp;month=0&amp;season1=2021&amp;ind=0&amp;team=0&amp;rost=0&amp;age=0&amp;filter=&amp;players=0&amp;startdate=2021-01-01&amp;enddate=2021-12-31&amp;sort=3,d" TargetMode="External"/><Relationship Id="rId501" Type="http://schemas.openxmlformats.org/officeDocument/2006/relationships/hyperlink" Target="https://www.fangraphs.com/leaders.aspx?pos=lf&amp;stats=bat&amp;lg=all&amp;qual=300&amp;type=8&amp;season=2021&amp;month=0&amp;season1=2021&amp;ind=0&amp;team=0&amp;rost=0&amp;age=0&amp;filter=&amp;players=0&amp;startdate=2021-01-01&amp;enddate=2021-12-31&amp;sort=2,d" TargetMode="External"/><Relationship Id="rId500" Type="http://schemas.openxmlformats.org/officeDocument/2006/relationships/hyperlink" Target="https://www.fangraphs.com/leaders.aspx?pos=lf&amp;stats=bat&amp;lg=all&amp;qual=300&amp;type=8&amp;season=2021&amp;month=0&amp;season1=2021&amp;ind=0&amp;team=0&amp;rost=0&amp;age=0&amp;filter=&amp;players=0&amp;startdate=2021-01-01&amp;enddate=2021-12-31&amp;sort=1,d" TargetMode="External"/><Relationship Id="rId507" Type="http://schemas.openxmlformats.org/officeDocument/2006/relationships/hyperlink" Target="https://www.fangraphs.com/leaders.aspx?pos=lf&amp;stats=bat&amp;lg=all&amp;qual=300&amp;type=8&amp;season=2021&amp;month=0&amp;season1=2021&amp;ind=0&amp;team=0&amp;rost=0&amp;age=0&amp;filter=&amp;players=0&amp;startdate=2021-01-01&amp;enddate=2021-12-31&amp;sort=8,d" TargetMode="External"/><Relationship Id="rId506" Type="http://schemas.openxmlformats.org/officeDocument/2006/relationships/hyperlink" Target="https://www.fangraphs.com/leaders.aspx?pos=lf&amp;stats=bat&amp;lg=all&amp;qual=300&amp;type=8&amp;season=2021&amp;month=0&amp;season1=2021&amp;ind=0&amp;team=0&amp;rost=0&amp;age=0&amp;filter=&amp;players=0&amp;startdate=2021-01-01&amp;enddate=2021-12-31&amp;sort=7,d" TargetMode="External"/><Relationship Id="rId505" Type="http://schemas.openxmlformats.org/officeDocument/2006/relationships/hyperlink" Target="https://www.fangraphs.com/leaders.aspx?pos=lf&amp;stats=bat&amp;lg=all&amp;qual=300&amp;type=8&amp;season=2021&amp;month=0&amp;season1=2021&amp;ind=0&amp;team=0&amp;rost=0&amp;age=0&amp;filter=&amp;players=0&amp;startdate=2021-01-01&amp;enddate=2021-12-31&amp;sort=6,d" TargetMode="External"/><Relationship Id="rId504" Type="http://schemas.openxmlformats.org/officeDocument/2006/relationships/hyperlink" Target="https://www.fangraphs.com/leaders.aspx?pos=lf&amp;stats=bat&amp;lg=all&amp;qual=300&amp;type=8&amp;season=2021&amp;month=0&amp;season1=2021&amp;ind=0&amp;team=0&amp;rost=0&amp;age=0&amp;filter=&amp;players=0&amp;startdate=2021-01-01&amp;enddate=2021-12-31&amp;sort=5,d" TargetMode="External"/><Relationship Id="rId48" Type="http://schemas.openxmlformats.org/officeDocument/2006/relationships/hyperlink" Target="https://www.fangraphs.com/statss.aspx?playerid=7802&amp;position=SS" TargetMode="External"/><Relationship Id="rId47" Type="http://schemas.openxmlformats.org/officeDocument/2006/relationships/hyperlink" Target="https://www.fangraphs.com/leaders.aspx?pos=ss&amp;stats=bat&amp;lg=all&amp;qual=0&amp;type=8&amp;season=2021&amp;month=0&amp;season1=2021&amp;ind=0&amp;team=11&amp;rost=0&amp;age=0" TargetMode="External"/><Relationship Id="rId49" Type="http://schemas.openxmlformats.org/officeDocument/2006/relationships/hyperlink" Target="https://www.fangraphs.com/leaders.aspx?pos=ss&amp;stats=bat&amp;lg=all&amp;qual=0&amp;type=8&amp;season=2021&amp;month=0&amp;season1=2021&amp;ind=0&amp;team=20&amp;rost=0&amp;age=0" TargetMode="External"/><Relationship Id="rId31" Type="http://schemas.openxmlformats.org/officeDocument/2006/relationships/hyperlink" Target="https://www.fangraphs.com/leaders.aspx?pos=ss&amp;stats=bat&amp;lg=all&amp;qual=0&amp;type=8&amp;season=2021&amp;month=0&amp;season1=2021&amp;ind=0&amp;team=3&amp;rost=0&amp;age=0" TargetMode="External"/><Relationship Id="rId30" Type="http://schemas.openxmlformats.org/officeDocument/2006/relationships/hyperlink" Target="https://www.fangraphs.com/statss.aspx?playerid=12161&amp;position=SS" TargetMode="External"/><Relationship Id="rId33" Type="http://schemas.openxmlformats.org/officeDocument/2006/relationships/hyperlink" Target="https://www.fangraphs.com/leaders.aspx?pos=ss&amp;stats=bat&amp;lg=all&amp;qual=0&amp;type=8&amp;season=2021&amp;month=0&amp;season1=2021&amp;ind=0&amp;team=14&amp;rost=0&amp;age=0" TargetMode="External"/><Relationship Id="rId32" Type="http://schemas.openxmlformats.org/officeDocument/2006/relationships/hyperlink" Target="https://www.fangraphs.com/statss.aspx?playerid=19612&amp;position=SS" TargetMode="External"/><Relationship Id="rId35" Type="http://schemas.openxmlformats.org/officeDocument/2006/relationships/hyperlink" Target="https://www.fangraphs.com/leaders.aspx?pos=ss&amp;stats=bat&amp;lg=all&amp;qual=0&amp;type=8&amp;season=2021&amp;month=0&amp;season1=2021&amp;ind=0&amp;team=29&amp;rost=0&amp;age=0" TargetMode="External"/><Relationship Id="rId34" Type="http://schemas.openxmlformats.org/officeDocument/2006/relationships/hyperlink" Target="https://www.fangraphs.com/statss.aspx?playerid=18036&amp;position=2B" TargetMode="External"/><Relationship Id="rId37" Type="http://schemas.openxmlformats.org/officeDocument/2006/relationships/hyperlink" Target="https://www.fangraphs.com/leaders.aspx?pos=ss&amp;stats=bat&amp;lg=all&amp;qual=0&amp;type=8&amp;season=2021&amp;month=0&amp;season1=2021&amp;ind=0&amp;team=7&amp;rost=0&amp;age=0" TargetMode="External"/><Relationship Id="rId36" Type="http://schemas.openxmlformats.org/officeDocument/2006/relationships/hyperlink" Target="https://www.fangraphs.com/statss.aspx?playerid=19339&amp;position=2B/SS" TargetMode="External"/><Relationship Id="rId39" Type="http://schemas.openxmlformats.org/officeDocument/2006/relationships/hyperlink" Target="https://www.fangraphs.com/leaders.aspx?pos=ss&amp;stats=bat&amp;lg=all&amp;qual=0&amp;type=8&amp;season=2021&amp;month=0&amp;season1=2021&amp;ind=0&amp;team=4&amp;rost=0&amp;age=0" TargetMode="External"/><Relationship Id="rId38" Type="http://schemas.openxmlformats.org/officeDocument/2006/relationships/hyperlink" Target="https://www.fangraphs.com/statss.aspx?playerid=15172&amp;position=SS" TargetMode="External"/><Relationship Id="rId20" Type="http://schemas.openxmlformats.org/officeDocument/2006/relationships/hyperlink" Target="https://www.fangraphs.com/leaders.aspx?pos=ss&amp;stats=bat&amp;lg=all&amp;qual=y&amp;type=8&amp;season=2021&amp;month=0&amp;season1=2021&amp;ind=0&amp;team=0&amp;rost=0&amp;age=0&amp;filter=&amp;players=0&amp;startdate=2021-01-01&amp;enddate=2021-12-31&amp;sort=20,d" TargetMode="External"/><Relationship Id="rId22" Type="http://schemas.openxmlformats.org/officeDocument/2006/relationships/hyperlink" Target="https://www.fangraphs.com/leaders.aspx?pos=ss&amp;stats=bat&amp;lg=all&amp;qual=y&amp;type=8&amp;season=2021&amp;month=0&amp;season1=2021&amp;ind=0&amp;team=0&amp;rost=0&amp;age=0&amp;filter=&amp;players=0&amp;startdate=2021-01-01&amp;enddate=2021-12-31&amp;sort=22,a" TargetMode="External"/><Relationship Id="rId21" Type="http://schemas.openxmlformats.org/officeDocument/2006/relationships/hyperlink" Target="https://www.fangraphs.com/leaders.aspx?pos=ss&amp;stats=bat&amp;lg=all&amp;qual=y&amp;type=8&amp;season=2021&amp;month=0&amp;season1=2021&amp;ind=0&amp;team=0&amp;rost=0&amp;age=0&amp;filter=&amp;players=0&amp;startdate=2021-01-01&amp;enddate=2021-12-31&amp;sort=21,d" TargetMode="External"/><Relationship Id="rId24" Type="http://schemas.openxmlformats.org/officeDocument/2006/relationships/hyperlink" Target="https://www.fangraphs.com/statss.aspx?playerid=19709&amp;position=SS" TargetMode="External"/><Relationship Id="rId23" Type="http://schemas.openxmlformats.org/officeDocument/2006/relationships/hyperlink" Target="https://www.fangraphs.com/statss.aspx?playerid=16252&amp;position=SS" TargetMode="External"/><Relationship Id="rId409" Type="http://schemas.openxmlformats.org/officeDocument/2006/relationships/hyperlink" Target="https://www.fangraphs.com/leaders.aspx?pos=rf&amp;stats=bat&amp;lg=all&amp;qual=0&amp;type=8&amp;season=2021&amp;month=0&amp;season1=2021&amp;ind=0&amp;team=2&amp;rost=0&amp;age=0" TargetMode="External"/><Relationship Id="rId404" Type="http://schemas.openxmlformats.org/officeDocument/2006/relationships/hyperlink" Target="https://www.fangraphs.com/leaders.aspx?pos=rf&amp;stats=bat&amp;lg=all&amp;qual=0&amp;type=8&amp;season=2021&amp;month=0&amp;season1=2021&amp;ind=0&amp;team=28&amp;rost=0&amp;age=0" TargetMode="External"/><Relationship Id="rId525" Type="http://schemas.openxmlformats.org/officeDocument/2006/relationships/hyperlink" Target="https://www.fangraphs.com/leaders.aspx?pos=lf&amp;stats=bat&amp;lg=all&amp;qual=0&amp;type=8&amp;season=2021&amp;month=0&amp;season1=2021&amp;ind=0&amp;team=14&amp;rost=0&amp;age=0" TargetMode="External"/><Relationship Id="rId403" Type="http://schemas.openxmlformats.org/officeDocument/2006/relationships/hyperlink" Target="https://www.fangraphs.com/statss.aspx?playerid=20126&amp;position=OF" TargetMode="External"/><Relationship Id="rId524" Type="http://schemas.openxmlformats.org/officeDocument/2006/relationships/hyperlink" Target="https://www.fangraphs.com/statss.aspx?playerid=13066&amp;position=OF" TargetMode="External"/><Relationship Id="rId402" Type="http://schemas.openxmlformats.org/officeDocument/2006/relationships/hyperlink" Target="https://www.fangraphs.com/leaders.aspx?pos=rf&amp;stats=bat&amp;lg=all&amp;qual=0&amp;type=8&amp;season=2021&amp;month=0&amp;season1=2021&amp;ind=0&amp;team=11&amp;rost=0&amp;age=0" TargetMode="External"/><Relationship Id="rId523" Type="http://schemas.openxmlformats.org/officeDocument/2006/relationships/hyperlink" Target="https://www.fangraphs.com/leaders.aspx?pos=lf&amp;stats=bat&amp;lg=all&amp;qual=0&amp;type=8&amp;season=2021&amp;month=0&amp;season1=2021&amp;ind=0&amp;team=28&amp;rost=0&amp;age=0" TargetMode="External"/><Relationship Id="rId401" Type="http://schemas.openxmlformats.org/officeDocument/2006/relationships/hyperlink" Target="https://www.fangraphs.com/statss.aspx?playerid=14274&amp;position=OF" TargetMode="External"/><Relationship Id="rId522" Type="http://schemas.openxmlformats.org/officeDocument/2006/relationships/hyperlink" Target="https://www.fangraphs.com/statss.aspx?playerid=15711&amp;position=OF" TargetMode="External"/><Relationship Id="rId408" Type="http://schemas.openxmlformats.org/officeDocument/2006/relationships/hyperlink" Target="https://www.fangraphs.com/statss.aspx?playerid=19363&amp;position=OF" TargetMode="External"/><Relationship Id="rId529" Type="http://schemas.openxmlformats.org/officeDocument/2006/relationships/hyperlink" Target="https://www.fangraphs.com/statss.aspx?playerid=14128&amp;position=OF" TargetMode="External"/><Relationship Id="rId407" Type="http://schemas.openxmlformats.org/officeDocument/2006/relationships/hyperlink" Target="https://www.fangraphs.com/statss.aspx?playerid=10950&amp;position=OF" TargetMode="External"/><Relationship Id="rId528" Type="http://schemas.openxmlformats.org/officeDocument/2006/relationships/hyperlink" Target="https://www.fangraphs.com/statss.aspx?playerid=15429&amp;position=3B/OF" TargetMode="External"/><Relationship Id="rId406" Type="http://schemas.openxmlformats.org/officeDocument/2006/relationships/hyperlink" Target="https://www.fangraphs.com/leaders.aspx?pos=rf&amp;stats=bat&amp;lg=all&amp;qual=0&amp;type=8&amp;season=2021&amp;month=0&amp;season1=2021&amp;ind=0&amp;team=6&amp;rost=0&amp;age=0" TargetMode="External"/><Relationship Id="rId527" Type="http://schemas.openxmlformats.org/officeDocument/2006/relationships/hyperlink" Target="https://www.fangraphs.com/leaders.aspx?pos=lf&amp;stats=bat&amp;lg=all&amp;qual=0&amp;type=8&amp;season=2021&amp;month=0&amp;season1=2021&amp;ind=0&amp;team=21&amp;rost=0&amp;age=0" TargetMode="External"/><Relationship Id="rId405" Type="http://schemas.openxmlformats.org/officeDocument/2006/relationships/hyperlink" Target="https://www.fangraphs.com/statss.aspx?playerid=5254&amp;position=OF" TargetMode="External"/><Relationship Id="rId526" Type="http://schemas.openxmlformats.org/officeDocument/2006/relationships/hyperlink" Target="https://www.fangraphs.com/statss.aspx?playerid=19556&amp;position=DH" TargetMode="External"/><Relationship Id="rId26" Type="http://schemas.openxmlformats.org/officeDocument/2006/relationships/hyperlink" Target="https://www.fangraphs.com/statss.aspx?playerid=14162&amp;position=SS" TargetMode="External"/><Relationship Id="rId25" Type="http://schemas.openxmlformats.org/officeDocument/2006/relationships/hyperlink" Target="https://www.fangraphs.com/leaders.aspx?pos=ss&amp;stats=bat&amp;lg=all&amp;qual=0&amp;type=8&amp;season=2021&amp;month=0&amp;season1=2021&amp;ind=0&amp;team=29&amp;rost=0&amp;age=0" TargetMode="External"/><Relationship Id="rId28" Type="http://schemas.openxmlformats.org/officeDocument/2006/relationships/hyperlink" Target="https://www.fangraphs.com/statss.aspx?playerid=5343&amp;position=SS" TargetMode="External"/><Relationship Id="rId27" Type="http://schemas.openxmlformats.org/officeDocument/2006/relationships/hyperlink" Target="https://www.fangraphs.com/leaders.aspx?pos=ss&amp;stats=bat&amp;lg=all&amp;qual=0&amp;type=8&amp;season=2021&amp;month=0&amp;season1=2021&amp;ind=0&amp;team=21&amp;rost=0&amp;age=0" TargetMode="External"/><Relationship Id="rId400" Type="http://schemas.openxmlformats.org/officeDocument/2006/relationships/hyperlink" Target="https://www.fangraphs.com/leaders.aspx?pos=rf&amp;stats=bat&amp;lg=all&amp;qual=0&amp;type=8&amp;season=2021&amp;month=0&amp;season1=2021&amp;ind=0&amp;team=13&amp;rost=0&amp;age=0" TargetMode="External"/><Relationship Id="rId521" Type="http://schemas.openxmlformats.org/officeDocument/2006/relationships/hyperlink" Target="https://www.fangraphs.com/leaders.aspx?pos=lf&amp;stats=bat&amp;lg=all&amp;qual=300&amp;type=8&amp;season=2021&amp;month=0&amp;season1=2021&amp;ind=0&amp;team=0&amp;rost=0&amp;age=0&amp;filter=&amp;players=0&amp;startdate=2021-01-01&amp;enddate=2021-12-31&amp;sort=22,d" TargetMode="External"/><Relationship Id="rId29" Type="http://schemas.openxmlformats.org/officeDocument/2006/relationships/hyperlink" Target="https://www.fangraphs.com/leaders.aspx?pos=ss&amp;stats=bat&amp;lg=all&amp;qual=0&amp;type=8&amp;season=2021&amp;month=0&amp;season1=2021&amp;ind=0&amp;team=30&amp;rost=0&amp;age=0" TargetMode="External"/><Relationship Id="rId520" Type="http://schemas.openxmlformats.org/officeDocument/2006/relationships/hyperlink" Target="https://www.fangraphs.com/leaders.aspx?pos=lf&amp;stats=bat&amp;lg=all&amp;qual=300&amp;type=8&amp;season=2021&amp;month=0&amp;season1=2021&amp;ind=0&amp;team=0&amp;rost=0&amp;age=0&amp;filter=&amp;players=0&amp;startdate=2021-01-01&amp;enddate=2021-12-31&amp;sort=21,d" TargetMode="External"/><Relationship Id="rId11" Type="http://schemas.openxmlformats.org/officeDocument/2006/relationships/hyperlink" Target="https://www.fangraphs.com/leaders.aspx?pos=ss&amp;stats=bat&amp;lg=all&amp;qual=y&amp;type=8&amp;season=2021&amp;month=0&amp;season1=2021&amp;ind=0&amp;team=0&amp;rost=0&amp;age=0&amp;filter=&amp;players=0&amp;startdate=2021-01-01&amp;enddate=2021-12-31&amp;sort=11,d" TargetMode="External"/><Relationship Id="rId10" Type="http://schemas.openxmlformats.org/officeDocument/2006/relationships/hyperlink" Target="https://www.fangraphs.com/leaders.aspx?pos=ss&amp;stats=bat&amp;lg=all&amp;qual=y&amp;type=8&amp;season=2021&amp;month=0&amp;season1=2021&amp;ind=0&amp;team=0&amp;rost=0&amp;age=0&amp;filter=&amp;players=0&amp;startdate=2021-01-01&amp;enddate=2021-12-31&amp;sort=10,d" TargetMode="External"/><Relationship Id="rId13" Type="http://schemas.openxmlformats.org/officeDocument/2006/relationships/hyperlink" Target="https://www.fangraphs.com/leaders.aspx?pos=ss&amp;stats=bat&amp;lg=all&amp;qual=y&amp;type=8&amp;season=2021&amp;month=0&amp;season1=2021&amp;ind=0&amp;team=0&amp;rost=0&amp;age=0&amp;filter=&amp;players=0&amp;startdate=2021-01-01&amp;enddate=2021-12-31&amp;sort=13,d" TargetMode="External"/><Relationship Id="rId12" Type="http://schemas.openxmlformats.org/officeDocument/2006/relationships/hyperlink" Target="https://www.fangraphs.com/leaders.aspx?pos=ss&amp;stats=bat&amp;lg=all&amp;qual=y&amp;type=8&amp;season=2021&amp;month=0&amp;season1=2021&amp;ind=0&amp;team=0&amp;rost=0&amp;age=0&amp;filter=&amp;players=0&amp;startdate=2021-01-01&amp;enddate=2021-12-31&amp;sort=12,d" TargetMode="External"/><Relationship Id="rId519" Type="http://schemas.openxmlformats.org/officeDocument/2006/relationships/hyperlink" Target="https://www.fangraphs.com/leaders.aspx?pos=lf&amp;stats=bat&amp;lg=all&amp;qual=300&amp;type=8&amp;season=2021&amp;month=0&amp;season1=2021&amp;ind=0&amp;team=0&amp;rost=0&amp;age=0&amp;filter=&amp;players=0&amp;startdate=2021-01-01&amp;enddate=2021-12-31&amp;sort=20,d" TargetMode="External"/><Relationship Id="rId514" Type="http://schemas.openxmlformats.org/officeDocument/2006/relationships/hyperlink" Target="https://www.fangraphs.com/leaders.aspx?pos=lf&amp;stats=bat&amp;lg=all&amp;qual=300&amp;type=8&amp;season=2021&amp;month=0&amp;season1=2021&amp;ind=0&amp;team=0&amp;rost=0&amp;age=0&amp;filter=&amp;players=0&amp;startdate=2021-01-01&amp;enddate=2021-12-31&amp;sort=15,d" TargetMode="External"/><Relationship Id="rId513" Type="http://schemas.openxmlformats.org/officeDocument/2006/relationships/hyperlink" Target="https://www.fangraphs.com/leaders.aspx?pos=lf&amp;stats=bat&amp;lg=all&amp;qual=300&amp;type=8&amp;season=2021&amp;month=0&amp;season1=2021&amp;ind=0&amp;team=0&amp;rost=0&amp;age=0&amp;filter=&amp;players=0&amp;startdate=2021-01-01&amp;enddate=2021-12-31&amp;sort=14,d" TargetMode="External"/><Relationship Id="rId512" Type="http://schemas.openxmlformats.org/officeDocument/2006/relationships/hyperlink" Target="https://www.fangraphs.com/leaders.aspx?pos=lf&amp;stats=bat&amp;lg=all&amp;qual=300&amp;type=8&amp;season=2021&amp;month=0&amp;season1=2021&amp;ind=0&amp;team=0&amp;rost=0&amp;age=0&amp;filter=&amp;players=0&amp;startdate=2021-01-01&amp;enddate=2021-12-31&amp;sort=13,d" TargetMode="External"/><Relationship Id="rId511" Type="http://schemas.openxmlformats.org/officeDocument/2006/relationships/hyperlink" Target="https://www.fangraphs.com/leaders.aspx?pos=lf&amp;stats=bat&amp;lg=all&amp;qual=300&amp;type=8&amp;season=2021&amp;month=0&amp;season1=2021&amp;ind=0&amp;team=0&amp;rost=0&amp;age=0&amp;filter=&amp;players=0&amp;startdate=2021-01-01&amp;enddate=2021-12-31&amp;sort=12,d" TargetMode="External"/><Relationship Id="rId518" Type="http://schemas.openxmlformats.org/officeDocument/2006/relationships/hyperlink" Target="https://www.fangraphs.com/leaders.aspx?pos=lf&amp;stats=bat&amp;lg=all&amp;qual=300&amp;type=8&amp;season=2021&amp;month=0&amp;season1=2021&amp;ind=0&amp;team=0&amp;rost=0&amp;age=0&amp;filter=&amp;players=0&amp;startdate=2021-01-01&amp;enddate=2021-12-31&amp;sort=19,d" TargetMode="External"/><Relationship Id="rId517" Type="http://schemas.openxmlformats.org/officeDocument/2006/relationships/hyperlink" Target="https://www.fangraphs.com/leaders.aspx?pos=lf&amp;stats=bat&amp;lg=all&amp;qual=300&amp;type=8&amp;season=2021&amp;month=0&amp;season1=2021&amp;ind=0&amp;team=0&amp;rost=0&amp;age=0&amp;filter=&amp;players=0&amp;startdate=2021-01-01&amp;enddate=2021-12-31&amp;sort=18,d" TargetMode="External"/><Relationship Id="rId516" Type="http://schemas.openxmlformats.org/officeDocument/2006/relationships/hyperlink" Target="https://www.fangraphs.com/leaders.aspx?pos=lf&amp;stats=bat&amp;lg=all&amp;qual=300&amp;type=8&amp;season=2021&amp;month=0&amp;season1=2021&amp;ind=0&amp;team=0&amp;rost=0&amp;age=0&amp;filter=&amp;players=0&amp;startdate=2021-01-01&amp;enddate=2021-12-31&amp;sort=17,d" TargetMode="External"/><Relationship Id="rId515" Type="http://schemas.openxmlformats.org/officeDocument/2006/relationships/hyperlink" Target="https://www.fangraphs.com/leaders.aspx?pos=lf&amp;stats=bat&amp;lg=all&amp;qual=300&amp;type=8&amp;season=2021&amp;month=0&amp;season1=2021&amp;ind=0&amp;team=0&amp;rost=0&amp;age=0&amp;filter=&amp;players=0&amp;startdate=2021-01-01&amp;enddate=2021-12-31&amp;sort=16,d" TargetMode="External"/><Relationship Id="rId15" Type="http://schemas.openxmlformats.org/officeDocument/2006/relationships/hyperlink" Target="https://www.fangraphs.com/leaders.aspx?pos=ss&amp;stats=bat&amp;lg=all&amp;qual=y&amp;type=8&amp;season=2021&amp;month=0&amp;season1=2021&amp;ind=0&amp;team=0&amp;rost=0&amp;age=0&amp;filter=&amp;players=0&amp;startdate=2021-01-01&amp;enddate=2021-12-31&amp;sort=15,d" TargetMode="External"/><Relationship Id="rId14" Type="http://schemas.openxmlformats.org/officeDocument/2006/relationships/hyperlink" Target="https://www.fangraphs.com/leaders.aspx?pos=ss&amp;stats=bat&amp;lg=all&amp;qual=y&amp;type=8&amp;season=2021&amp;month=0&amp;season1=2021&amp;ind=0&amp;team=0&amp;rost=0&amp;age=0&amp;filter=&amp;players=0&amp;startdate=2021-01-01&amp;enddate=2021-12-31&amp;sort=14,d" TargetMode="External"/><Relationship Id="rId17" Type="http://schemas.openxmlformats.org/officeDocument/2006/relationships/hyperlink" Target="https://www.fangraphs.com/leaders.aspx?pos=ss&amp;stats=bat&amp;lg=all&amp;qual=y&amp;type=8&amp;season=2021&amp;month=0&amp;season1=2021&amp;ind=0&amp;team=0&amp;rost=0&amp;age=0&amp;filter=&amp;players=0&amp;startdate=2021-01-01&amp;enddate=2021-12-31&amp;sort=17,d" TargetMode="External"/><Relationship Id="rId16" Type="http://schemas.openxmlformats.org/officeDocument/2006/relationships/hyperlink" Target="https://www.fangraphs.com/leaders.aspx?pos=ss&amp;stats=bat&amp;lg=all&amp;qual=y&amp;type=8&amp;season=2021&amp;month=0&amp;season1=2021&amp;ind=0&amp;team=0&amp;rost=0&amp;age=0&amp;filter=&amp;players=0&amp;startdate=2021-01-01&amp;enddate=2021-12-31&amp;sort=16,d" TargetMode="External"/><Relationship Id="rId19" Type="http://schemas.openxmlformats.org/officeDocument/2006/relationships/hyperlink" Target="https://www.fangraphs.com/leaders.aspx?pos=ss&amp;stats=bat&amp;lg=all&amp;qual=y&amp;type=8&amp;season=2021&amp;month=0&amp;season1=2021&amp;ind=0&amp;team=0&amp;rost=0&amp;age=0&amp;filter=&amp;players=0&amp;startdate=2021-01-01&amp;enddate=2021-12-31&amp;sort=19,d" TargetMode="External"/><Relationship Id="rId510" Type="http://schemas.openxmlformats.org/officeDocument/2006/relationships/hyperlink" Target="https://www.fangraphs.com/leaders.aspx?pos=lf&amp;stats=bat&amp;lg=all&amp;qual=300&amp;type=8&amp;season=2021&amp;month=0&amp;season1=2021&amp;ind=0&amp;team=0&amp;rost=0&amp;age=0&amp;filter=&amp;players=0&amp;startdate=2021-01-01&amp;enddate=2021-12-31&amp;sort=11,d" TargetMode="External"/><Relationship Id="rId18" Type="http://schemas.openxmlformats.org/officeDocument/2006/relationships/hyperlink" Target="https://www.fangraphs.com/leaders.aspx?pos=ss&amp;stats=bat&amp;lg=all&amp;qual=y&amp;type=8&amp;season=2021&amp;month=0&amp;season1=2021&amp;ind=0&amp;team=0&amp;rost=0&amp;age=0&amp;filter=&amp;players=0&amp;startdate=2021-01-01&amp;enddate=2021-12-31&amp;sort=18,d" TargetMode="External"/><Relationship Id="rId84" Type="http://schemas.openxmlformats.org/officeDocument/2006/relationships/hyperlink" Target="https://www.fangraphs.com/leaders.aspx?pos=c&amp;stats=bat&amp;lg=all&amp;qual=300&amp;type=8&amp;season=2021&amp;month=0&amp;season1=2021&amp;ind=0&amp;team=0&amp;rost=0&amp;age=0&amp;filter=&amp;players=0&amp;startdate=2021-01-01&amp;enddate=2021-12-31&amp;sort=14,d" TargetMode="External"/><Relationship Id="rId83" Type="http://schemas.openxmlformats.org/officeDocument/2006/relationships/hyperlink" Target="https://www.fangraphs.com/leaders.aspx?pos=c&amp;stats=bat&amp;lg=all&amp;qual=300&amp;type=8&amp;season=2021&amp;month=0&amp;season1=2021&amp;ind=0&amp;team=0&amp;rost=0&amp;age=0&amp;filter=&amp;players=0&amp;startdate=2021-01-01&amp;enddate=2021-12-31&amp;sort=13,d" TargetMode="External"/><Relationship Id="rId86" Type="http://schemas.openxmlformats.org/officeDocument/2006/relationships/hyperlink" Target="https://www.fangraphs.com/leaders.aspx?pos=c&amp;stats=bat&amp;lg=all&amp;qual=300&amp;type=8&amp;season=2021&amp;month=0&amp;season1=2021&amp;ind=0&amp;team=0&amp;rost=0&amp;age=0&amp;filter=&amp;players=0&amp;startdate=2021-01-01&amp;enddate=2021-12-31&amp;sort=16,d" TargetMode="External"/><Relationship Id="rId85" Type="http://schemas.openxmlformats.org/officeDocument/2006/relationships/hyperlink" Target="https://www.fangraphs.com/leaders.aspx?pos=c&amp;stats=bat&amp;lg=all&amp;qual=300&amp;type=8&amp;season=2021&amp;month=0&amp;season1=2021&amp;ind=0&amp;team=0&amp;rost=0&amp;age=0&amp;filter=&amp;players=0&amp;startdate=2021-01-01&amp;enddate=2021-12-31&amp;sort=15,d" TargetMode="External"/><Relationship Id="rId88" Type="http://schemas.openxmlformats.org/officeDocument/2006/relationships/hyperlink" Target="https://www.fangraphs.com/leaders.aspx?pos=c&amp;stats=bat&amp;lg=all&amp;qual=300&amp;type=8&amp;season=2021&amp;month=0&amp;season1=2021&amp;ind=0&amp;team=0&amp;rost=0&amp;age=0&amp;filter=&amp;players=0&amp;startdate=2021-01-01&amp;enddate=2021-12-31&amp;sort=18,d" TargetMode="External"/><Relationship Id="rId87" Type="http://schemas.openxmlformats.org/officeDocument/2006/relationships/hyperlink" Target="https://www.fangraphs.com/leaders.aspx?pos=c&amp;stats=bat&amp;lg=all&amp;qual=300&amp;type=8&amp;season=2021&amp;month=0&amp;season1=2021&amp;ind=0&amp;team=0&amp;rost=0&amp;age=0&amp;filter=&amp;players=0&amp;startdate=2021-01-01&amp;enddate=2021-12-31&amp;sort=17,d" TargetMode="External"/><Relationship Id="rId89" Type="http://schemas.openxmlformats.org/officeDocument/2006/relationships/hyperlink" Target="https://www.fangraphs.com/leaders.aspx?pos=c&amp;stats=bat&amp;lg=all&amp;qual=300&amp;type=8&amp;season=2021&amp;month=0&amp;season1=2021&amp;ind=0&amp;team=0&amp;rost=0&amp;age=0&amp;filter=&amp;players=0&amp;startdate=2021-01-01&amp;enddate=2021-12-31&amp;sort=19,d" TargetMode="External"/><Relationship Id="rId80" Type="http://schemas.openxmlformats.org/officeDocument/2006/relationships/hyperlink" Target="https://www.fangraphs.com/leaders.aspx?pos=c&amp;stats=bat&amp;lg=all&amp;qual=300&amp;type=8&amp;season=2021&amp;month=0&amp;season1=2021&amp;ind=0&amp;team=0&amp;rost=0&amp;age=0&amp;filter=&amp;players=0&amp;startdate=2021-01-01&amp;enddate=2021-12-31&amp;sort=10,d" TargetMode="External"/><Relationship Id="rId82" Type="http://schemas.openxmlformats.org/officeDocument/2006/relationships/hyperlink" Target="https://www.fangraphs.com/leaders.aspx?pos=c&amp;stats=bat&amp;lg=all&amp;qual=300&amp;type=8&amp;season=2021&amp;month=0&amp;season1=2021&amp;ind=0&amp;team=0&amp;rost=0&amp;age=0&amp;filter=&amp;players=0&amp;startdate=2021-01-01&amp;enddate=2021-12-31&amp;sort=12,d" TargetMode="External"/><Relationship Id="rId81" Type="http://schemas.openxmlformats.org/officeDocument/2006/relationships/hyperlink" Target="https://www.fangraphs.com/leaders.aspx?pos=c&amp;stats=bat&amp;lg=all&amp;qual=300&amp;type=8&amp;season=2021&amp;month=0&amp;season1=2021&amp;ind=0&amp;team=0&amp;rost=0&amp;age=0&amp;filter=&amp;players=0&amp;startdate=2021-01-01&amp;enddate=2021-12-31&amp;sort=11,d" TargetMode="External"/><Relationship Id="rId73" Type="http://schemas.openxmlformats.org/officeDocument/2006/relationships/hyperlink" Target="https://www.fangraphs.com/leaders.aspx?pos=c&amp;stats=bat&amp;lg=all&amp;qual=300&amp;type=8&amp;season=2021&amp;month=0&amp;season1=2021&amp;ind=0&amp;team=0&amp;rost=0&amp;age=0&amp;filter=&amp;players=0&amp;startdate=2021-01-01&amp;enddate=2021-12-31&amp;sort=3,d" TargetMode="External"/><Relationship Id="rId72" Type="http://schemas.openxmlformats.org/officeDocument/2006/relationships/hyperlink" Target="https://www.fangraphs.com/leaders.aspx?pos=c&amp;stats=bat&amp;lg=all&amp;qual=300&amp;type=8&amp;season=2021&amp;month=0&amp;season1=2021&amp;ind=0&amp;team=0&amp;rost=0&amp;age=0&amp;filter=&amp;players=0&amp;startdate=2021-01-01&amp;enddate=2021-12-31&amp;sort=2,d" TargetMode="External"/><Relationship Id="rId75" Type="http://schemas.openxmlformats.org/officeDocument/2006/relationships/hyperlink" Target="https://www.fangraphs.com/leaders.aspx?pos=c&amp;stats=bat&amp;lg=all&amp;qual=300&amp;type=8&amp;season=2021&amp;month=0&amp;season1=2021&amp;ind=0&amp;team=0&amp;rost=0&amp;age=0&amp;filter=&amp;players=0&amp;startdate=2021-01-01&amp;enddate=2021-12-31&amp;sort=5,d" TargetMode="External"/><Relationship Id="rId74" Type="http://schemas.openxmlformats.org/officeDocument/2006/relationships/hyperlink" Target="https://www.fangraphs.com/leaders.aspx?pos=c&amp;stats=bat&amp;lg=all&amp;qual=300&amp;type=8&amp;season=2021&amp;month=0&amp;season1=2021&amp;ind=0&amp;team=0&amp;rost=0&amp;age=0&amp;filter=&amp;players=0&amp;startdate=2021-01-01&amp;enddate=2021-12-31&amp;sort=4,d" TargetMode="External"/><Relationship Id="rId77" Type="http://schemas.openxmlformats.org/officeDocument/2006/relationships/hyperlink" Target="https://www.fangraphs.com/leaders.aspx?pos=c&amp;stats=bat&amp;lg=all&amp;qual=300&amp;type=8&amp;season=2021&amp;month=0&amp;season1=2021&amp;ind=0&amp;team=0&amp;rost=0&amp;age=0&amp;filter=&amp;players=0&amp;startdate=2021-01-01&amp;enddate=2021-12-31&amp;sort=7,d" TargetMode="External"/><Relationship Id="rId76" Type="http://schemas.openxmlformats.org/officeDocument/2006/relationships/hyperlink" Target="https://www.fangraphs.com/leaders.aspx?pos=c&amp;stats=bat&amp;lg=all&amp;qual=300&amp;type=8&amp;season=2021&amp;month=0&amp;season1=2021&amp;ind=0&amp;team=0&amp;rost=0&amp;age=0&amp;filter=&amp;players=0&amp;startdate=2021-01-01&amp;enddate=2021-12-31&amp;sort=6,d" TargetMode="External"/><Relationship Id="rId79" Type="http://schemas.openxmlformats.org/officeDocument/2006/relationships/hyperlink" Target="https://www.fangraphs.com/leaders.aspx?pos=c&amp;stats=bat&amp;lg=all&amp;qual=300&amp;type=8&amp;season=2021&amp;month=0&amp;season1=2021&amp;ind=0&amp;team=0&amp;rost=0&amp;age=0&amp;filter=&amp;players=0&amp;startdate=2021-01-01&amp;enddate=2021-12-31&amp;sort=9,d" TargetMode="External"/><Relationship Id="rId78" Type="http://schemas.openxmlformats.org/officeDocument/2006/relationships/hyperlink" Target="https://www.fangraphs.com/leaders.aspx?pos=c&amp;stats=bat&amp;lg=all&amp;qual=300&amp;type=8&amp;season=2021&amp;month=0&amp;season1=2021&amp;ind=0&amp;team=0&amp;rost=0&amp;age=0&amp;filter=&amp;players=0&amp;startdate=2021-01-01&amp;enddate=2021-12-31&amp;sort=8,d" TargetMode="External"/><Relationship Id="rId71" Type="http://schemas.openxmlformats.org/officeDocument/2006/relationships/hyperlink" Target="https://www.fangraphs.com/leaders.aspx?pos=c&amp;stats=bat&amp;lg=all&amp;qual=300&amp;type=8&amp;season=2021&amp;month=0&amp;season1=2021&amp;ind=0&amp;team=0&amp;rost=0&amp;age=0&amp;filter=&amp;players=0&amp;startdate=2021-01-01&amp;enddate=2021-12-31&amp;sort=1,d" TargetMode="External"/><Relationship Id="rId70" Type="http://schemas.openxmlformats.org/officeDocument/2006/relationships/hyperlink" Target="https://www.fangraphs.com/leaders.aspx?pos=ss&amp;stats=bat&amp;lg=all&amp;qual=0&amp;type=8&amp;season=2021&amp;month=0&amp;season1=2021&amp;ind=0&amp;team=27&amp;rost=0&amp;age=0" TargetMode="External"/><Relationship Id="rId62" Type="http://schemas.openxmlformats.org/officeDocument/2006/relationships/hyperlink" Target="https://www.fangraphs.com/statss.aspx?playerid=14813&amp;position=SS" TargetMode="External"/><Relationship Id="rId61" Type="http://schemas.openxmlformats.org/officeDocument/2006/relationships/hyperlink" Target="https://www.fangraphs.com/leaders.aspx?pos=ss&amp;stats=bat&amp;lg=all&amp;qual=0&amp;type=8&amp;season=2021&amp;month=0&amp;season1=2021&amp;ind=0&amp;team=9&amp;rost=0&amp;age=0" TargetMode="External"/><Relationship Id="rId64" Type="http://schemas.openxmlformats.org/officeDocument/2006/relationships/hyperlink" Target="https://www.fangraphs.com/statss.aspx?playerid=20454&amp;position=2B/SS" TargetMode="External"/><Relationship Id="rId63" Type="http://schemas.openxmlformats.org/officeDocument/2006/relationships/hyperlink" Target="https://www.fangraphs.com/leaders.aspx?pos=ss&amp;stats=bat&amp;lg=all&amp;qual=0&amp;type=8&amp;season=2021&amp;month=0&amp;season1=2021&amp;ind=0&amp;team=18&amp;rost=0&amp;age=0" TargetMode="External"/><Relationship Id="rId66" Type="http://schemas.openxmlformats.org/officeDocument/2006/relationships/hyperlink" Target="https://www.fangraphs.com/statss.aspx?playerid=8709&amp;position=SS" TargetMode="External"/><Relationship Id="rId65" Type="http://schemas.openxmlformats.org/officeDocument/2006/relationships/hyperlink" Target="https://www.fangraphs.com/leaders.aspx?pos=ss&amp;stats=bat&amp;lg=all&amp;qual=0&amp;type=8&amp;season=2021&amp;month=0&amp;season1=2021&amp;ind=0&amp;team=20&amp;rost=0&amp;age=0" TargetMode="External"/><Relationship Id="rId68" Type="http://schemas.openxmlformats.org/officeDocument/2006/relationships/hyperlink" Target="https://www.fangraphs.com/statss.aspx?playerid=10231&amp;position=SS" TargetMode="External"/><Relationship Id="rId67" Type="http://schemas.openxmlformats.org/officeDocument/2006/relationships/hyperlink" Target="https://www.fangraphs.com/leaders.aspx?pos=ss&amp;stats=bat&amp;lg=all&amp;qual=0&amp;type=8&amp;season=2021&amp;month=0&amp;season1=2021&amp;ind=0&amp;team=10&amp;rost=0&amp;age=0" TargetMode="External"/><Relationship Id="rId60" Type="http://schemas.openxmlformats.org/officeDocument/2006/relationships/hyperlink" Target="https://www.fangraphs.com/statss.aspx?playerid=16997&amp;position=2B/SS" TargetMode="External"/><Relationship Id="rId69" Type="http://schemas.openxmlformats.org/officeDocument/2006/relationships/hyperlink" Target="https://www.fangraphs.com/statss.aspx?playerid=17696&amp;position=SS" TargetMode="External"/><Relationship Id="rId51" Type="http://schemas.openxmlformats.org/officeDocument/2006/relationships/hyperlink" Target="https://www.fangraphs.com/leaders.aspx?pos=ss&amp;stats=bat&amp;lg=all&amp;qual=0&amp;type=8&amp;season=2021&amp;month=0&amp;season1=2021&amp;ind=0&amp;team=5&amp;rost=0&amp;age=0" TargetMode="External"/><Relationship Id="rId50" Type="http://schemas.openxmlformats.org/officeDocument/2006/relationships/hyperlink" Target="https://www.fangraphs.com/statss.aspx?playerid=15518&amp;position=SS" TargetMode="External"/><Relationship Id="rId53" Type="http://schemas.openxmlformats.org/officeDocument/2006/relationships/hyperlink" Target="https://www.fangraphs.com/leaders.aspx?pos=ss&amp;stats=bat&amp;lg=all&amp;qual=0&amp;type=8&amp;season=2021&amp;month=0&amp;season1=2021&amp;ind=0&amp;team=23&amp;rost=0&amp;age=0" TargetMode="External"/><Relationship Id="rId52" Type="http://schemas.openxmlformats.org/officeDocument/2006/relationships/hyperlink" Target="https://www.fangraphs.com/statss.aspx?playerid=16622&amp;position=2B/3B/SS" TargetMode="External"/><Relationship Id="rId55" Type="http://schemas.openxmlformats.org/officeDocument/2006/relationships/hyperlink" Target="https://www.fangraphs.com/leaders.aspx?pos=ss&amp;stats=bat&amp;lg=all&amp;qual=0&amp;type=8&amp;season=2021&amp;month=0&amp;season1=2021&amp;ind=0&amp;team=25&amp;rost=0&amp;age=0" TargetMode="External"/><Relationship Id="rId54" Type="http://schemas.openxmlformats.org/officeDocument/2006/relationships/hyperlink" Target="https://www.fangraphs.com/statss.aspx?playerid=12916&amp;position=SS" TargetMode="External"/><Relationship Id="rId57" Type="http://schemas.openxmlformats.org/officeDocument/2006/relationships/hyperlink" Target="https://www.fangraphs.com/leaders.aspx?pos=ss&amp;stats=bat&amp;lg=all&amp;qual=0&amp;type=8&amp;season=2021&amp;month=0&amp;season1=2021&amp;ind=0&amp;team=13&amp;rost=0&amp;age=0" TargetMode="External"/><Relationship Id="rId56" Type="http://schemas.openxmlformats.org/officeDocument/2006/relationships/hyperlink" Target="https://www.fangraphs.com/statss.aspx?playerid=16512&amp;position=3B/SS" TargetMode="External"/><Relationship Id="rId59" Type="http://schemas.openxmlformats.org/officeDocument/2006/relationships/hyperlink" Target="https://www.fangraphs.com/leaders.aspx?pos=ss&amp;stats=bat&amp;lg=all&amp;qual=0&amp;type=8&amp;season=2021&amp;month=0&amp;season1=2021&amp;ind=0&amp;team=15&amp;rost=0&amp;age=0" TargetMode="External"/><Relationship Id="rId58" Type="http://schemas.openxmlformats.org/officeDocument/2006/relationships/hyperlink" Target="https://www.fangraphs.com/statss.aspx?playerid=19734&amp;position=2B/OF" TargetMode="External"/><Relationship Id="rId107" Type="http://schemas.openxmlformats.org/officeDocument/2006/relationships/hyperlink" Target="https://www.fangraphs.com/statss.aspx?playerid=10059&amp;position=C" TargetMode="External"/><Relationship Id="rId228" Type="http://schemas.openxmlformats.org/officeDocument/2006/relationships/hyperlink" Target="https://www.fangraphs.com/leaders.aspx?pos=2b&amp;stats=bat&amp;lg=all&amp;qual=300&amp;type=8&amp;season=2021&amp;month=0&amp;season1=2021&amp;ind=0&amp;team=0&amp;rost=0&amp;age=0&amp;filter=&amp;players=0&amp;startdate=2021-01-01&amp;enddate=2021-12-31&amp;sort=12,d" TargetMode="External"/><Relationship Id="rId349" Type="http://schemas.openxmlformats.org/officeDocument/2006/relationships/hyperlink" Target="https://www.fangraphs.com/statss.aspx?playerid=13836&amp;position=3B" TargetMode="External"/><Relationship Id="rId106" Type="http://schemas.openxmlformats.org/officeDocument/2006/relationships/hyperlink" Target="https://www.fangraphs.com/leaders.aspx?pos=c&amp;stats=bat&amp;lg=all&amp;qual=0&amp;type=8&amp;season=2021&amp;month=0&amp;season1=2021&amp;ind=0&amp;team=10&amp;rost=0&amp;age=0" TargetMode="External"/><Relationship Id="rId227" Type="http://schemas.openxmlformats.org/officeDocument/2006/relationships/hyperlink" Target="https://www.fangraphs.com/leaders.aspx?pos=2b&amp;stats=bat&amp;lg=all&amp;qual=300&amp;type=8&amp;season=2021&amp;month=0&amp;season1=2021&amp;ind=0&amp;team=0&amp;rost=0&amp;age=0&amp;filter=&amp;players=0&amp;startdate=2021-01-01&amp;enddate=2021-12-31&amp;sort=11,d" TargetMode="External"/><Relationship Id="rId348" Type="http://schemas.openxmlformats.org/officeDocument/2006/relationships/hyperlink" Target="https://www.fangraphs.com/leaders.aspx?pos=3b&amp;stats=bat&amp;lg=all&amp;qual=0&amp;type=8&amp;season=2021&amp;month=0&amp;season1=2021&amp;ind=0&amp;team=27&amp;rost=0&amp;age=0" TargetMode="External"/><Relationship Id="rId469" Type="http://schemas.openxmlformats.org/officeDocument/2006/relationships/hyperlink" Target="https://www.fangraphs.com/leaders.aspx?pos=cf&amp;stats=bat&amp;lg=all&amp;qual=0&amp;type=8&amp;season=2021&amp;month=0&amp;season1=2021&amp;ind=0&amp;team=28&amp;rost=0&amp;age=0" TargetMode="External"/><Relationship Id="rId105" Type="http://schemas.openxmlformats.org/officeDocument/2006/relationships/hyperlink" Target="https://www.fangraphs.com/statss.aspx?playerid=19352&amp;position=C" TargetMode="External"/><Relationship Id="rId226" Type="http://schemas.openxmlformats.org/officeDocument/2006/relationships/hyperlink" Target="https://www.fangraphs.com/leaders.aspx?pos=2b&amp;stats=bat&amp;lg=all&amp;qual=300&amp;type=8&amp;season=2021&amp;month=0&amp;season1=2021&amp;ind=0&amp;team=0&amp;rost=0&amp;age=0&amp;filter=&amp;players=0&amp;startdate=2021-01-01&amp;enddate=2021-12-31&amp;sort=10,d" TargetMode="External"/><Relationship Id="rId347" Type="http://schemas.openxmlformats.org/officeDocument/2006/relationships/hyperlink" Target="https://www.fangraphs.com/statss.aspx?playerid=18577&amp;position=3B" TargetMode="External"/><Relationship Id="rId468" Type="http://schemas.openxmlformats.org/officeDocument/2006/relationships/hyperlink" Target="https://www.fangraphs.com/statss.aspx?playerid=20126&amp;position=OF" TargetMode="External"/><Relationship Id="rId104" Type="http://schemas.openxmlformats.org/officeDocument/2006/relationships/hyperlink" Target="https://www.fangraphs.com/leaders.aspx?pos=c&amp;stats=bat&amp;lg=all&amp;qual=0&amp;type=8&amp;season=2021&amp;month=0&amp;season1=2021&amp;ind=0&amp;team=7&amp;rost=0&amp;age=0" TargetMode="External"/><Relationship Id="rId225" Type="http://schemas.openxmlformats.org/officeDocument/2006/relationships/hyperlink" Target="https://www.fangraphs.com/leaders.aspx?pos=2b&amp;stats=bat&amp;lg=all&amp;qual=300&amp;type=8&amp;season=2021&amp;month=0&amp;season1=2021&amp;ind=0&amp;team=0&amp;rost=0&amp;age=0&amp;filter=&amp;players=0&amp;startdate=2021-01-01&amp;enddate=2021-12-31&amp;sort=9,d" TargetMode="External"/><Relationship Id="rId346" Type="http://schemas.openxmlformats.org/officeDocument/2006/relationships/hyperlink" Target="https://www.fangraphs.com/leaders.aspx?pos=3b&amp;stats=bat&amp;lg=all&amp;qual=0&amp;type=8&amp;season=2021&amp;month=0&amp;season1=2021&amp;ind=0&amp;team=8&amp;rost=0&amp;age=0" TargetMode="External"/><Relationship Id="rId467" Type="http://schemas.openxmlformats.org/officeDocument/2006/relationships/hyperlink" Target="https://www.fangraphs.com/leaders.aspx?pos=cf&amp;stats=bat&amp;lg=all&amp;qual=0&amp;type=8&amp;season=2021&amp;month=0&amp;season1=2021&amp;ind=0&amp;team=13&amp;rost=0&amp;age=0" TargetMode="External"/><Relationship Id="rId109" Type="http://schemas.openxmlformats.org/officeDocument/2006/relationships/hyperlink" Target="https://www.fangraphs.com/statss.aspx?playerid=13338&amp;position=C" TargetMode="External"/><Relationship Id="rId108" Type="http://schemas.openxmlformats.org/officeDocument/2006/relationships/hyperlink" Target="https://www.fangraphs.com/leaders.aspx?pos=c&amp;stats=bat&amp;lg=all&amp;qual=0&amp;type=8&amp;season=2021&amp;month=0&amp;season1=2021&amp;ind=0&amp;team=1&amp;rost=0&amp;age=0" TargetMode="External"/><Relationship Id="rId229" Type="http://schemas.openxmlformats.org/officeDocument/2006/relationships/hyperlink" Target="https://www.fangraphs.com/leaders.aspx?pos=2b&amp;stats=bat&amp;lg=all&amp;qual=300&amp;type=8&amp;season=2021&amp;month=0&amp;season1=2021&amp;ind=0&amp;team=0&amp;rost=0&amp;age=0&amp;filter=&amp;players=0&amp;startdate=2021-01-01&amp;enddate=2021-12-31&amp;sort=13,d" TargetMode="External"/><Relationship Id="rId220" Type="http://schemas.openxmlformats.org/officeDocument/2006/relationships/hyperlink" Target="https://www.fangraphs.com/leaders.aspx?pos=2b&amp;stats=bat&amp;lg=all&amp;qual=300&amp;type=8&amp;season=2021&amp;month=0&amp;season1=2021&amp;ind=0&amp;team=0&amp;rost=0&amp;age=0&amp;filter=&amp;players=0&amp;startdate=2021-01-01&amp;enddate=2021-12-31&amp;sort=4,d" TargetMode="External"/><Relationship Id="rId341" Type="http://schemas.openxmlformats.org/officeDocument/2006/relationships/hyperlink" Target="https://www.fangraphs.com/statss.aspx?playerid=17678&amp;position=3B" TargetMode="External"/><Relationship Id="rId462" Type="http://schemas.openxmlformats.org/officeDocument/2006/relationships/hyperlink" Target="https://www.fangraphs.com/statss.aspx?playerid=13757&amp;position=SS/OF" TargetMode="External"/><Relationship Id="rId340" Type="http://schemas.openxmlformats.org/officeDocument/2006/relationships/hyperlink" Target="https://www.fangraphs.com/leaders.aspx?pos=3b&amp;stats=bat&amp;lg=all&amp;qual=0&amp;type=8&amp;season=2021&amp;month=0&amp;season1=2021&amp;ind=0&amp;team=25&amp;rost=0&amp;age=0" TargetMode="External"/><Relationship Id="rId461" Type="http://schemas.openxmlformats.org/officeDocument/2006/relationships/hyperlink" Target="https://www.fangraphs.com/leaders.aspx?pos=cf&amp;stats=bat&amp;lg=all&amp;qual=0&amp;type=8&amp;season=2021&amp;month=0&amp;season1=2021&amp;ind=0&amp;team=28&amp;rost=0&amp;age=0" TargetMode="External"/><Relationship Id="rId460" Type="http://schemas.openxmlformats.org/officeDocument/2006/relationships/hyperlink" Target="https://www.fangraphs.com/statss.aspx?playerid=18030&amp;position=OF" TargetMode="External"/><Relationship Id="rId103" Type="http://schemas.openxmlformats.org/officeDocument/2006/relationships/hyperlink" Target="https://www.fangraphs.com/statss.aspx?playerid=7304&amp;position=C" TargetMode="External"/><Relationship Id="rId224" Type="http://schemas.openxmlformats.org/officeDocument/2006/relationships/hyperlink" Target="https://www.fangraphs.com/leaders.aspx?pos=2b&amp;stats=bat&amp;lg=all&amp;qual=300&amp;type=8&amp;season=2021&amp;month=0&amp;season1=2021&amp;ind=0&amp;team=0&amp;rost=0&amp;age=0&amp;filter=&amp;players=0&amp;startdate=2021-01-01&amp;enddate=2021-12-31&amp;sort=8,d" TargetMode="External"/><Relationship Id="rId345" Type="http://schemas.openxmlformats.org/officeDocument/2006/relationships/hyperlink" Target="https://www.fangraphs.com/statss.aspx?playerid=18568&amp;position=2B/3B" TargetMode="External"/><Relationship Id="rId466" Type="http://schemas.openxmlformats.org/officeDocument/2006/relationships/hyperlink" Target="https://www.fangraphs.com/statss.aspx?playerid=19287&amp;position=OF" TargetMode="External"/><Relationship Id="rId102" Type="http://schemas.openxmlformats.org/officeDocument/2006/relationships/hyperlink" Target="https://www.fangraphs.com/leaders.aspx?pos=c&amp;stats=bat&amp;lg=all&amp;qual=0&amp;type=8&amp;season=2021&amp;month=0&amp;season1=2021&amp;ind=0&amp;team=4&amp;rost=0&amp;age=0" TargetMode="External"/><Relationship Id="rId223" Type="http://schemas.openxmlformats.org/officeDocument/2006/relationships/hyperlink" Target="https://www.fangraphs.com/leaders.aspx?pos=2b&amp;stats=bat&amp;lg=all&amp;qual=300&amp;type=8&amp;season=2021&amp;month=0&amp;season1=2021&amp;ind=0&amp;team=0&amp;rost=0&amp;age=0&amp;filter=&amp;players=0&amp;startdate=2021-01-01&amp;enddate=2021-12-31&amp;sort=7,d" TargetMode="External"/><Relationship Id="rId344" Type="http://schemas.openxmlformats.org/officeDocument/2006/relationships/hyperlink" Target="https://www.fangraphs.com/leaders.aspx?pos=3b&amp;stats=bat&amp;lg=all&amp;qual=0&amp;type=8&amp;season=2021&amp;month=0&amp;season1=2021&amp;ind=0&amp;team=12&amp;rost=0&amp;age=0" TargetMode="External"/><Relationship Id="rId465" Type="http://schemas.openxmlformats.org/officeDocument/2006/relationships/hyperlink" Target="https://www.fangraphs.com/leaders.aspx?pos=cf&amp;stats=bat&amp;lg=all&amp;qual=0&amp;type=8&amp;season=2021&amp;month=0&amp;season1=2021&amp;ind=0&amp;team=15&amp;rost=0&amp;age=0" TargetMode="External"/><Relationship Id="rId101" Type="http://schemas.openxmlformats.org/officeDocument/2006/relationships/hyperlink" Target="https://www.fangraphs.com/statss.aspx?playerid=11368&amp;position=C" TargetMode="External"/><Relationship Id="rId222" Type="http://schemas.openxmlformats.org/officeDocument/2006/relationships/hyperlink" Target="https://www.fangraphs.com/leaders.aspx?pos=2b&amp;stats=bat&amp;lg=all&amp;qual=300&amp;type=8&amp;season=2021&amp;month=0&amp;season1=2021&amp;ind=0&amp;team=0&amp;rost=0&amp;age=0&amp;filter=&amp;players=0&amp;startdate=2021-01-01&amp;enddate=2021-12-31&amp;sort=6,d" TargetMode="External"/><Relationship Id="rId343" Type="http://schemas.openxmlformats.org/officeDocument/2006/relationships/hyperlink" Target="https://www.fangraphs.com/statss.aspx?playerid=16578&amp;position=1B/3B" TargetMode="External"/><Relationship Id="rId464" Type="http://schemas.openxmlformats.org/officeDocument/2006/relationships/hyperlink" Target="https://www.fangraphs.com/statss.aspx?playerid=13613&amp;position=2B/SS" TargetMode="External"/><Relationship Id="rId100" Type="http://schemas.openxmlformats.org/officeDocument/2006/relationships/hyperlink" Target="https://www.fangraphs.com/leaders.aspx?pos=c&amp;stats=bat&amp;lg=all&amp;qual=0&amp;type=8&amp;season=2021&amp;month=0&amp;season1=2021&amp;ind=0&amp;team=26&amp;rost=0&amp;age=0" TargetMode="External"/><Relationship Id="rId221" Type="http://schemas.openxmlformats.org/officeDocument/2006/relationships/hyperlink" Target="https://www.fangraphs.com/leaders.aspx?pos=2b&amp;stats=bat&amp;lg=all&amp;qual=300&amp;type=8&amp;season=2021&amp;month=0&amp;season1=2021&amp;ind=0&amp;team=0&amp;rost=0&amp;age=0&amp;filter=&amp;players=0&amp;startdate=2021-01-01&amp;enddate=2021-12-31&amp;sort=5,d" TargetMode="External"/><Relationship Id="rId342" Type="http://schemas.openxmlformats.org/officeDocument/2006/relationships/hyperlink" Target="https://www.fangraphs.com/leaders.aspx?pos=3b&amp;stats=bat&amp;lg=all&amp;qual=0&amp;type=8&amp;season=2021&amp;month=0&amp;season1=2021&amp;ind=0&amp;team=21&amp;rost=0&amp;age=0" TargetMode="External"/><Relationship Id="rId463" Type="http://schemas.openxmlformats.org/officeDocument/2006/relationships/hyperlink" Target="https://www.fangraphs.com/leaders.aspx?pos=cf&amp;stats=bat&amp;lg=all&amp;qual=0&amp;type=8&amp;season=2021&amp;month=0&amp;season1=2021&amp;ind=0&amp;team=22&amp;rost=0&amp;age=0" TargetMode="External"/><Relationship Id="rId217" Type="http://schemas.openxmlformats.org/officeDocument/2006/relationships/hyperlink" Target="https://www.fangraphs.com/leaders.aspx?pos=2b&amp;stats=bat&amp;lg=all&amp;qual=300&amp;type=8&amp;season=2021&amp;month=0&amp;season1=2021&amp;ind=0&amp;team=0&amp;rost=0&amp;age=0&amp;filter=&amp;players=0&amp;startdate=2021-01-01&amp;enddate=2021-12-31&amp;sort=1,d" TargetMode="External"/><Relationship Id="rId338" Type="http://schemas.openxmlformats.org/officeDocument/2006/relationships/hyperlink" Target="https://www.fangraphs.com/leaders.aspx?pos=3b&amp;stats=bat&amp;lg=all&amp;qual=0&amp;type=8&amp;season=2021&amp;month=0&amp;season1=2021&amp;ind=0&amp;team=8&amp;rost=0&amp;age=0" TargetMode="External"/><Relationship Id="rId459" Type="http://schemas.openxmlformats.org/officeDocument/2006/relationships/hyperlink" Target="https://www.fangraphs.com/leaders.aspx?pos=cf&amp;stats=bat&amp;lg=all&amp;qual=0&amp;type=8&amp;season=2021&amp;month=0&amp;season1=2021&amp;ind=0&amp;team=25&amp;rost=0&amp;age=0" TargetMode="External"/><Relationship Id="rId216" Type="http://schemas.openxmlformats.org/officeDocument/2006/relationships/hyperlink" Target="https://www.fangraphs.com/leaders.aspx?pos=1b&amp;stats=bat&amp;lg=all&amp;qual=0&amp;type=8&amp;season=2021&amp;month=0&amp;season1=2021&amp;ind=0&amp;team=12&amp;rost=0&amp;age=0" TargetMode="External"/><Relationship Id="rId337" Type="http://schemas.openxmlformats.org/officeDocument/2006/relationships/hyperlink" Target="https://www.fangraphs.com/statss.aspx?playerid=5038&amp;position=3B" TargetMode="External"/><Relationship Id="rId458" Type="http://schemas.openxmlformats.org/officeDocument/2006/relationships/hyperlink" Target="https://www.fangraphs.com/statss.aspx?playerid=12927&amp;position=OF" TargetMode="External"/><Relationship Id="rId215" Type="http://schemas.openxmlformats.org/officeDocument/2006/relationships/hyperlink" Target="https://www.fangraphs.com/statss.aspx?playerid=5452&amp;position=1B" TargetMode="External"/><Relationship Id="rId336" Type="http://schemas.openxmlformats.org/officeDocument/2006/relationships/hyperlink" Target="https://www.fangraphs.com/leaders.aspx?pos=3b&amp;stats=bat&amp;lg=all&amp;qual=0&amp;type=8&amp;season=2021&amp;month=0&amp;season1=2021&amp;ind=0&amp;team=17&amp;rost=0&amp;age=0" TargetMode="External"/><Relationship Id="rId457" Type="http://schemas.openxmlformats.org/officeDocument/2006/relationships/hyperlink" Target="https://www.fangraphs.com/statss.aspx?playerid=17620&amp;position=OF" TargetMode="External"/><Relationship Id="rId214" Type="http://schemas.openxmlformats.org/officeDocument/2006/relationships/hyperlink" Target="https://www.fangraphs.com/leaders.aspx?pos=1b&amp;stats=bat&amp;lg=all&amp;qual=0&amp;type=8&amp;season=2021&amp;month=0&amp;season1=2021&amp;ind=0&amp;team=26&amp;rost=0&amp;age=0" TargetMode="External"/><Relationship Id="rId335" Type="http://schemas.openxmlformats.org/officeDocument/2006/relationships/hyperlink" Target="https://www.fangraphs.com/statss.aspx?playerid=13602&amp;position=3B" TargetMode="External"/><Relationship Id="rId456" Type="http://schemas.openxmlformats.org/officeDocument/2006/relationships/hyperlink" Target="https://www.fangraphs.com/leaders.aspx?pos=cf&amp;stats=bat&amp;lg=all&amp;qual=0&amp;type=8&amp;season=2021&amp;month=0&amp;season1=2021&amp;ind=0&amp;team=3&amp;rost=0&amp;age=0" TargetMode="External"/><Relationship Id="rId219" Type="http://schemas.openxmlformats.org/officeDocument/2006/relationships/hyperlink" Target="https://www.fangraphs.com/leaders.aspx?pos=2b&amp;stats=bat&amp;lg=all&amp;qual=300&amp;type=8&amp;season=2021&amp;month=0&amp;season1=2021&amp;ind=0&amp;team=0&amp;rost=0&amp;age=0&amp;filter=&amp;players=0&amp;startdate=2021-01-01&amp;enddate=2021-12-31&amp;sort=3,d" TargetMode="External"/><Relationship Id="rId218" Type="http://schemas.openxmlformats.org/officeDocument/2006/relationships/hyperlink" Target="https://www.fangraphs.com/leaders.aspx?pos=2b&amp;stats=bat&amp;lg=all&amp;qual=300&amp;type=8&amp;season=2021&amp;month=0&amp;season1=2021&amp;ind=0&amp;team=0&amp;rost=0&amp;age=0&amp;filter=&amp;players=0&amp;startdate=2021-01-01&amp;enddate=2021-12-31&amp;sort=2,d" TargetMode="External"/><Relationship Id="rId339" Type="http://schemas.openxmlformats.org/officeDocument/2006/relationships/hyperlink" Target="https://www.fangraphs.com/statss.aspx?playerid=10071&amp;position=2B/SS" TargetMode="External"/><Relationship Id="rId330" Type="http://schemas.openxmlformats.org/officeDocument/2006/relationships/hyperlink" Target="https://www.fangraphs.com/leaders.aspx?pos=3b&amp;stats=bat&amp;lg=all&amp;qual=0&amp;type=8&amp;season=2021&amp;month=0&amp;season1=2021&amp;ind=0&amp;team=12&amp;rost=0&amp;age=0" TargetMode="External"/><Relationship Id="rId451" Type="http://schemas.openxmlformats.org/officeDocument/2006/relationships/hyperlink" Target="https://www.fangraphs.com/statss.aspx?playerid=19326&amp;position=OF" TargetMode="External"/><Relationship Id="rId450" Type="http://schemas.openxmlformats.org/officeDocument/2006/relationships/hyperlink" Target="https://www.fangraphs.com/statss.aspx?playerid=9241&amp;position=OF" TargetMode="External"/><Relationship Id="rId570" Type="http://schemas.openxmlformats.org/officeDocument/2006/relationships/drawing" Target="../drawings/drawing8.xml"/><Relationship Id="rId213" Type="http://schemas.openxmlformats.org/officeDocument/2006/relationships/hyperlink" Target="https://www.fangraphs.com/statss.aspx?playerid=12775&amp;position=SS" TargetMode="External"/><Relationship Id="rId334" Type="http://schemas.openxmlformats.org/officeDocument/2006/relationships/hyperlink" Target="https://www.fangraphs.com/leaders.aspx?pos=3b&amp;stats=bat&amp;lg=all&amp;qual=0&amp;type=8&amp;season=2021&amp;month=0&amp;season1=2021&amp;ind=0&amp;team=11&amp;rost=0&amp;age=0" TargetMode="External"/><Relationship Id="rId455" Type="http://schemas.openxmlformats.org/officeDocument/2006/relationships/hyperlink" Target="https://www.fangraphs.com/statss.aspx?playerid=10472&amp;position=2B/OF" TargetMode="External"/><Relationship Id="rId212" Type="http://schemas.openxmlformats.org/officeDocument/2006/relationships/hyperlink" Target="https://www.fangraphs.com/leaders.aspx?pos=1b&amp;stats=bat&amp;lg=all&amp;qual=0&amp;type=8&amp;season=2021&amp;month=0&amp;season1=2021&amp;ind=0&amp;team=20&amp;rost=0&amp;age=0" TargetMode="External"/><Relationship Id="rId333" Type="http://schemas.openxmlformats.org/officeDocument/2006/relationships/hyperlink" Target="https://www.fangraphs.com/statss.aspx?playerid=9785&amp;position=3B" TargetMode="External"/><Relationship Id="rId454" Type="http://schemas.openxmlformats.org/officeDocument/2006/relationships/hyperlink" Target="https://www.fangraphs.com/leaders.aspx?pos=cf&amp;stats=bat&amp;lg=all&amp;qual=0&amp;type=8&amp;season=2021&amp;month=0&amp;season1=2021&amp;ind=0&amp;team=2&amp;rost=0&amp;age=0" TargetMode="External"/><Relationship Id="rId211" Type="http://schemas.openxmlformats.org/officeDocument/2006/relationships/hyperlink" Target="https://www.fangraphs.com/statss.aspx?playerid=11342&amp;position=1B" TargetMode="External"/><Relationship Id="rId332" Type="http://schemas.openxmlformats.org/officeDocument/2006/relationships/hyperlink" Target="https://www.fangraphs.com/leaders.aspx?pos=3b&amp;stats=bat&amp;lg=all&amp;qual=0&amp;type=8&amp;season=2021&amp;month=0&amp;season1=2021&amp;ind=0&amp;team=19&amp;rost=0&amp;age=0" TargetMode="External"/><Relationship Id="rId453" Type="http://schemas.openxmlformats.org/officeDocument/2006/relationships/hyperlink" Target="https://www.fangraphs.com/statss.aspx?playerid=17929&amp;position=OF" TargetMode="External"/><Relationship Id="rId210" Type="http://schemas.openxmlformats.org/officeDocument/2006/relationships/hyperlink" Target="https://www.fangraphs.com/leaders.aspx?pos=1b&amp;stats=bat&amp;lg=all&amp;qual=0&amp;type=8&amp;season=2021&amp;month=0&amp;season1=2021&amp;ind=0&amp;team=30&amp;rost=0&amp;age=0" TargetMode="External"/><Relationship Id="rId331" Type="http://schemas.openxmlformats.org/officeDocument/2006/relationships/hyperlink" Target="https://www.fangraphs.com/statss.aspx?playerid=15112&amp;position=2B/3B" TargetMode="External"/><Relationship Id="rId452" Type="http://schemas.openxmlformats.org/officeDocument/2006/relationships/hyperlink" Target="https://www.fangraphs.com/leaders.aspx?pos=cf&amp;stats=bat&amp;lg=all&amp;qual=0&amp;type=8&amp;season=2021&amp;month=0&amp;season1=2021&amp;ind=0&amp;team=27&amp;rost=0&amp;age=0" TargetMode="External"/><Relationship Id="rId370" Type="http://schemas.openxmlformats.org/officeDocument/2006/relationships/hyperlink" Target="https://www.fangraphs.com/leaders.aspx?pos=rf&amp;stats=bat&amp;lg=all&amp;qual=300&amp;type=8&amp;season=2021&amp;month=0&amp;season1=2021&amp;ind=0&amp;team=0&amp;rost=0&amp;age=0&amp;filter=&amp;players=0&amp;startdate=2021-01-01&amp;enddate=2021-12-31&amp;sort=15,d" TargetMode="External"/><Relationship Id="rId491" Type="http://schemas.openxmlformats.org/officeDocument/2006/relationships/hyperlink" Target="https://www.fangraphs.com/leaders.aspx?pos=cf&amp;stats=bat&amp;lg=all&amp;qual=0&amp;type=8&amp;season=2021&amp;month=0&amp;season1=2021&amp;ind=0&amp;team=17&amp;rost=0&amp;age=0" TargetMode="External"/><Relationship Id="rId490" Type="http://schemas.openxmlformats.org/officeDocument/2006/relationships/hyperlink" Target="https://www.fangraphs.com/statss.aspx?playerid=10323&amp;position=OF" TargetMode="External"/><Relationship Id="rId129" Type="http://schemas.openxmlformats.org/officeDocument/2006/relationships/hyperlink" Target="https://www.fangraphs.com/leaders.aspx?pos=c&amp;stats=bat&amp;lg=all&amp;qual=0&amp;type=8&amp;season=2021&amp;month=0&amp;season1=2021&amp;ind=0&amp;team=6&amp;rost=0&amp;age=0" TargetMode="External"/><Relationship Id="rId128" Type="http://schemas.openxmlformats.org/officeDocument/2006/relationships/hyperlink" Target="https://www.fangraphs.com/statss.aspx?playerid=14111&amp;position=C" TargetMode="External"/><Relationship Id="rId249" Type="http://schemas.openxmlformats.org/officeDocument/2006/relationships/hyperlink" Target="https://www.fangraphs.com/leaders.aspx?pos=2b&amp;stats=bat&amp;lg=all&amp;qual=0&amp;type=8&amp;season=2021&amp;month=0&amp;season1=2021&amp;ind=0&amp;team=16&amp;rost=0&amp;age=0" TargetMode="External"/><Relationship Id="rId127" Type="http://schemas.openxmlformats.org/officeDocument/2006/relationships/hyperlink" Target="https://www.fangraphs.com/leaders.aspx?pos=c&amp;stats=bat&amp;lg=all&amp;qual=0&amp;type=8&amp;season=2021&amp;month=0&amp;season1=2021&amp;ind=0&amp;team=18&amp;rost=0&amp;age=0" TargetMode="External"/><Relationship Id="rId248" Type="http://schemas.openxmlformats.org/officeDocument/2006/relationships/hyperlink" Target="https://www.fangraphs.com/statss.aspx?playerid=16556&amp;position=2B" TargetMode="External"/><Relationship Id="rId369" Type="http://schemas.openxmlformats.org/officeDocument/2006/relationships/hyperlink" Target="https://www.fangraphs.com/leaders.aspx?pos=rf&amp;stats=bat&amp;lg=all&amp;qual=300&amp;type=8&amp;season=2021&amp;month=0&amp;season1=2021&amp;ind=0&amp;team=0&amp;rost=0&amp;age=0&amp;filter=&amp;players=0&amp;startdate=2021-01-01&amp;enddate=2021-12-31&amp;sort=14,d" TargetMode="External"/><Relationship Id="rId126" Type="http://schemas.openxmlformats.org/officeDocument/2006/relationships/hyperlink" Target="https://www.fangraphs.com/statss.aspx?playerid=10200&amp;position=C" TargetMode="External"/><Relationship Id="rId247" Type="http://schemas.openxmlformats.org/officeDocument/2006/relationships/hyperlink" Target="https://www.fangraphs.com/leaders.aspx?pos=2b&amp;stats=bat&amp;lg=all&amp;qual=0&amp;type=8&amp;season=2021&amp;month=0&amp;season1=2021&amp;ind=0&amp;team=29&amp;rost=0&amp;age=0" TargetMode="External"/><Relationship Id="rId368" Type="http://schemas.openxmlformats.org/officeDocument/2006/relationships/hyperlink" Target="https://www.fangraphs.com/leaders.aspx?pos=rf&amp;stats=bat&amp;lg=all&amp;qual=300&amp;type=8&amp;season=2021&amp;month=0&amp;season1=2021&amp;ind=0&amp;team=0&amp;rost=0&amp;age=0&amp;filter=&amp;players=0&amp;startdate=2021-01-01&amp;enddate=2021-12-31&amp;sort=13,d" TargetMode="External"/><Relationship Id="rId489" Type="http://schemas.openxmlformats.org/officeDocument/2006/relationships/hyperlink" Target="https://www.fangraphs.com/leaders.aspx?pos=cf&amp;stats=bat&amp;lg=all&amp;qual=0&amp;type=8&amp;season=2021&amp;month=0&amp;season1=2021&amp;ind=0&amp;team=30&amp;rost=0&amp;age=0" TargetMode="External"/><Relationship Id="rId121" Type="http://schemas.openxmlformats.org/officeDocument/2006/relationships/hyperlink" Target="https://www.fangraphs.com/statss.aspx?playerid=11680&amp;position=C" TargetMode="External"/><Relationship Id="rId242" Type="http://schemas.openxmlformats.org/officeDocument/2006/relationships/hyperlink" Target="https://www.fangraphs.com/statss.aspx?playerid=18882&amp;position=2B" TargetMode="External"/><Relationship Id="rId363" Type="http://schemas.openxmlformats.org/officeDocument/2006/relationships/hyperlink" Target="https://www.fangraphs.com/leaders.aspx?pos=rf&amp;stats=bat&amp;lg=all&amp;qual=300&amp;type=8&amp;season=2021&amp;month=0&amp;season1=2021&amp;ind=0&amp;team=0&amp;rost=0&amp;age=0&amp;filter=&amp;players=0&amp;startdate=2021-01-01&amp;enddate=2021-12-31&amp;sort=8,d" TargetMode="External"/><Relationship Id="rId484" Type="http://schemas.openxmlformats.org/officeDocument/2006/relationships/hyperlink" Target="https://www.fangraphs.com/statss.aspx?playerid=19599&amp;position=OF" TargetMode="External"/><Relationship Id="rId120" Type="http://schemas.openxmlformats.org/officeDocument/2006/relationships/hyperlink" Target="https://www.fangraphs.com/leaders.aspx?pos=c&amp;stats=bat&amp;lg=all&amp;qual=0&amp;type=8&amp;season=2021&amp;month=0&amp;season1=2021&amp;ind=0&amp;team=15&amp;rost=0&amp;age=0" TargetMode="External"/><Relationship Id="rId241" Type="http://schemas.openxmlformats.org/officeDocument/2006/relationships/hyperlink" Target="https://www.fangraphs.com/leaders.aspx?pos=2b&amp;stats=bat&amp;lg=all&amp;qual=0&amp;type=8&amp;season=2021&amp;month=0&amp;season1=2021&amp;ind=0&amp;team=14&amp;rost=0&amp;age=0" TargetMode="External"/><Relationship Id="rId362" Type="http://schemas.openxmlformats.org/officeDocument/2006/relationships/hyperlink" Target="https://www.fangraphs.com/leaders.aspx?pos=rf&amp;stats=bat&amp;lg=all&amp;qual=300&amp;type=8&amp;season=2021&amp;month=0&amp;season1=2021&amp;ind=0&amp;team=0&amp;rost=0&amp;age=0&amp;filter=&amp;players=0&amp;startdate=2021-01-01&amp;enddate=2021-12-31&amp;sort=7,d" TargetMode="External"/><Relationship Id="rId483" Type="http://schemas.openxmlformats.org/officeDocument/2006/relationships/hyperlink" Target="https://www.fangraphs.com/leaders.aspx?pos=cf&amp;stats=bat&amp;lg=all&amp;qual=0&amp;type=8&amp;season=2021&amp;month=0&amp;season1=2021&amp;ind=0&amp;team=6&amp;rost=0&amp;age=0" TargetMode="External"/><Relationship Id="rId240" Type="http://schemas.openxmlformats.org/officeDocument/2006/relationships/hyperlink" Target="https://www.fangraphs.com/statss.aspx?playerid=12533&amp;position=SS" TargetMode="External"/><Relationship Id="rId361" Type="http://schemas.openxmlformats.org/officeDocument/2006/relationships/hyperlink" Target="https://www.fangraphs.com/leaders.aspx?pos=rf&amp;stats=bat&amp;lg=all&amp;qual=300&amp;type=8&amp;season=2021&amp;month=0&amp;season1=2021&amp;ind=0&amp;team=0&amp;rost=0&amp;age=0&amp;filter=&amp;players=0&amp;startdate=2021-01-01&amp;enddate=2021-12-31&amp;sort=6,d" TargetMode="External"/><Relationship Id="rId482" Type="http://schemas.openxmlformats.org/officeDocument/2006/relationships/hyperlink" Target="https://www.fangraphs.com/statss.aspx?playerid=22168&amp;position=OF" TargetMode="External"/><Relationship Id="rId360" Type="http://schemas.openxmlformats.org/officeDocument/2006/relationships/hyperlink" Target="https://www.fangraphs.com/leaders.aspx?pos=rf&amp;stats=bat&amp;lg=all&amp;qual=300&amp;type=8&amp;season=2021&amp;month=0&amp;season1=2021&amp;ind=0&amp;team=0&amp;rost=0&amp;age=0&amp;filter=&amp;players=0&amp;startdate=2021-01-01&amp;enddate=2021-12-31&amp;sort=5,d" TargetMode="External"/><Relationship Id="rId481" Type="http://schemas.openxmlformats.org/officeDocument/2006/relationships/hyperlink" Target="https://www.fangraphs.com/leaders.aspx?pos=cf&amp;stats=bat&amp;lg=all&amp;qual=0&amp;type=8&amp;season=2021&amp;month=0&amp;season1=2021&amp;ind=0&amp;team=15&amp;rost=0&amp;age=0" TargetMode="External"/><Relationship Id="rId125" Type="http://schemas.openxmlformats.org/officeDocument/2006/relationships/hyperlink" Target="https://www.fangraphs.com/leaders.aspx?pos=c&amp;stats=bat&amp;lg=all&amp;qual=0&amp;type=8&amp;season=2021&amp;month=0&amp;season1=2021&amp;ind=0&amp;team=9&amp;rost=0&amp;age=0" TargetMode="External"/><Relationship Id="rId246" Type="http://schemas.openxmlformats.org/officeDocument/2006/relationships/hyperlink" Target="https://www.fangraphs.com/statss.aspx?playerid=18036&amp;position=2B" TargetMode="External"/><Relationship Id="rId367" Type="http://schemas.openxmlformats.org/officeDocument/2006/relationships/hyperlink" Target="https://www.fangraphs.com/leaders.aspx?pos=rf&amp;stats=bat&amp;lg=all&amp;qual=300&amp;type=8&amp;season=2021&amp;month=0&amp;season1=2021&amp;ind=0&amp;team=0&amp;rost=0&amp;age=0&amp;filter=&amp;players=0&amp;startdate=2021-01-01&amp;enddate=2021-12-31&amp;sort=12,d" TargetMode="External"/><Relationship Id="rId488" Type="http://schemas.openxmlformats.org/officeDocument/2006/relationships/hyperlink" Target="https://www.fangraphs.com/statss.aspx?playerid=16153&amp;position=OF" TargetMode="External"/><Relationship Id="rId124" Type="http://schemas.openxmlformats.org/officeDocument/2006/relationships/hyperlink" Target="https://www.fangraphs.com/statss.aspx?playerid=11442&amp;position=C" TargetMode="External"/><Relationship Id="rId245" Type="http://schemas.openxmlformats.org/officeDocument/2006/relationships/hyperlink" Target="https://www.fangraphs.com/leaders.aspx?pos=2b&amp;stats=bat&amp;lg=all&amp;qual=0&amp;type=8&amp;season=2021&amp;month=0&amp;season1=2021&amp;ind=0&amp;team=21&amp;rost=0&amp;age=0" TargetMode="External"/><Relationship Id="rId366" Type="http://schemas.openxmlformats.org/officeDocument/2006/relationships/hyperlink" Target="https://www.fangraphs.com/leaders.aspx?pos=rf&amp;stats=bat&amp;lg=all&amp;qual=300&amp;type=8&amp;season=2021&amp;month=0&amp;season1=2021&amp;ind=0&amp;team=0&amp;rost=0&amp;age=0&amp;filter=&amp;players=0&amp;startdate=2021-01-01&amp;enddate=2021-12-31&amp;sort=11,d" TargetMode="External"/><Relationship Id="rId487" Type="http://schemas.openxmlformats.org/officeDocument/2006/relationships/hyperlink" Target="https://www.fangraphs.com/leaders.aspx?pos=cf&amp;stats=bat&amp;lg=all&amp;qual=0&amp;type=8&amp;season=2021&amp;month=0&amp;season1=2021&amp;ind=0&amp;team=7&amp;rost=0&amp;age=0" TargetMode="External"/><Relationship Id="rId123" Type="http://schemas.openxmlformats.org/officeDocument/2006/relationships/hyperlink" Target="https://www.fangraphs.com/statss.aspx?playerid=9627&amp;position=C" TargetMode="External"/><Relationship Id="rId244" Type="http://schemas.openxmlformats.org/officeDocument/2006/relationships/hyperlink" Target="https://www.fangraphs.com/statss.aspx?playerid=5417&amp;position=2B" TargetMode="External"/><Relationship Id="rId365" Type="http://schemas.openxmlformats.org/officeDocument/2006/relationships/hyperlink" Target="https://www.fangraphs.com/leaders.aspx?pos=rf&amp;stats=bat&amp;lg=all&amp;qual=300&amp;type=8&amp;season=2021&amp;month=0&amp;season1=2021&amp;ind=0&amp;team=0&amp;rost=0&amp;age=0&amp;filter=&amp;players=0&amp;startdate=2021-01-01&amp;enddate=2021-12-31&amp;sort=10,d" TargetMode="External"/><Relationship Id="rId486" Type="http://schemas.openxmlformats.org/officeDocument/2006/relationships/hyperlink" Target="https://www.fangraphs.com/statss.aspx?playerid=11489&amp;position=OF" TargetMode="External"/><Relationship Id="rId122" Type="http://schemas.openxmlformats.org/officeDocument/2006/relationships/hyperlink" Target="https://www.fangraphs.com/leaders.aspx?pos=c&amp;stats=bat&amp;lg=all&amp;qual=0&amp;type=8&amp;season=2021&amp;month=0&amp;season1=2021&amp;ind=0&amp;team=19&amp;rost=0&amp;age=0" TargetMode="External"/><Relationship Id="rId243" Type="http://schemas.openxmlformats.org/officeDocument/2006/relationships/hyperlink" Target="https://www.fangraphs.com/leaders.aspx?pos=2b&amp;stats=bat&amp;lg=all&amp;qual=0&amp;type=8&amp;season=2021&amp;month=0&amp;season1=2021&amp;ind=0&amp;team=12&amp;rost=0&amp;age=0" TargetMode="External"/><Relationship Id="rId364" Type="http://schemas.openxmlformats.org/officeDocument/2006/relationships/hyperlink" Target="https://www.fangraphs.com/leaders.aspx?pos=rf&amp;stats=bat&amp;lg=all&amp;qual=300&amp;type=8&amp;season=2021&amp;month=0&amp;season1=2021&amp;ind=0&amp;team=0&amp;rost=0&amp;age=0&amp;filter=&amp;players=0&amp;startdate=2021-01-01&amp;enddate=2021-12-31&amp;sort=9,d" TargetMode="External"/><Relationship Id="rId485" Type="http://schemas.openxmlformats.org/officeDocument/2006/relationships/hyperlink" Target="https://www.fangraphs.com/leaders.aspx?pos=cf&amp;stats=bat&amp;lg=all&amp;qual=0&amp;type=8&amp;season=2021&amp;month=0&amp;season1=2021&amp;ind=0&amp;team=21&amp;rost=0&amp;age=0" TargetMode="External"/><Relationship Id="rId95" Type="http://schemas.openxmlformats.org/officeDocument/2006/relationships/hyperlink" Target="https://www.fangraphs.com/statss.aspx?playerid=19197&amp;position=C" TargetMode="External"/><Relationship Id="rId94" Type="http://schemas.openxmlformats.org/officeDocument/2006/relationships/hyperlink" Target="https://www.fangraphs.com/leaders.aspx?pos=c&amp;stats=bat&amp;lg=all&amp;qual=0&amp;type=8&amp;season=2021&amp;month=0&amp;season1=2021&amp;ind=0&amp;team=30&amp;rost=0&amp;age=0" TargetMode="External"/><Relationship Id="rId97" Type="http://schemas.openxmlformats.org/officeDocument/2006/relationships/hyperlink" Target="https://www.fangraphs.com/statss.aspx?playerid=13265&amp;position=C" TargetMode="External"/><Relationship Id="rId96" Type="http://schemas.openxmlformats.org/officeDocument/2006/relationships/hyperlink" Target="https://www.fangraphs.com/leaders.aspx?pos=c&amp;stats=bat&amp;lg=all&amp;qual=0&amp;type=8&amp;season=2021&amp;month=0&amp;season1=2021&amp;ind=0&amp;team=22&amp;rost=0&amp;age=0" TargetMode="External"/><Relationship Id="rId99" Type="http://schemas.openxmlformats.org/officeDocument/2006/relationships/hyperlink" Target="https://www.fangraphs.com/statss.aspx?playerid=11739&amp;position=C" TargetMode="External"/><Relationship Id="rId480" Type="http://schemas.openxmlformats.org/officeDocument/2006/relationships/hyperlink" Target="https://www.fangraphs.com/statss.aspx?playerid=19918&amp;position=C/OF" TargetMode="External"/><Relationship Id="rId98" Type="http://schemas.openxmlformats.org/officeDocument/2006/relationships/hyperlink" Target="https://www.fangraphs.com/leaders.aspx?pos=c&amp;stats=bat&amp;lg=all&amp;qual=0&amp;type=8&amp;season=2021&amp;month=0&amp;season1=2021&amp;ind=0&amp;team=12&amp;rost=0&amp;age=0" TargetMode="External"/><Relationship Id="rId91" Type="http://schemas.openxmlformats.org/officeDocument/2006/relationships/hyperlink" Target="https://www.fangraphs.com/leaders.aspx?pos=c&amp;stats=bat&amp;lg=all&amp;qual=300&amp;type=8&amp;season=2021&amp;month=0&amp;season1=2021&amp;ind=0&amp;team=0&amp;rost=0&amp;age=0&amp;filter=&amp;players=0&amp;startdate=2021-01-01&amp;enddate=2021-12-31&amp;sort=21,d" TargetMode="External"/><Relationship Id="rId90" Type="http://schemas.openxmlformats.org/officeDocument/2006/relationships/hyperlink" Target="https://www.fangraphs.com/leaders.aspx?pos=c&amp;stats=bat&amp;lg=all&amp;qual=300&amp;type=8&amp;season=2021&amp;month=0&amp;season1=2021&amp;ind=0&amp;team=0&amp;rost=0&amp;age=0&amp;filter=&amp;players=0&amp;startdate=2021-01-01&amp;enddate=2021-12-31&amp;sort=20,d" TargetMode="External"/><Relationship Id="rId93" Type="http://schemas.openxmlformats.org/officeDocument/2006/relationships/hyperlink" Target="https://www.fangraphs.com/statss.aspx?playerid=9166&amp;position=C" TargetMode="External"/><Relationship Id="rId92" Type="http://schemas.openxmlformats.org/officeDocument/2006/relationships/hyperlink" Target="https://www.fangraphs.com/leaders.aspx?pos=c&amp;stats=bat&amp;lg=all&amp;qual=300&amp;type=8&amp;season=2021&amp;month=0&amp;season1=2021&amp;ind=0&amp;team=0&amp;rost=0&amp;age=0&amp;filter=&amp;players=0&amp;startdate=2021-01-01&amp;enddate=2021-12-31&amp;sort=22,d" TargetMode="External"/><Relationship Id="rId118" Type="http://schemas.openxmlformats.org/officeDocument/2006/relationships/hyperlink" Target="https://www.fangraphs.com/leaders.aspx?pos=c&amp;stats=bat&amp;lg=all&amp;qual=0&amp;type=8&amp;season=2021&amp;month=0&amp;season1=2021&amp;ind=0&amp;team=15&amp;rost=0&amp;age=0" TargetMode="External"/><Relationship Id="rId239" Type="http://schemas.openxmlformats.org/officeDocument/2006/relationships/hyperlink" Target="https://www.fangraphs.com/statss.aspx?playerid=16252&amp;position=SS" TargetMode="External"/><Relationship Id="rId117" Type="http://schemas.openxmlformats.org/officeDocument/2006/relationships/hyperlink" Target="https://www.fangraphs.com/statss.aspx?playerid=19918&amp;position=C/OF" TargetMode="External"/><Relationship Id="rId238" Type="http://schemas.openxmlformats.org/officeDocument/2006/relationships/hyperlink" Target="https://www.fangraphs.com/leaders.aspx?pos=2b&amp;stats=bat&amp;lg=all&amp;qual=300&amp;type=8&amp;season=2021&amp;month=0&amp;season1=2021&amp;ind=0&amp;team=0&amp;rost=0&amp;age=0&amp;filter=&amp;players=0&amp;startdate=2021-01-01&amp;enddate=2021-12-31&amp;sort=22,d" TargetMode="External"/><Relationship Id="rId359" Type="http://schemas.openxmlformats.org/officeDocument/2006/relationships/hyperlink" Target="https://www.fangraphs.com/leaders.aspx?pos=rf&amp;stats=bat&amp;lg=all&amp;qual=300&amp;type=8&amp;season=2021&amp;month=0&amp;season1=2021&amp;ind=0&amp;team=0&amp;rost=0&amp;age=0&amp;filter=&amp;players=0&amp;startdate=2021-01-01&amp;enddate=2021-12-31&amp;sort=4,d" TargetMode="External"/><Relationship Id="rId116" Type="http://schemas.openxmlformats.org/officeDocument/2006/relationships/hyperlink" Target="https://www.fangraphs.com/leaders.aspx?pos=c&amp;stats=bat&amp;lg=all&amp;qual=0&amp;type=8&amp;season=2021&amp;month=0&amp;season1=2021&amp;ind=0&amp;team=18&amp;rost=0&amp;age=0" TargetMode="External"/><Relationship Id="rId237" Type="http://schemas.openxmlformats.org/officeDocument/2006/relationships/hyperlink" Target="https://www.fangraphs.com/leaders.aspx?pos=2b&amp;stats=bat&amp;lg=all&amp;qual=300&amp;type=8&amp;season=2021&amp;month=0&amp;season1=2021&amp;ind=0&amp;team=0&amp;rost=0&amp;age=0&amp;filter=&amp;players=0&amp;startdate=2021-01-01&amp;enddate=2021-12-31&amp;sort=21,d" TargetMode="External"/><Relationship Id="rId358" Type="http://schemas.openxmlformats.org/officeDocument/2006/relationships/hyperlink" Target="https://www.fangraphs.com/leaders.aspx?pos=rf&amp;stats=bat&amp;lg=all&amp;qual=300&amp;type=8&amp;season=2021&amp;month=0&amp;season1=2021&amp;ind=0&amp;team=0&amp;rost=0&amp;age=0&amp;filter=&amp;players=0&amp;startdate=2021-01-01&amp;enddate=2021-12-31&amp;sort=3,d" TargetMode="External"/><Relationship Id="rId479" Type="http://schemas.openxmlformats.org/officeDocument/2006/relationships/hyperlink" Target="https://www.fangraphs.com/leaders.aspx?pos=cf&amp;stats=bat&amp;lg=all&amp;qual=0&amp;type=8&amp;season=2021&amp;month=0&amp;season1=2021&amp;ind=0&amp;team=3&amp;rost=0&amp;age=0" TargetMode="External"/><Relationship Id="rId115" Type="http://schemas.openxmlformats.org/officeDocument/2006/relationships/hyperlink" Target="https://www.fangraphs.com/statss.aspx?playerid=17988&amp;position=C" TargetMode="External"/><Relationship Id="rId236" Type="http://schemas.openxmlformats.org/officeDocument/2006/relationships/hyperlink" Target="https://www.fangraphs.com/leaders.aspx?pos=2b&amp;stats=bat&amp;lg=all&amp;qual=300&amp;type=8&amp;season=2021&amp;month=0&amp;season1=2021&amp;ind=0&amp;team=0&amp;rost=0&amp;age=0&amp;filter=&amp;players=0&amp;startdate=2021-01-01&amp;enddate=2021-12-31&amp;sort=20,d" TargetMode="External"/><Relationship Id="rId357" Type="http://schemas.openxmlformats.org/officeDocument/2006/relationships/hyperlink" Target="https://www.fangraphs.com/leaders.aspx?pos=rf&amp;stats=bat&amp;lg=all&amp;qual=300&amp;type=8&amp;season=2021&amp;month=0&amp;season1=2021&amp;ind=0&amp;team=0&amp;rost=0&amp;age=0&amp;filter=&amp;players=0&amp;startdate=2021-01-01&amp;enddate=2021-12-31&amp;sort=2,d" TargetMode="External"/><Relationship Id="rId478" Type="http://schemas.openxmlformats.org/officeDocument/2006/relationships/hyperlink" Target="https://www.fangraphs.com/statss.aspx?playerid=17027&amp;position=OF" TargetMode="External"/><Relationship Id="rId119" Type="http://schemas.openxmlformats.org/officeDocument/2006/relationships/hyperlink" Target="https://www.fangraphs.com/statss.aspx?playerid=13620&amp;position=C" TargetMode="External"/><Relationship Id="rId110" Type="http://schemas.openxmlformats.org/officeDocument/2006/relationships/hyperlink" Target="https://www.fangraphs.com/leaders.aspx?pos=c&amp;stats=bat&amp;lg=all&amp;qual=0&amp;type=8&amp;season=2021&amp;month=0&amp;season1=2021&amp;ind=0&amp;team=23&amp;rost=0&amp;age=0" TargetMode="External"/><Relationship Id="rId231" Type="http://schemas.openxmlformats.org/officeDocument/2006/relationships/hyperlink" Target="https://www.fangraphs.com/leaders.aspx?pos=2b&amp;stats=bat&amp;lg=all&amp;qual=300&amp;type=8&amp;season=2021&amp;month=0&amp;season1=2021&amp;ind=0&amp;team=0&amp;rost=0&amp;age=0&amp;filter=&amp;players=0&amp;startdate=2021-01-01&amp;enddate=2021-12-31&amp;sort=15,d" TargetMode="External"/><Relationship Id="rId352" Type="http://schemas.openxmlformats.org/officeDocument/2006/relationships/hyperlink" Target="https://www.fangraphs.com/leaders.aspx?pos=3b&amp;stats=bat&amp;lg=all&amp;qual=0&amp;type=8&amp;season=2021&amp;month=0&amp;season1=2021&amp;ind=0&amp;team=30&amp;rost=0&amp;age=0" TargetMode="External"/><Relationship Id="rId473" Type="http://schemas.openxmlformats.org/officeDocument/2006/relationships/hyperlink" Target="https://www.fangraphs.com/leaders.aspx?pos=cf&amp;stats=bat&amp;lg=all&amp;qual=0&amp;type=8&amp;season=2021&amp;month=0&amp;season1=2021&amp;ind=0&amp;team=14&amp;rost=0&amp;age=0" TargetMode="External"/><Relationship Id="rId230" Type="http://schemas.openxmlformats.org/officeDocument/2006/relationships/hyperlink" Target="https://www.fangraphs.com/leaders.aspx?pos=2b&amp;stats=bat&amp;lg=all&amp;qual=300&amp;type=8&amp;season=2021&amp;month=0&amp;season1=2021&amp;ind=0&amp;team=0&amp;rost=0&amp;age=0&amp;filter=&amp;players=0&amp;startdate=2021-01-01&amp;enddate=2021-12-31&amp;sort=14,d" TargetMode="External"/><Relationship Id="rId351" Type="http://schemas.openxmlformats.org/officeDocument/2006/relationships/hyperlink" Target="https://www.fangraphs.com/statss.aspx?playerid=5827&amp;position=1B/2B/3B" TargetMode="External"/><Relationship Id="rId472" Type="http://schemas.openxmlformats.org/officeDocument/2006/relationships/hyperlink" Target="https://www.fangraphs.com/statss.aspx?playerid=12856&amp;position=OF" TargetMode="External"/><Relationship Id="rId350" Type="http://schemas.openxmlformats.org/officeDocument/2006/relationships/hyperlink" Target="https://www.fangraphs.com/leaders.aspx?pos=3b&amp;stats=bat&amp;lg=all&amp;qual=0&amp;type=8&amp;season=2021&amp;month=0&amp;season1=2021&amp;ind=0&amp;team=17&amp;rost=0&amp;age=0" TargetMode="External"/><Relationship Id="rId471" Type="http://schemas.openxmlformats.org/officeDocument/2006/relationships/hyperlink" Target="https://www.fangraphs.com/leaders.aspx?pos=cf&amp;stats=bat&amp;lg=all&amp;qual=0&amp;type=8&amp;season=2021&amp;month=0&amp;season1=2021&amp;ind=0&amp;team=12&amp;rost=0&amp;age=0" TargetMode="External"/><Relationship Id="rId470" Type="http://schemas.openxmlformats.org/officeDocument/2006/relationships/hyperlink" Target="https://www.fangraphs.com/statss.aspx?playerid=11038&amp;position=OF" TargetMode="External"/><Relationship Id="rId114" Type="http://schemas.openxmlformats.org/officeDocument/2006/relationships/hyperlink" Target="https://www.fangraphs.com/leaders.aspx?pos=c&amp;stats=bat&amp;lg=all&amp;qual=0&amp;type=8&amp;season=2021&amp;month=0&amp;season1=2021&amp;ind=0&amp;team=17&amp;rost=0&amp;age=0" TargetMode="External"/><Relationship Id="rId235" Type="http://schemas.openxmlformats.org/officeDocument/2006/relationships/hyperlink" Target="https://www.fangraphs.com/leaders.aspx?pos=2b&amp;stats=bat&amp;lg=all&amp;qual=300&amp;type=8&amp;season=2021&amp;month=0&amp;season1=2021&amp;ind=0&amp;team=0&amp;rost=0&amp;age=0&amp;filter=&amp;players=0&amp;startdate=2021-01-01&amp;enddate=2021-12-31&amp;sort=19,d" TargetMode="External"/><Relationship Id="rId356" Type="http://schemas.openxmlformats.org/officeDocument/2006/relationships/hyperlink" Target="https://www.fangraphs.com/leaders.aspx?pos=rf&amp;stats=bat&amp;lg=all&amp;qual=300&amp;type=8&amp;season=2021&amp;month=0&amp;season1=2021&amp;ind=0&amp;team=0&amp;rost=0&amp;age=0&amp;filter=&amp;players=0&amp;startdate=2021-01-01&amp;enddate=2021-12-31&amp;sort=1,d" TargetMode="External"/><Relationship Id="rId477" Type="http://schemas.openxmlformats.org/officeDocument/2006/relationships/hyperlink" Target="https://www.fangraphs.com/leaders.aspx?pos=cf&amp;stats=bat&amp;lg=all&amp;qual=0&amp;type=8&amp;season=2021&amp;month=0&amp;season1=2021&amp;ind=0&amp;team=29&amp;rost=0&amp;age=0" TargetMode="External"/><Relationship Id="rId113" Type="http://schemas.openxmlformats.org/officeDocument/2006/relationships/hyperlink" Target="https://www.fangraphs.com/statss.aspx?playerid=11609&amp;position=C" TargetMode="External"/><Relationship Id="rId234" Type="http://schemas.openxmlformats.org/officeDocument/2006/relationships/hyperlink" Target="https://www.fangraphs.com/leaders.aspx?pos=2b&amp;stats=bat&amp;lg=all&amp;qual=300&amp;type=8&amp;season=2021&amp;month=0&amp;season1=2021&amp;ind=0&amp;team=0&amp;rost=0&amp;age=0&amp;filter=&amp;players=0&amp;startdate=2021-01-01&amp;enddate=2021-12-31&amp;sort=18,d" TargetMode="External"/><Relationship Id="rId355" Type="http://schemas.openxmlformats.org/officeDocument/2006/relationships/hyperlink" Target="https://www.fangraphs.com/leaders.aspx?pos=3b&amp;stats=bat&amp;lg=all&amp;qual=0&amp;type=8&amp;season=2021&amp;month=0&amp;season1=2021&amp;ind=0&amp;team=9&amp;rost=0&amp;age=0" TargetMode="External"/><Relationship Id="rId476" Type="http://schemas.openxmlformats.org/officeDocument/2006/relationships/hyperlink" Target="https://www.fangraphs.com/statss.aspx?playerid=18564&amp;position=OF" TargetMode="External"/><Relationship Id="rId112" Type="http://schemas.openxmlformats.org/officeDocument/2006/relationships/hyperlink" Target="https://www.fangraphs.com/leaders.aspx?pos=c&amp;stats=bat&amp;lg=all&amp;qual=0&amp;type=8&amp;season=2021&amp;month=0&amp;season1=2021&amp;ind=0&amp;team=27&amp;rost=0&amp;age=0" TargetMode="External"/><Relationship Id="rId233" Type="http://schemas.openxmlformats.org/officeDocument/2006/relationships/hyperlink" Target="https://www.fangraphs.com/leaders.aspx?pos=2b&amp;stats=bat&amp;lg=all&amp;qual=300&amp;type=8&amp;season=2021&amp;month=0&amp;season1=2021&amp;ind=0&amp;team=0&amp;rost=0&amp;age=0&amp;filter=&amp;players=0&amp;startdate=2021-01-01&amp;enddate=2021-12-31&amp;sort=17,d" TargetMode="External"/><Relationship Id="rId354" Type="http://schemas.openxmlformats.org/officeDocument/2006/relationships/hyperlink" Target="https://www.fangraphs.com/statss.aspx?playerid=10681&amp;position=3B" TargetMode="External"/><Relationship Id="rId475" Type="http://schemas.openxmlformats.org/officeDocument/2006/relationships/hyperlink" Target="https://www.fangraphs.com/leaders.aspx?pos=cf&amp;stats=bat&amp;lg=all&amp;qual=0&amp;type=8&amp;season=2021&amp;month=0&amp;season1=2021&amp;ind=0&amp;team=10&amp;rost=0&amp;age=0" TargetMode="External"/><Relationship Id="rId111" Type="http://schemas.openxmlformats.org/officeDocument/2006/relationships/hyperlink" Target="https://www.fangraphs.com/statss.aspx?playerid=13723&amp;position=C" TargetMode="External"/><Relationship Id="rId232" Type="http://schemas.openxmlformats.org/officeDocument/2006/relationships/hyperlink" Target="https://www.fangraphs.com/leaders.aspx?pos=2b&amp;stats=bat&amp;lg=all&amp;qual=300&amp;type=8&amp;season=2021&amp;month=0&amp;season1=2021&amp;ind=0&amp;team=0&amp;rost=0&amp;age=0&amp;filter=&amp;players=0&amp;startdate=2021-01-01&amp;enddate=2021-12-31&amp;sort=16,d" TargetMode="External"/><Relationship Id="rId353" Type="http://schemas.openxmlformats.org/officeDocument/2006/relationships/hyperlink" Target="https://www.fangraphs.com/statss.aspx?playerid=19844&amp;position=2B/3B" TargetMode="External"/><Relationship Id="rId474" Type="http://schemas.openxmlformats.org/officeDocument/2006/relationships/hyperlink" Target="https://www.fangraphs.com/statss.aspx?playerid=17128&amp;position=OF" TargetMode="External"/><Relationship Id="rId305" Type="http://schemas.openxmlformats.org/officeDocument/2006/relationships/hyperlink" Target="https://www.fangraphs.com/leaders.aspx?pos=3b&amp;stats=bat&amp;lg=all&amp;qual=300&amp;type=8&amp;season=2021&amp;month=0&amp;season1=2021&amp;ind=0&amp;team=0&amp;rost=0&amp;age=0&amp;filter=&amp;players=0&amp;startdate=2021-01-01&amp;enddate=2021-12-31&amp;sort=21,d" TargetMode="External"/><Relationship Id="rId426" Type="http://schemas.openxmlformats.org/officeDocument/2006/relationships/hyperlink" Target="https://www.fangraphs.com/statss.aspx?playerid=16221&amp;position=OF" TargetMode="External"/><Relationship Id="rId547" Type="http://schemas.openxmlformats.org/officeDocument/2006/relationships/hyperlink" Target="https://www.fangraphs.com/leaders.aspx?pos=lf&amp;stats=bat&amp;lg=all&amp;qual=0&amp;type=8&amp;season=2021&amp;month=0&amp;season1=2021&amp;ind=0&amp;team=2&amp;rost=0&amp;age=0" TargetMode="External"/><Relationship Id="rId304" Type="http://schemas.openxmlformats.org/officeDocument/2006/relationships/hyperlink" Target="https://www.fangraphs.com/leaders.aspx?pos=3b&amp;stats=bat&amp;lg=all&amp;qual=300&amp;type=8&amp;season=2021&amp;month=0&amp;season1=2021&amp;ind=0&amp;team=0&amp;rost=0&amp;age=0&amp;filter=&amp;players=0&amp;startdate=2021-01-01&amp;enddate=2021-12-31&amp;sort=20,d" TargetMode="External"/><Relationship Id="rId425" Type="http://schemas.openxmlformats.org/officeDocument/2006/relationships/hyperlink" Target="https://www.fangraphs.com/leaders.aspx?pos=rf&amp;stats=bat&amp;lg=all&amp;qual=0&amp;type=8&amp;season=2021&amp;month=0&amp;season1=2021&amp;ind=0&amp;team=10&amp;rost=0&amp;age=0" TargetMode="External"/><Relationship Id="rId546" Type="http://schemas.openxmlformats.org/officeDocument/2006/relationships/hyperlink" Target="https://www.fangraphs.com/statss.aspx?playerid=19363&amp;position=OF" TargetMode="External"/><Relationship Id="rId303" Type="http://schemas.openxmlformats.org/officeDocument/2006/relationships/hyperlink" Target="https://www.fangraphs.com/leaders.aspx?pos=3b&amp;stats=bat&amp;lg=all&amp;qual=300&amp;type=8&amp;season=2021&amp;month=0&amp;season1=2021&amp;ind=0&amp;team=0&amp;rost=0&amp;age=0&amp;filter=&amp;players=0&amp;startdate=2021-01-01&amp;enddate=2021-12-31&amp;sort=19,d" TargetMode="External"/><Relationship Id="rId424" Type="http://schemas.openxmlformats.org/officeDocument/2006/relationships/hyperlink" Target="https://www.fangraphs.com/statss.aspx?playerid=18171&amp;position=OF" TargetMode="External"/><Relationship Id="rId545" Type="http://schemas.openxmlformats.org/officeDocument/2006/relationships/hyperlink" Target="https://www.fangraphs.com/statss.aspx?playerid=10950&amp;position=OF" TargetMode="External"/><Relationship Id="rId302" Type="http://schemas.openxmlformats.org/officeDocument/2006/relationships/hyperlink" Target="https://www.fangraphs.com/leaders.aspx?pos=3b&amp;stats=bat&amp;lg=all&amp;qual=300&amp;type=8&amp;season=2021&amp;month=0&amp;season1=2021&amp;ind=0&amp;team=0&amp;rost=0&amp;age=0&amp;filter=&amp;players=0&amp;startdate=2021-01-01&amp;enddate=2021-12-31&amp;sort=18,d" TargetMode="External"/><Relationship Id="rId423" Type="http://schemas.openxmlformats.org/officeDocument/2006/relationships/hyperlink" Target="https://www.fangraphs.com/leaders.aspx?pos=rf&amp;stats=bat&amp;lg=all&amp;qual=0&amp;type=8&amp;season=2021&amp;month=0&amp;season1=2021&amp;ind=0&amp;team=12&amp;rost=0&amp;age=0" TargetMode="External"/><Relationship Id="rId544" Type="http://schemas.openxmlformats.org/officeDocument/2006/relationships/hyperlink" Target="https://www.fangraphs.com/leaders.aspx?pos=lf&amp;stats=bat&amp;lg=all&amp;qual=0&amp;type=8&amp;season=2021&amp;month=0&amp;season1=2021&amp;ind=0&amp;team=30&amp;rost=0&amp;age=0" TargetMode="External"/><Relationship Id="rId309" Type="http://schemas.openxmlformats.org/officeDocument/2006/relationships/hyperlink" Target="https://www.fangraphs.com/statss.aspx?playerid=17350&amp;position=3B" TargetMode="External"/><Relationship Id="rId308" Type="http://schemas.openxmlformats.org/officeDocument/2006/relationships/hyperlink" Target="https://www.fangraphs.com/leaders.aspx?pos=3b&amp;stats=bat&amp;lg=all&amp;qual=0&amp;type=8&amp;season=2021&amp;month=0&amp;season1=2021&amp;ind=0&amp;team=5&amp;rost=0&amp;age=0" TargetMode="External"/><Relationship Id="rId429" Type="http://schemas.openxmlformats.org/officeDocument/2006/relationships/hyperlink" Target="https://www.fangraphs.com/leaders.aspx?pos=cf&amp;stats=bat&amp;lg=all&amp;qual=300&amp;type=8&amp;season=2021&amp;month=0&amp;season1=2021&amp;ind=0&amp;team=0&amp;rost=0&amp;age=0&amp;filter=&amp;players=0&amp;startdate=2021-01-01&amp;enddate=2021-12-31&amp;sort=2,d" TargetMode="External"/><Relationship Id="rId307" Type="http://schemas.openxmlformats.org/officeDocument/2006/relationships/hyperlink" Target="https://www.fangraphs.com/statss.aspx?playerid=13510&amp;position=3B" TargetMode="External"/><Relationship Id="rId428" Type="http://schemas.openxmlformats.org/officeDocument/2006/relationships/hyperlink" Target="https://www.fangraphs.com/leaders.aspx?pos=cf&amp;stats=bat&amp;lg=all&amp;qual=300&amp;type=8&amp;season=2021&amp;month=0&amp;season1=2021&amp;ind=0&amp;team=0&amp;rost=0&amp;age=0&amp;filter=&amp;players=0&amp;startdate=2021-01-01&amp;enddate=2021-12-31&amp;sort=1,d" TargetMode="External"/><Relationship Id="rId549" Type="http://schemas.openxmlformats.org/officeDocument/2006/relationships/hyperlink" Target="https://www.fangraphs.com/leaders.aspx?pos=lf&amp;stats=bat&amp;lg=all&amp;qual=0&amp;type=8&amp;season=2021&amp;month=0&amp;season1=2021&amp;ind=0&amp;team=7&amp;rost=0&amp;age=0" TargetMode="External"/><Relationship Id="rId306" Type="http://schemas.openxmlformats.org/officeDocument/2006/relationships/hyperlink" Target="https://www.fangraphs.com/leaders.aspx?pos=3b&amp;stats=bat&amp;lg=all&amp;qual=300&amp;type=8&amp;season=2021&amp;month=0&amp;season1=2021&amp;ind=0&amp;team=0&amp;rost=0&amp;age=0&amp;filter=&amp;players=0&amp;startdate=2021-01-01&amp;enddate=2021-12-31&amp;sort=22,d" TargetMode="External"/><Relationship Id="rId427" Type="http://schemas.openxmlformats.org/officeDocument/2006/relationships/hyperlink" Target="https://www.fangraphs.com/leaders.aspx?pos=rf&amp;stats=bat&amp;lg=all&amp;qual=0&amp;type=8&amp;season=2021&amp;month=0&amp;season1=2021&amp;ind=0&amp;team=5&amp;rost=0&amp;age=0" TargetMode="External"/><Relationship Id="rId548" Type="http://schemas.openxmlformats.org/officeDocument/2006/relationships/hyperlink" Target="https://www.fangraphs.com/statss.aspx?playerid=17901&amp;position=OF" TargetMode="External"/><Relationship Id="rId301" Type="http://schemas.openxmlformats.org/officeDocument/2006/relationships/hyperlink" Target="https://www.fangraphs.com/leaders.aspx?pos=3b&amp;stats=bat&amp;lg=all&amp;qual=300&amp;type=8&amp;season=2021&amp;month=0&amp;season1=2021&amp;ind=0&amp;team=0&amp;rost=0&amp;age=0&amp;filter=&amp;players=0&amp;startdate=2021-01-01&amp;enddate=2021-12-31&amp;sort=17,d" TargetMode="External"/><Relationship Id="rId422" Type="http://schemas.openxmlformats.org/officeDocument/2006/relationships/hyperlink" Target="https://www.fangraphs.com/statss.aspx?playerid=14712&amp;position=OF" TargetMode="External"/><Relationship Id="rId543" Type="http://schemas.openxmlformats.org/officeDocument/2006/relationships/hyperlink" Target="https://www.fangraphs.com/statss.aspx?playerid=9929&amp;position=1B/OF" TargetMode="External"/><Relationship Id="rId300" Type="http://schemas.openxmlformats.org/officeDocument/2006/relationships/hyperlink" Target="https://www.fangraphs.com/leaders.aspx?pos=3b&amp;stats=bat&amp;lg=all&amp;qual=300&amp;type=8&amp;season=2021&amp;month=0&amp;season1=2021&amp;ind=0&amp;team=0&amp;rost=0&amp;age=0&amp;filter=&amp;players=0&amp;startdate=2021-01-01&amp;enddate=2021-12-31&amp;sort=16,d" TargetMode="External"/><Relationship Id="rId421" Type="http://schemas.openxmlformats.org/officeDocument/2006/relationships/hyperlink" Target="https://www.fangraphs.com/leaders.aspx?pos=rf&amp;stats=bat&amp;lg=all&amp;qual=0&amp;type=8&amp;season=2021&amp;month=0&amp;season1=2021&amp;ind=0&amp;team=29&amp;rost=0&amp;age=0" TargetMode="External"/><Relationship Id="rId542" Type="http://schemas.openxmlformats.org/officeDocument/2006/relationships/hyperlink" Target="https://www.fangraphs.com/leaders.aspx?pos=lf&amp;stats=bat&amp;lg=all&amp;qual=0&amp;type=8&amp;season=2021&amp;month=0&amp;season1=2021&amp;ind=0&amp;team=10&amp;rost=0&amp;age=0" TargetMode="External"/><Relationship Id="rId420" Type="http://schemas.openxmlformats.org/officeDocument/2006/relationships/hyperlink" Target="https://www.fangraphs.com/statss.aspx?playerid=10047&amp;position=1B/OF" TargetMode="External"/><Relationship Id="rId541" Type="http://schemas.openxmlformats.org/officeDocument/2006/relationships/hyperlink" Target="https://www.fangraphs.com/statss.aspx?playerid=11445&amp;position=OF" TargetMode="External"/><Relationship Id="rId540" Type="http://schemas.openxmlformats.org/officeDocument/2006/relationships/hyperlink" Target="https://www.fangraphs.com/leaders.aspx?pos=lf&amp;stats=bat&amp;lg=all&amp;qual=0&amp;type=8&amp;season=2021&amp;month=0&amp;season1=2021&amp;ind=0&amp;team=6&amp;rost=0&amp;age=0" TargetMode="External"/><Relationship Id="rId415" Type="http://schemas.openxmlformats.org/officeDocument/2006/relationships/hyperlink" Target="https://www.fangraphs.com/leaders.aspx?pos=rf&amp;stats=bat&amp;lg=all&amp;qual=0&amp;type=8&amp;season=2021&amp;month=0&amp;season1=2021&amp;ind=0&amp;team=3&amp;rost=0&amp;age=0" TargetMode="External"/><Relationship Id="rId536" Type="http://schemas.openxmlformats.org/officeDocument/2006/relationships/hyperlink" Target="https://www.fangraphs.com/leaders.aspx?pos=lf&amp;stats=bat&amp;lg=all&amp;qual=0&amp;type=8&amp;season=2021&amp;month=0&amp;season1=2021&amp;ind=0&amp;team=22&amp;rost=0&amp;age=0" TargetMode="External"/><Relationship Id="rId414" Type="http://schemas.openxmlformats.org/officeDocument/2006/relationships/hyperlink" Target="https://www.fangraphs.com/statss.aspx?playerid=15464&amp;position=OF" TargetMode="External"/><Relationship Id="rId535" Type="http://schemas.openxmlformats.org/officeDocument/2006/relationships/hyperlink" Target="https://www.fangraphs.com/statss.aspx?playerid=9256&amp;position=OF" TargetMode="External"/><Relationship Id="rId413" Type="http://schemas.openxmlformats.org/officeDocument/2006/relationships/hyperlink" Target="https://www.fangraphs.com/leaders.aspx?pos=rf&amp;stats=bat&amp;lg=all&amp;qual=0&amp;type=8&amp;season=2021&amp;month=0&amp;season1=2021&amp;ind=0&amp;team=8&amp;rost=0&amp;age=0" TargetMode="External"/><Relationship Id="rId534" Type="http://schemas.openxmlformats.org/officeDocument/2006/relationships/hyperlink" Target="https://www.fangraphs.com/statss.aspx?playerid=16478&amp;position=OF" TargetMode="External"/><Relationship Id="rId412" Type="http://schemas.openxmlformats.org/officeDocument/2006/relationships/hyperlink" Target="https://www.fangraphs.com/statss.aspx?playerid=12144&amp;position=OF" TargetMode="External"/><Relationship Id="rId533" Type="http://schemas.openxmlformats.org/officeDocument/2006/relationships/hyperlink" Target="https://www.fangraphs.com/leaders.aspx?pos=lf&amp;stats=bat&amp;lg=all&amp;qual=0&amp;type=8&amp;season=2021&amp;month=0&amp;season1=2021&amp;ind=0&amp;team=18&amp;rost=0&amp;age=0" TargetMode="External"/><Relationship Id="rId419" Type="http://schemas.openxmlformats.org/officeDocument/2006/relationships/hyperlink" Target="https://www.fangraphs.com/leaders.aspx?pos=rf&amp;stats=bat&amp;lg=all&amp;qual=0&amp;type=8&amp;season=2021&amp;month=0&amp;season1=2021&amp;ind=0&amp;team=19&amp;rost=0&amp;age=0" TargetMode="External"/><Relationship Id="rId418" Type="http://schemas.openxmlformats.org/officeDocument/2006/relationships/hyperlink" Target="https://www.fangraphs.com/statss.aspx?playerid=7859&amp;position=OF" TargetMode="External"/><Relationship Id="rId539" Type="http://schemas.openxmlformats.org/officeDocument/2006/relationships/hyperlink" Target="https://www.fangraphs.com/statss.aspx?playerid=5254&amp;position=OF" TargetMode="External"/><Relationship Id="rId417" Type="http://schemas.openxmlformats.org/officeDocument/2006/relationships/hyperlink" Target="https://www.fangraphs.com/leaders.aspx?pos=rf&amp;stats=bat&amp;lg=all&amp;qual=0&amp;type=8&amp;season=2021&amp;month=0&amp;season1=2021&amp;ind=0&amp;team=30&amp;rost=0&amp;age=0" TargetMode="External"/><Relationship Id="rId538" Type="http://schemas.openxmlformats.org/officeDocument/2006/relationships/hyperlink" Target="https://www.fangraphs.com/leaders.aspx?pos=lf&amp;stats=bat&amp;lg=all&amp;qual=0&amp;type=8&amp;season=2021&amp;month=0&amp;season1=2021&amp;ind=0&amp;team=10&amp;rost=0&amp;age=0" TargetMode="External"/><Relationship Id="rId416" Type="http://schemas.openxmlformats.org/officeDocument/2006/relationships/hyperlink" Target="https://www.fangraphs.com/statss.aspx?playerid=18126&amp;position=OF" TargetMode="External"/><Relationship Id="rId537" Type="http://schemas.openxmlformats.org/officeDocument/2006/relationships/hyperlink" Target="https://www.fangraphs.com/statss.aspx?playerid=14894&amp;position=2B/OF" TargetMode="External"/><Relationship Id="rId411" Type="http://schemas.openxmlformats.org/officeDocument/2006/relationships/hyperlink" Target="https://www.fangraphs.com/leaders.aspx?pos=rf&amp;stats=bat&amp;lg=all&amp;qual=0&amp;type=8&amp;season=2021&amp;month=0&amp;season1=2021&amp;ind=0&amp;team=30&amp;rost=0&amp;age=0" TargetMode="External"/><Relationship Id="rId532" Type="http://schemas.openxmlformats.org/officeDocument/2006/relationships/hyperlink" Target="https://www.fangraphs.com/statss.aspx?playerid=13590&amp;position=OF" TargetMode="External"/><Relationship Id="rId410" Type="http://schemas.openxmlformats.org/officeDocument/2006/relationships/hyperlink" Target="https://www.fangraphs.com/statss.aspx?playerid=14854&amp;position=OF" TargetMode="External"/><Relationship Id="rId531" Type="http://schemas.openxmlformats.org/officeDocument/2006/relationships/hyperlink" Target="https://www.fangraphs.com/leaders.aspx?pos=lf&amp;stats=bat&amp;lg=all&amp;qual=0&amp;type=8&amp;season=2021&amp;month=0&amp;season1=2021&amp;ind=0&amp;team=12&amp;rost=0&amp;age=0" TargetMode="External"/><Relationship Id="rId530" Type="http://schemas.openxmlformats.org/officeDocument/2006/relationships/hyperlink" Target="https://www.fangraphs.com/statss.aspx?playerid=19290&amp;position=OF" TargetMode="External"/><Relationship Id="rId206" Type="http://schemas.openxmlformats.org/officeDocument/2006/relationships/hyperlink" Target="https://www.fangraphs.com/leaders.aspx?pos=1b&amp;stats=bat&amp;lg=all&amp;qual=0&amp;type=8&amp;season=2021&amp;month=0&amp;season1=2021&amp;ind=0&amp;team=2&amp;rost=0&amp;age=0" TargetMode="External"/><Relationship Id="rId327" Type="http://schemas.openxmlformats.org/officeDocument/2006/relationships/hyperlink" Target="https://www.fangraphs.com/statss.aspx?playerid=16622&amp;position=2B/3B/SS" TargetMode="External"/><Relationship Id="rId448" Type="http://schemas.openxmlformats.org/officeDocument/2006/relationships/hyperlink" Target="https://www.fangraphs.com/leaders.aspx?pos=cf&amp;stats=bat&amp;lg=all&amp;qual=300&amp;type=8&amp;season=2021&amp;month=0&amp;season1=2021&amp;ind=0&amp;team=0&amp;rost=0&amp;age=0&amp;filter=&amp;players=0&amp;startdate=2021-01-01&amp;enddate=2021-12-31&amp;sort=21,d" TargetMode="External"/><Relationship Id="rId569" Type="http://schemas.openxmlformats.org/officeDocument/2006/relationships/hyperlink" Target="https://www.fangraphs.com/leaders.aspx?pos=lf&amp;stats=bat&amp;lg=all&amp;qual=0&amp;type=8&amp;season=2021&amp;month=0&amp;season1=2021&amp;ind=0&amp;team=29&amp;rost=0&amp;age=0" TargetMode="External"/><Relationship Id="rId205" Type="http://schemas.openxmlformats.org/officeDocument/2006/relationships/hyperlink" Target="https://www.fangraphs.com/statss.aspx?playerid=18373&amp;position=1B/OF" TargetMode="External"/><Relationship Id="rId326" Type="http://schemas.openxmlformats.org/officeDocument/2006/relationships/hyperlink" Target="https://www.fangraphs.com/statss.aspx?playerid=6153&amp;position=3B/SS" TargetMode="External"/><Relationship Id="rId447" Type="http://schemas.openxmlformats.org/officeDocument/2006/relationships/hyperlink" Target="https://www.fangraphs.com/leaders.aspx?pos=cf&amp;stats=bat&amp;lg=all&amp;qual=300&amp;type=8&amp;season=2021&amp;month=0&amp;season1=2021&amp;ind=0&amp;team=0&amp;rost=0&amp;age=0&amp;filter=&amp;players=0&amp;startdate=2021-01-01&amp;enddate=2021-12-31&amp;sort=20,d" TargetMode="External"/><Relationship Id="rId568" Type="http://schemas.openxmlformats.org/officeDocument/2006/relationships/hyperlink" Target="https://www.fangraphs.com/statss.aspx?playerid=2967&amp;position=OF" TargetMode="External"/><Relationship Id="rId204" Type="http://schemas.openxmlformats.org/officeDocument/2006/relationships/hyperlink" Target="https://www.fangraphs.com/leaders.aspx?pos=1b&amp;stats=bat&amp;lg=all&amp;qual=0&amp;type=8&amp;season=2021&amp;month=0&amp;season1=2021&amp;ind=0&amp;team=6&amp;rost=0&amp;age=0" TargetMode="External"/><Relationship Id="rId325" Type="http://schemas.openxmlformats.org/officeDocument/2006/relationships/hyperlink" Target="https://www.fangraphs.com/leaders.aspx?pos=3b&amp;stats=bat&amp;lg=all&amp;qual=0&amp;type=8&amp;season=2021&amp;month=0&amp;season1=2021&amp;ind=0&amp;team=6&amp;rost=0&amp;age=0" TargetMode="External"/><Relationship Id="rId446" Type="http://schemas.openxmlformats.org/officeDocument/2006/relationships/hyperlink" Target="https://www.fangraphs.com/leaders.aspx?pos=cf&amp;stats=bat&amp;lg=all&amp;qual=300&amp;type=8&amp;season=2021&amp;month=0&amp;season1=2021&amp;ind=0&amp;team=0&amp;rost=0&amp;age=0&amp;filter=&amp;players=0&amp;startdate=2021-01-01&amp;enddate=2021-12-31&amp;sort=19,d" TargetMode="External"/><Relationship Id="rId567" Type="http://schemas.openxmlformats.org/officeDocument/2006/relationships/hyperlink" Target="https://www.fangraphs.com/leaders.aspx?pos=lf&amp;stats=bat&amp;lg=all&amp;qual=0&amp;type=8&amp;season=2021&amp;month=0&amp;season1=2021&amp;ind=0&amp;team=23&amp;rost=0&amp;age=0" TargetMode="External"/><Relationship Id="rId203" Type="http://schemas.openxmlformats.org/officeDocument/2006/relationships/hyperlink" Target="https://www.fangraphs.com/statss.aspx?playerid=11265&amp;position=2B" TargetMode="External"/><Relationship Id="rId324" Type="http://schemas.openxmlformats.org/officeDocument/2006/relationships/hyperlink" Target="https://www.fangraphs.com/statss.aspx?playerid=13621&amp;position=3B" TargetMode="External"/><Relationship Id="rId445" Type="http://schemas.openxmlformats.org/officeDocument/2006/relationships/hyperlink" Target="https://www.fangraphs.com/leaders.aspx?pos=cf&amp;stats=bat&amp;lg=all&amp;qual=300&amp;type=8&amp;season=2021&amp;month=0&amp;season1=2021&amp;ind=0&amp;team=0&amp;rost=0&amp;age=0&amp;filter=&amp;players=0&amp;startdate=2021-01-01&amp;enddate=2021-12-31&amp;sort=18,d" TargetMode="External"/><Relationship Id="rId566" Type="http://schemas.openxmlformats.org/officeDocument/2006/relationships/hyperlink" Target="https://www.fangraphs.com/statss.aspx?playerid=11477&amp;position=OF" TargetMode="External"/><Relationship Id="rId209" Type="http://schemas.openxmlformats.org/officeDocument/2006/relationships/hyperlink" Target="https://www.fangraphs.com/statss.aspx?playerid=5827&amp;position=1B/2B/3B" TargetMode="External"/><Relationship Id="rId208" Type="http://schemas.openxmlformats.org/officeDocument/2006/relationships/hyperlink" Target="https://www.fangraphs.com/leaders.aspx?pos=1b&amp;stats=bat&amp;lg=all&amp;qual=0&amp;type=8&amp;season=2021&amp;month=0&amp;season1=2021&amp;ind=0&amp;team=24&amp;rost=0&amp;age=0" TargetMode="External"/><Relationship Id="rId329" Type="http://schemas.openxmlformats.org/officeDocument/2006/relationships/hyperlink" Target="https://www.fangraphs.com/statss.aspx?playerid=13853&amp;position=2B/3B" TargetMode="External"/><Relationship Id="rId207" Type="http://schemas.openxmlformats.org/officeDocument/2006/relationships/hyperlink" Target="https://www.fangraphs.com/statss.aspx?playerid=13145&amp;position=1B" TargetMode="External"/><Relationship Id="rId328" Type="http://schemas.openxmlformats.org/officeDocument/2006/relationships/hyperlink" Target="https://www.fangraphs.com/leaders.aspx?pos=3b&amp;stats=bat&amp;lg=all&amp;qual=0&amp;type=8&amp;season=2021&amp;month=0&amp;season1=2021&amp;ind=0&amp;team=23&amp;rost=0&amp;age=0" TargetMode="External"/><Relationship Id="rId449" Type="http://schemas.openxmlformats.org/officeDocument/2006/relationships/hyperlink" Target="https://www.fangraphs.com/leaders.aspx?pos=cf&amp;stats=bat&amp;lg=all&amp;qual=300&amp;type=8&amp;season=2021&amp;month=0&amp;season1=2021&amp;ind=0&amp;team=0&amp;rost=0&amp;age=0&amp;filter=&amp;players=0&amp;startdate=2021-01-01&amp;enddate=2021-12-31&amp;sort=22,d" TargetMode="External"/><Relationship Id="rId440" Type="http://schemas.openxmlformats.org/officeDocument/2006/relationships/hyperlink" Target="https://www.fangraphs.com/leaders.aspx?pos=cf&amp;stats=bat&amp;lg=all&amp;qual=300&amp;type=8&amp;season=2021&amp;month=0&amp;season1=2021&amp;ind=0&amp;team=0&amp;rost=0&amp;age=0&amp;filter=&amp;players=0&amp;startdate=2021-01-01&amp;enddate=2021-12-31&amp;sort=13,d" TargetMode="External"/><Relationship Id="rId561" Type="http://schemas.openxmlformats.org/officeDocument/2006/relationships/hyperlink" Target="https://www.fangraphs.com/leaders.aspx?pos=lf&amp;stats=bat&amp;lg=all&amp;qual=0&amp;type=8&amp;season=2021&amp;month=0&amp;season1=2021&amp;ind=0&amp;team=30&amp;rost=0&amp;age=0" TargetMode="External"/><Relationship Id="rId560" Type="http://schemas.openxmlformats.org/officeDocument/2006/relationships/hyperlink" Target="https://www.fangraphs.com/statss.aspx?playerid=16153&amp;position=OF" TargetMode="External"/><Relationship Id="rId202" Type="http://schemas.openxmlformats.org/officeDocument/2006/relationships/hyperlink" Target="https://www.fangraphs.com/leaders.aspx?pos=1b&amp;stats=bat&amp;lg=all&amp;qual=0&amp;type=8&amp;season=2021&amp;month=0&amp;season1=2021&amp;ind=0&amp;team=13&amp;rost=0&amp;age=0" TargetMode="External"/><Relationship Id="rId323" Type="http://schemas.openxmlformats.org/officeDocument/2006/relationships/hyperlink" Target="https://www.fangraphs.com/leaders.aspx?pos=3b&amp;stats=bat&amp;lg=all&amp;qual=0&amp;type=8&amp;season=2021&amp;month=0&amp;season1=2021&amp;ind=0&amp;team=10&amp;rost=0&amp;age=0" TargetMode="External"/><Relationship Id="rId444" Type="http://schemas.openxmlformats.org/officeDocument/2006/relationships/hyperlink" Target="https://www.fangraphs.com/leaders.aspx?pos=cf&amp;stats=bat&amp;lg=all&amp;qual=300&amp;type=8&amp;season=2021&amp;month=0&amp;season1=2021&amp;ind=0&amp;team=0&amp;rost=0&amp;age=0&amp;filter=&amp;players=0&amp;startdate=2021-01-01&amp;enddate=2021-12-31&amp;sort=17,d" TargetMode="External"/><Relationship Id="rId565" Type="http://schemas.openxmlformats.org/officeDocument/2006/relationships/hyperlink" Target="https://www.fangraphs.com/leaders.aspx?pos=lf&amp;stats=bat&amp;lg=all&amp;qual=0&amp;type=8&amp;season=2021&amp;month=0&amp;season1=2021&amp;ind=0&amp;team=14&amp;rost=0&amp;age=0" TargetMode="External"/><Relationship Id="rId201" Type="http://schemas.openxmlformats.org/officeDocument/2006/relationships/hyperlink" Target="https://www.fangraphs.com/statss.aspx?playerid=19566&amp;position=1B" TargetMode="External"/><Relationship Id="rId322" Type="http://schemas.openxmlformats.org/officeDocument/2006/relationships/hyperlink" Target="https://www.fangraphs.com/statss.aspx?playerid=16505&amp;position=3B" TargetMode="External"/><Relationship Id="rId443" Type="http://schemas.openxmlformats.org/officeDocument/2006/relationships/hyperlink" Target="https://www.fangraphs.com/leaders.aspx?pos=cf&amp;stats=bat&amp;lg=all&amp;qual=300&amp;type=8&amp;season=2021&amp;month=0&amp;season1=2021&amp;ind=0&amp;team=0&amp;rost=0&amp;age=0&amp;filter=&amp;players=0&amp;startdate=2021-01-01&amp;enddate=2021-12-31&amp;sort=16,d" TargetMode="External"/><Relationship Id="rId564" Type="http://schemas.openxmlformats.org/officeDocument/2006/relationships/hyperlink" Target="https://www.fangraphs.com/statss.aspx?playerid=19238&amp;position=OF" TargetMode="External"/><Relationship Id="rId200" Type="http://schemas.openxmlformats.org/officeDocument/2006/relationships/hyperlink" Target="https://www.fangraphs.com/statss.aspx?playerid=3473&amp;position=1B" TargetMode="External"/><Relationship Id="rId321" Type="http://schemas.openxmlformats.org/officeDocument/2006/relationships/hyperlink" Target="https://www.fangraphs.com/statss.aspx?playerid=15429&amp;position=3B/OF" TargetMode="External"/><Relationship Id="rId442" Type="http://schemas.openxmlformats.org/officeDocument/2006/relationships/hyperlink" Target="https://www.fangraphs.com/leaders.aspx?pos=cf&amp;stats=bat&amp;lg=all&amp;qual=300&amp;type=8&amp;season=2021&amp;month=0&amp;season1=2021&amp;ind=0&amp;team=0&amp;rost=0&amp;age=0&amp;filter=&amp;players=0&amp;startdate=2021-01-01&amp;enddate=2021-12-31&amp;sort=15,d" TargetMode="External"/><Relationship Id="rId563" Type="http://schemas.openxmlformats.org/officeDocument/2006/relationships/hyperlink" Target="https://www.fangraphs.com/leaders.aspx?pos=lf&amp;stats=bat&amp;lg=all&amp;qual=0&amp;type=8&amp;season=2021&amp;month=0&amp;season1=2021&amp;ind=0&amp;team=30&amp;rost=0&amp;age=0" TargetMode="External"/><Relationship Id="rId320" Type="http://schemas.openxmlformats.org/officeDocument/2006/relationships/hyperlink" Target="https://www.fangraphs.com/leaders.aspx?pos=3b&amp;stats=bat&amp;lg=all&amp;qual=0&amp;type=8&amp;season=2021&amp;month=0&amp;season1=2021&amp;ind=0&amp;team=22&amp;rost=0&amp;age=0" TargetMode="External"/><Relationship Id="rId441" Type="http://schemas.openxmlformats.org/officeDocument/2006/relationships/hyperlink" Target="https://www.fangraphs.com/leaders.aspx?pos=cf&amp;stats=bat&amp;lg=all&amp;qual=300&amp;type=8&amp;season=2021&amp;month=0&amp;season1=2021&amp;ind=0&amp;team=0&amp;rost=0&amp;age=0&amp;filter=&amp;players=0&amp;startdate=2021-01-01&amp;enddate=2021-12-31&amp;sort=14,d" TargetMode="External"/><Relationship Id="rId562" Type="http://schemas.openxmlformats.org/officeDocument/2006/relationships/hyperlink" Target="https://www.fangraphs.com/statss.aspx?playerid=18126&amp;position=OF" TargetMode="External"/><Relationship Id="rId316" Type="http://schemas.openxmlformats.org/officeDocument/2006/relationships/hyperlink" Target="https://www.fangraphs.com/leaders.aspx?pos=3b&amp;stats=bat&amp;lg=all&amp;qual=0&amp;type=8&amp;season=2021&amp;month=0&amp;season1=2021&amp;ind=0&amp;team=16&amp;rost=0&amp;age=0" TargetMode="External"/><Relationship Id="rId437" Type="http://schemas.openxmlformats.org/officeDocument/2006/relationships/hyperlink" Target="https://www.fangraphs.com/leaders.aspx?pos=cf&amp;stats=bat&amp;lg=all&amp;qual=300&amp;type=8&amp;season=2021&amp;month=0&amp;season1=2021&amp;ind=0&amp;team=0&amp;rost=0&amp;age=0&amp;filter=&amp;players=0&amp;startdate=2021-01-01&amp;enddate=2021-12-31&amp;sort=10,d" TargetMode="External"/><Relationship Id="rId558" Type="http://schemas.openxmlformats.org/officeDocument/2006/relationships/hyperlink" Target="https://www.fangraphs.com/statss.aspx?playerid=19599&amp;position=OF" TargetMode="External"/><Relationship Id="rId315" Type="http://schemas.openxmlformats.org/officeDocument/2006/relationships/hyperlink" Target="https://www.fangraphs.com/statss.aspx?playerid=18360&amp;position=3B" TargetMode="External"/><Relationship Id="rId436" Type="http://schemas.openxmlformats.org/officeDocument/2006/relationships/hyperlink" Target="https://www.fangraphs.com/leaders.aspx?pos=cf&amp;stats=bat&amp;lg=all&amp;qual=300&amp;type=8&amp;season=2021&amp;month=0&amp;season1=2021&amp;ind=0&amp;team=0&amp;rost=0&amp;age=0&amp;filter=&amp;players=0&amp;startdate=2021-01-01&amp;enddate=2021-12-31&amp;sort=9,d" TargetMode="External"/><Relationship Id="rId557" Type="http://schemas.openxmlformats.org/officeDocument/2006/relationships/hyperlink" Target="https://www.fangraphs.com/leaders.aspx?pos=lf&amp;stats=bat&amp;lg=all&amp;qual=0&amp;type=8&amp;season=2021&amp;month=0&amp;season1=2021&amp;ind=0&amp;team=6&amp;rost=0&amp;age=0" TargetMode="External"/><Relationship Id="rId314" Type="http://schemas.openxmlformats.org/officeDocument/2006/relationships/hyperlink" Target="https://www.fangraphs.com/leaders.aspx?pos=3b&amp;stats=bat&amp;lg=all&amp;qual=0&amp;type=8&amp;season=2021&amp;month=0&amp;season1=2021&amp;ind=0&amp;team=29&amp;rost=0&amp;age=0" TargetMode="External"/><Relationship Id="rId435" Type="http://schemas.openxmlformats.org/officeDocument/2006/relationships/hyperlink" Target="https://www.fangraphs.com/leaders.aspx?pos=cf&amp;stats=bat&amp;lg=all&amp;qual=300&amp;type=8&amp;season=2021&amp;month=0&amp;season1=2021&amp;ind=0&amp;team=0&amp;rost=0&amp;age=0&amp;filter=&amp;players=0&amp;startdate=2021-01-01&amp;enddate=2021-12-31&amp;sort=8,d" TargetMode="External"/><Relationship Id="rId556" Type="http://schemas.openxmlformats.org/officeDocument/2006/relationships/hyperlink" Target="https://www.fangraphs.com/statss.aspx?playerid=22168&amp;position=OF" TargetMode="External"/><Relationship Id="rId313" Type="http://schemas.openxmlformats.org/officeDocument/2006/relationships/hyperlink" Target="https://www.fangraphs.com/statss.aspx?playerid=11493&amp;position=3B" TargetMode="External"/><Relationship Id="rId434" Type="http://schemas.openxmlformats.org/officeDocument/2006/relationships/hyperlink" Target="https://www.fangraphs.com/leaders.aspx?pos=cf&amp;stats=bat&amp;lg=all&amp;qual=300&amp;type=8&amp;season=2021&amp;month=0&amp;season1=2021&amp;ind=0&amp;team=0&amp;rost=0&amp;age=0&amp;filter=&amp;players=0&amp;startdate=2021-01-01&amp;enddate=2021-12-31&amp;sort=7,d" TargetMode="External"/><Relationship Id="rId555" Type="http://schemas.openxmlformats.org/officeDocument/2006/relationships/hyperlink" Target="https://www.fangraphs.com/leaders.aspx?pos=lf&amp;stats=bat&amp;lg=all&amp;qual=0&amp;type=8&amp;season=2021&amp;month=0&amp;season1=2021&amp;ind=0&amp;team=3&amp;rost=0&amp;age=0" TargetMode="External"/><Relationship Id="rId319" Type="http://schemas.openxmlformats.org/officeDocument/2006/relationships/hyperlink" Target="https://www.fangraphs.com/statss.aspx?playerid=5235&amp;position=3B" TargetMode="External"/><Relationship Id="rId318" Type="http://schemas.openxmlformats.org/officeDocument/2006/relationships/hyperlink" Target="https://www.fangraphs.com/leaders.aspx?pos=3b&amp;stats=bat&amp;lg=all&amp;qual=0&amp;type=8&amp;season=2021&amp;month=0&amp;season1=2021&amp;ind=0&amp;team=28&amp;rost=0&amp;age=0" TargetMode="External"/><Relationship Id="rId439" Type="http://schemas.openxmlformats.org/officeDocument/2006/relationships/hyperlink" Target="https://www.fangraphs.com/leaders.aspx?pos=cf&amp;stats=bat&amp;lg=all&amp;qual=300&amp;type=8&amp;season=2021&amp;month=0&amp;season1=2021&amp;ind=0&amp;team=0&amp;rost=0&amp;age=0&amp;filter=&amp;players=0&amp;startdate=2021-01-01&amp;enddate=2021-12-31&amp;sort=12,d" TargetMode="External"/><Relationship Id="rId317" Type="http://schemas.openxmlformats.org/officeDocument/2006/relationships/hyperlink" Target="https://www.fangraphs.com/statss.aspx?playerid=9777&amp;position=3B" TargetMode="External"/><Relationship Id="rId438" Type="http://schemas.openxmlformats.org/officeDocument/2006/relationships/hyperlink" Target="https://www.fangraphs.com/leaders.aspx?pos=cf&amp;stats=bat&amp;lg=all&amp;qual=300&amp;type=8&amp;season=2021&amp;month=0&amp;season1=2021&amp;ind=0&amp;team=0&amp;rost=0&amp;age=0&amp;filter=&amp;players=0&amp;startdate=2021-01-01&amp;enddate=2021-12-31&amp;sort=11,d" TargetMode="External"/><Relationship Id="rId559" Type="http://schemas.openxmlformats.org/officeDocument/2006/relationships/hyperlink" Target="https://www.fangraphs.com/leaders.aspx?pos=lf&amp;stats=bat&amp;lg=all&amp;qual=0&amp;type=8&amp;season=2021&amp;month=0&amp;season1=2021&amp;ind=0&amp;team=21&amp;rost=0&amp;age=0" TargetMode="External"/><Relationship Id="rId550" Type="http://schemas.openxmlformats.org/officeDocument/2006/relationships/hyperlink" Target="https://www.fangraphs.com/statss.aspx?playerid=4106&amp;position=OF" TargetMode="External"/><Relationship Id="rId312" Type="http://schemas.openxmlformats.org/officeDocument/2006/relationships/hyperlink" Target="https://www.fangraphs.com/leaders.aspx?pos=3b&amp;stats=bat&amp;lg=all&amp;qual=0&amp;type=8&amp;season=2021&amp;month=0&amp;season1=2021&amp;ind=0&amp;team=4&amp;rost=0&amp;age=0" TargetMode="External"/><Relationship Id="rId433" Type="http://schemas.openxmlformats.org/officeDocument/2006/relationships/hyperlink" Target="https://www.fangraphs.com/leaders.aspx?pos=cf&amp;stats=bat&amp;lg=all&amp;qual=300&amp;type=8&amp;season=2021&amp;month=0&amp;season1=2021&amp;ind=0&amp;team=0&amp;rost=0&amp;age=0&amp;filter=&amp;players=0&amp;startdate=2021-01-01&amp;enddate=2021-12-31&amp;sort=6,d" TargetMode="External"/><Relationship Id="rId554" Type="http://schemas.openxmlformats.org/officeDocument/2006/relationships/hyperlink" Target="https://www.fangraphs.com/statss.aspx?playerid=17027&amp;position=OF" TargetMode="External"/><Relationship Id="rId311" Type="http://schemas.openxmlformats.org/officeDocument/2006/relationships/hyperlink" Target="https://www.fangraphs.com/statss.aspx?playerid=17232&amp;position=2B/3B" TargetMode="External"/><Relationship Id="rId432" Type="http://schemas.openxmlformats.org/officeDocument/2006/relationships/hyperlink" Target="https://www.fangraphs.com/leaders.aspx?pos=cf&amp;stats=bat&amp;lg=all&amp;qual=300&amp;type=8&amp;season=2021&amp;month=0&amp;season1=2021&amp;ind=0&amp;team=0&amp;rost=0&amp;age=0&amp;filter=&amp;players=0&amp;startdate=2021-01-01&amp;enddate=2021-12-31&amp;sort=5,d" TargetMode="External"/><Relationship Id="rId553" Type="http://schemas.openxmlformats.org/officeDocument/2006/relationships/hyperlink" Target="https://www.fangraphs.com/leaders.aspx?pos=lf&amp;stats=bat&amp;lg=all&amp;qual=0&amp;type=8&amp;season=2021&amp;month=0&amp;season1=2021&amp;ind=0&amp;team=12&amp;rost=0&amp;age=0" TargetMode="External"/><Relationship Id="rId310" Type="http://schemas.openxmlformats.org/officeDocument/2006/relationships/hyperlink" Target="https://www.fangraphs.com/leaders.aspx?pos=3b&amp;stats=bat&amp;lg=all&amp;qual=0&amp;type=8&amp;season=2021&amp;month=0&amp;season1=2021&amp;ind=0&amp;team=3&amp;rost=0&amp;age=0" TargetMode="External"/><Relationship Id="rId431" Type="http://schemas.openxmlformats.org/officeDocument/2006/relationships/hyperlink" Target="https://www.fangraphs.com/leaders.aspx?pos=cf&amp;stats=bat&amp;lg=all&amp;qual=300&amp;type=8&amp;season=2021&amp;month=0&amp;season1=2021&amp;ind=0&amp;team=0&amp;rost=0&amp;age=0&amp;filter=&amp;players=0&amp;startdate=2021-01-01&amp;enddate=2021-12-31&amp;sort=4,d" TargetMode="External"/><Relationship Id="rId552" Type="http://schemas.openxmlformats.org/officeDocument/2006/relationships/hyperlink" Target="https://www.fangraphs.com/statss.aspx?playerid=15672&amp;position=DH/OF" TargetMode="External"/><Relationship Id="rId430" Type="http://schemas.openxmlformats.org/officeDocument/2006/relationships/hyperlink" Target="https://www.fangraphs.com/leaders.aspx?pos=cf&amp;stats=bat&amp;lg=all&amp;qual=300&amp;type=8&amp;season=2021&amp;month=0&amp;season1=2021&amp;ind=0&amp;team=0&amp;rost=0&amp;age=0&amp;filter=&amp;players=0&amp;startdate=2021-01-01&amp;enddate=2021-12-31&amp;sort=3,d" TargetMode="External"/><Relationship Id="rId551" Type="http://schemas.openxmlformats.org/officeDocument/2006/relationships/hyperlink" Target="https://www.fangraphs.com/leaders.aspx?pos=lf&amp;stats=bat&amp;lg=all&amp;qual=0&amp;type=8&amp;season=2021&amp;month=0&amp;season1=2021&amp;ind=0&amp;team=21&amp;rost=0&amp;age=0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8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10" width="23.0"/>
  </cols>
  <sheetData>
    <row r="1">
      <c r="B1" s="1" t="s">
        <v>0</v>
      </c>
    </row>
    <row r="2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>
      <c r="A3" s="3">
        <v>1.0</v>
      </c>
      <c r="B3" s="4" t="s">
        <v>10</v>
      </c>
      <c r="C3" s="5" t="s">
        <v>11</v>
      </c>
      <c r="D3" s="4"/>
      <c r="E3" s="5" t="s">
        <v>12</v>
      </c>
      <c r="F3" s="4"/>
      <c r="G3" s="5" t="s">
        <v>13</v>
      </c>
      <c r="H3" s="4"/>
      <c r="I3" s="4"/>
      <c r="J3" s="5" t="s">
        <v>14</v>
      </c>
    </row>
    <row r="4">
      <c r="A4" s="3">
        <v>2.0</v>
      </c>
      <c r="B4" s="4" t="s">
        <v>15</v>
      </c>
      <c r="C4" s="5" t="s">
        <v>16</v>
      </c>
      <c r="D4" s="4"/>
      <c r="E4" s="5" t="s">
        <v>17</v>
      </c>
      <c r="F4" s="4"/>
      <c r="G4" s="5" t="s">
        <v>12</v>
      </c>
      <c r="H4" s="4"/>
      <c r="I4" s="4"/>
      <c r="J4" s="5" t="s">
        <v>18</v>
      </c>
    </row>
    <row r="5">
      <c r="A5" s="3">
        <v>3.0</v>
      </c>
      <c r="B5" s="4" t="s">
        <v>19</v>
      </c>
      <c r="C5" s="5" t="s">
        <v>20</v>
      </c>
      <c r="D5" s="4"/>
      <c r="E5" s="6" t="s">
        <v>21</v>
      </c>
      <c r="F5" s="4"/>
      <c r="G5" s="5" t="s">
        <v>22</v>
      </c>
      <c r="H5" s="4"/>
      <c r="I5" s="4"/>
      <c r="J5" s="5" t="s">
        <v>23</v>
      </c>
    </row>
    <row r="6">
      <c r="A6" s="3">
        <v>4.0</v>
      </c>
      <c r="B6" s="4" t="s">
        <v>24</v>
      </c>
      <c r="C6" s="5" t="s">
        <v>25</v>
      </c>
      <c r="D6" s="4"/>
      <c r="E6" s="5" t="s">
        <v>26</v>
      </c>
      <c r="F6" s="4"/>
      <c r="G6" s="5" t="s">
        <v>27</v>
      </c>
      <c r="H6" s="4"/>
      <c r="I6" s="4"/>
      <c r="J6" s="5" t="s">
        <v>28</v>
      </c>
    </row>
    <row r="7">
      <c r="A7" s="3">
        <v>5.0</v>
      </c>
      <c r="B7" s="4" t="s">
        <v>29</v>
      </c>
      <c r="C7" s="6" t="s">
        <v>30</v>
      </c>
      <c r="D7" s="4"/>
      <c r="E7" s="5" t="s">
        <v>31</v>
      </c>
      <c r="F7" s="4"/>
      <c r="G7" s="5" t="s">
        <v>32</v>
      </c>
      <c r="H7" s="4"/>
      <c r="I7" s="4"/>
      <c r="J7" s="5" t="s">
        <v>33</v>
      </c>
    </row>
    <row r="8">
      <c r="A8" s="3">
        <v>6.0</v>
      </c>
      <c r="B8" s="7" t="s">
        <v>34</v>
      </c>
      <c r="C8" s="8" t="s">
        <v>35</v>
      </c>
      <c r="D8" s="4"/>
      <c r="E8" s="5" t="s">
        <v>36</v>
      </c>
      <c r="F8" s="4"/>
      <c r="G8" s="6" t="s">
        <v>37</v>
      </c>
      <c r="H8" s="4"/>
      <c r="I8" s="4"/>
      <c r="J8" s="9" t="s">
        <v>38</v>
      </c>
    </row>
    <row r="9">
      <c r="A9" s="3">
        <v>7.0</v>
      </c>
      <c r="B9" s="4" t="s">
        <v>39</v>
      </c>
      <c r="C9" s="5" t="s">
        <v>40</v>
      </c>
      <c r="D9" s="4"/>
      <c r="E9" s="5" t="s">
        <v>41</v>
      </c>
      <c r="F9" s="4"/>
      <c r="G9" s="5" t="s">
        <v>42</v>
      </c>
      <c r="H9" s="4"/>
      <c r="I9" s="4"/>
      <c r="J9" s="9" t="s">
        <v>43</v>
      </c>
    </row>
    <row r="10">
      <c r="A10" s="3">
        <v>8.0</v>
      </c>
      <c r="B10" s="7" t="s">
        <v>44</v>
      </c>
      <c r="C10" s="6" t="s">
        <v>45</v>
      </c>
      <c r="D10" s="4"/>
      <c r="E10" s="6" t="s">
        <v>46</v>
      </c>
      <c r="F10" s="4"/>
      <c r="G10" s="6" t="s">
        <v>47</v>
      </c>
      <c r="H10" s="4"/>
      <c r="I10" s="4"/>
      <c r="J10" s="9" t="s">
        <v>48</v>
      </c>
    </row>
    <row r="11">
      <c r="A11" s="3">
        <v>9.0</v>
      </c>
      <c r="B11" s="4" t="s">
        <v>49</v>
      </c>
      <c r="C11" s="6" t="s">
        <v>50</v>
      </c>
      <c r="D11" s="4"/>
      <c r="E11" s="6" t="s">
        <v>51</v>
      </c>
      <c r="F11" s="4"/>
      <c r="G11" s="5" t="s">
        <v>52</v>
      </c>
      <c r="H11" s="4"/>
      <c r="I11" s="4"/>
      <c r="J11" s="9" t="s">
        <v>53</v>
      </c>
    </row>
    <row r="12">
      <c r="A12" s="3">
        <v>10.0</v>
      </c>
      <c r="B12" s="4" t="s">
        <v>54</v>
      </c>
      <c r="C12" s="5" t="s">
        <v>55</v>
      </c>
      <c r="D12" s="4"/>
      <c r="E12" s="5" t="s">
        <v>56</v>
      </c>
      <c r="F12" s="4"/>
      <c r="G12" s="6" t="s">
        <v>57</v>
      </c>
      <c r="H12" s="4"/>
      <c r="I12" s="4"/>
      <c r="J12" s="9" t="s">
        <v>58</v>
      </c>
    </row>
    <row r="13">
      <c r="B13" s="10"/>
      <c r="C13" s="10"/>
      <c r="D13" s="10"/>
      <c r="E13" s="10"/>
      <c r="F13" s="10"/>
      <c r="G13" s="10"/>
      <c r="H13" s="10"/>
      <c r="I13" s="10"/>
    </row>
    <row r="14">
      <c r="B14" s="10"/>
      <c r="C14" s="10"/>
      <c r="D14" s="10"/>
      <c r="E14" s="10"/>
      <c r="F14" s="10"/>
      <c r="G14" s="10"/>
      <c r="H14" s="10"/>
      <c r="I14" s="10"/>
    </row>
    <row r="15">
      <c r="B15" s="10"/>
      <c r="C15" s="10"/>
      <c r="D15" s="10"/>
      <c r="E15" s="10"/>
      <c r="F15" s="10"/>
      <c r="G15" s="10"/>
      <c r="H15" s="10"/>
      <c r="I15" s="10"/>
    </row>
    <row r="16">
      <c r="B16" s="11" t="s">
        <v>59</v>
      </c>
    </row>
    <row r="17"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</row>
    <row r="18">
      <c r="A18" s="3">
        <v>1.0</v>
      </c>
      <c r="B18" s="5" t="s">
        <v>60</v>
      </c>
      <c r="C18" s="5" t="s">
        <v>61</v>
      </c>
      <c r="D18" s="5" t="s">
        <v>62</v>
      </c>
      <c r="E18" s="5" t="s">
        <v>63</v>
      </c>
      <c r="F18" s="5" t="s">
        <v>64</v>
      </c>
      <c r="G18" s="5" t="s">
        <v>65</v>
      </c>
      <c r="H18" s="5" t="s">
        <v>66</v>
      </c>
      <c r="I18" s="5" t="s">
        <v>48</v>
      </c>
      <c r="J18" s="5" t="s">
        <v>67</v>
      </c>
    </row>
    <row r="19">
      <c r="A19" s="3">
        <v>2.0</v>
      </c>
      <c r="B19" s="5" t="s">
        <v>62</v>
      </c>
      <c r="C19" s="5" t="s">
        <v>68</v>
      </c>
      <c r="D19" s="5" t="s">
        <v>69</v>
      </c>
      <c r="E19" s="9" t="s">
        <v>70</v>
      </c>
      <c r="F19" s="5" t="s">
        <v>71</v>
      </c>
      <c r="G19" s="5" t="s">
        <v>63</v>
      </c>
      <c r="H19" s="5" t="s">
        <v>72</v>
      </c>
      <c r="I19" s="5" t="s">
        <v>73</v>
      </c>
      <c r="J19" s="5" t="s">
        <v>65</v>
      </c>
    </row>
    <row r="20">
      <c r="A20" s="3">
        <v>3.0</v>
      </c>
      <c r="B20" s="5" t="s">
        <v>66</v>
      </c>
      <c r="C20" s="5" t="s">
        <v>74</v>
      </c>
      <c r="D20" s="5" t="s">
        <v>75</v>
      </c>
      <c r="E20" s="9" t="s">
        <v>76</v>
      </c>
      <c r="F20" s="5" t="s">
        <v>77</v>
      </c>
      <c r="G20" s="5" t="s">
        <v>78</v>
      </c>
      <c r="H20" s="5" t="s">
        <v>79</v>
      </c>
      <c r="I20" s="5" t="s">
        <v>80</v>
      </c>
      <c r="J20" s="5" t="s">
        <v>48</v>
      </c>
    </row>
    <row r="21">
      <c r="A21" s="3">
        <v>4.0</v>
      </c>
      <c r="B21" s="5" t="s">
        <v>80</v>
      </c>
      <c r="C21" s="5" t="s">
        <v>81</v>
      </c>
      <c r="D21" s="5" t="s">
        <v>82</v>
      </c>
      <c r="E21" s="9" t="s">
        <v>83</v>
      </c>
      <c r="F21" s="5" t="s">
        <v>84</v>
      </c>
      <c r="G21" s="5" t="s">
        <v>85</v>
      </c>
      <c r="H21" s="5" t="s">
        <v>86</v>
      </c>
      <c r="I21" s="5" t="s">
        <v>87</v>
      </c>
      <c r="J21" s="5" t="s">
        <v>88</v>
      </c>
    </row>
    <row r="22">
      <c r="A22" s="3">
        <v>5.0</v>
      </c>
      <c r="B22" s="5" t="s">
        <v>89</v>
      </c>
      <c r="C22" s="5" t="s">
        <v>90</v>
      </c>
      <c r="D22" s="5" t="s">
        <v>91</v>
      </c>
      <c r="E22" s="5" t="s">
        <v>92</v>
      </c>
      <c r="F22" s="5" t="s">
        <v>93</v>
      </c>
      <c r="G22" s="5" t="s">
        <v>83</v>
      </c>
      <c r="H22" s="5" t="s">
        <v>94</v>
      </c>
      <c r="I22" s="5" t="s">
        <v>89</v>
      </c>
      <c r="J22" s="5" t="s">
        <v>43</v>
      </c>
    </row>
    <row r="23">
      <c r="A23" s="3">
        <v>6.0</v>
      </c>
      <c r="B23" s="5" t="s">
        <v>61</v>
      </c>
      <c r="C23" s="5" t="s">
        <v>95</v>
      </c>
      <c r="D23" s="5" t="s">
        <v>92</v>
      </c>
      <c r="E23" s="5" t="s">
        <v>87</v>
      </c>
      <c r="F23" s="5" t="s">
        <v>96</v>
      </c>
      <c r="G23" s="5" t="s">
        <v>97</v>
      </c>
      <c r="H23" s="5" t="s">
        <v>98</v>
      </c>
      <c r="I23" s="5" t="s">
        <v>99</v>
      </c>
      <c r="J23" s="5" t="s">
        <v>100</v>
      </c>
    </row>
    <row r="24">
      <c r="A24" s="3">
        <v>7.0</v>
      </c>
      <c r="B24" s="5" t="s">
        <v>79</v>
      </c>
      <c r="C24" s="5" t="s">
        <v>101</v>
      </c>
      <c r="D24" s="5" t="s">
        <v>102</v>
      </c>
      <c r="E24" s="5" t="s">
        <v>96</v>
      </c>
      <c r="F24" s="5" t="s">
        <v>103</v>
      </c>
      <c r="G24" s="5" t="s">
        <v>104</v>
      </c>
      <c r="H24" s="5" t="s">
        <v>38</v>
      </c>
      <c r="I24" s="5" t="s">
        <v>105</v>
      </c>
      <c r="J24" s="5" t="s">
        <v>80</v>
      </c>
    </row>
    <row r="25">
      <c r="A25" s="3">
        <v>8.0</v>
      </c>
      <c r="B25" s="5" t="s">
        <v>53</v>
      </c>
      <c r="C25" s="5" t="s">
        <v>106</v>
      </c>
      <c r="D25" s="5" t="s">
        <v>107</v>
      </c>
      <c r="E25" s="5" t="s">
        <v>108</v>
      </c>
      <c r="F25" s="5" t="s">
        <v>109</v>
      </c>
      <c r="G25" s="5" t="s">
        <v>110</v>
      </c>
      <c r="H25" s="5" t="s">
        <v>111</v>
      </c>
      <c r="I25" s="5" t="s">
        <v>112</v>
      </c>
      <c r="J25" s="5" t="s">
        <v>113</v>
      </c>
    </row>
    <row r="26">
      <c r="A26" s="3">
        <v>9.0</v>
      </c>
      <c r="B26" s="5" t="s">
        <v>114</v>
      </c>
      <c r="C26" s="5" t="s">
        <v>115</v>
      </c>
      <c r="D26" s="5" t="s">
        <v>96</v>
      </c>
      <c r="E26" s="5" t="s">
        <v>116</v>
      </c>
      <c r="F26" s="5" t="s">
        <v>117</v>
      </c>
      <c r="G26" s="5" t="s">
        <v>118</v>
      </c>
      <c r="H26" s="5" t="s">
        <v>119</v>
      </c>
      <c r="I26" s="5" t="s">
        <v>120</v>
      </c>
      <c r="J26" s="5" t="s">
        <v>121</v>
      </c>
    </row>
    <row r="27">
      <c r="A27" s="3">
        <v>10.0</v>
      </c>
      <c r="B27" s="5" t="s">
        <v>98</v>
      </c>
      <c r="C27" s="5" t="s">
        <v>122</v>
      </c>
      <c r="D27" s="5" t="s">
        <v>123</v>
      </c>
      <c r="E27" s="5" t="s">
        <v>123</v>
      </c>
      <c r="F27" s="5" t="s">
        <v>119</v>
      </c>
      <c r="G27" s="5" t="s">
        <v>108</v>
      </c>
      <c r="H27" s="5" t="s">
        <v>58</v>
      </c>
      <c r="I27" s="5" t="s">
        <v>124</v>
      </c>
      <c r="J27" s="5" t="s">
        <v>125</v>
      </c>
    </row>
    <row r="36">
      <c r="F36" s="3" t="s">
        <v>126</v>
      </c>
    </row>
  </sheetData>
  <mergeCells count="2">
    <mergeCell ref="B1:J1"/>
    <mergeCell ref="B16:J16"/>
  </mergeCells>
  <drawing r:id="rId1"/>
  <tableParts count="4"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1C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2" max="2" width="12.57"/>
    <col customWidth="1" min="3" max="3" width="11.57"/>
    <col customWidth="1" min="4" max="4" width="18.71"/>
    <col customWidth="1" min="6" max="6" width="14.86"/>
    <col customWidth="1" min="7" max="7" width="20.57"/>
    <col customWidth="1" min="10" max="10" width="18.0"/>
    <col customWidth="1" min="11" max="11" width="13.57"/>
    <col customWidth="1" min="12" max="13" width="13.71"/>
    <col customWidth="1" min="14" max="14" width="20.14"/>
    <col customWidth="1" min="15" max="15" width="12.57"/>
    <col customWidth="1" min="16" max="16" width="14.29"/>
    <col customWidth="1" min="17" max="17" width="13.0"/>
    <col customWidth="1" min="18" max="18" width="7.14"/>
    <col customWidth="1" min="19" max="19" width="5.71"/>
    <col customWidth="1" min="20" max="20" width="6.86"/>
    <col customWidth="1" min="21" max="21" width="6.14"/>
    <col customWidth="1" min="22" max="22" width="7.71"/>
    <col customWidth="1" min="23" max="23" width="8.43"/>
    <col customWidth="1" min="24" max="24" width="7.57"/>
    <col customWidth="1" min="25" max="25" width="9.29"/>
    <col customWidth="1" min="26" max="26" width="9.0"/>
    <col customWidth="1" min="27" max="27" width="10.14"/>
    <col customWidth="1" min="28" max="28" width="9.57"/>
    <col customWidth="1" min="29" max="29" width="8.86"/>
    <col customWidth="1" min="30" max="30" width="9.43"/>
    <col customWidth="1" min="31" max="32" width="10.14"/>
    <col customWidth="1" min="33" max="33" width="8.57"/>
    <col customWidth="1" min="34" max="34" width="8.0"/>
    <col customWidth="1" min="35" max="36" width="11.29"/>
    <col customWidth="1" min="37" max="38" width="12.0"/>
    <col customWidth="1" min="39" max="39" width="11.14"/>
    <col customWidth="1" min="40" max="40" width="11.0"/>
    <col customWidth="1" min="41" max="41" width="10.0"/>
    <col customWidth="1" min="43" max="43" width="8.43"/>
    <col customWidth="1" min="44" max="44" width="8.86"/>
    <col customWidth="1" min="45" max="45" width="10.57"/>
  </cols>
  <sheetData>
    <row r="1">
      <c r="A1" s="12" t="s">
        <v>127</v>
      </c>
      <c r="B1" s="13" t="s">
        <v>128</v>
      </c>
      <c r="C1" s="14"/>
      <c r="D1" s="12" t="s">
        <v>127</v>
      </c>
      <c r="E1" s="13" t="s">
        <v>129</v>
      </c>
      <c r="F1" s="15"/>
      <c r="G1" s="12" t="s">
        <v>127</v>
      </c>
      <c r="H1" s="13" t="s">
        <v>130</v>
      </c>
      <c r="I1" s="15"/>
      <c r="J1" s="12" t="s">
        <v>127</v>
      </c>
      <c r="K1" s="13" t="s">
        <v>131</v>
      </c>
      <c r="L1" s="16" t="s">
        <v>132</v>
      </c>
      <c r="M1" s="17"/>
      <c r="N1" s="18" t="s">
        <v>127</v>
      </c>
      <c r="O1" s="16" t="s">
        <v>133</v>
      </c>
      <c r="P1" s="16" t="s">
        <v>134</v>
      </c>
      <c r="Q1" s="19"/>
    </row>
    <row r="2">
      <c r="A2" s="20" t="s">
        <v>60</v>
      </c>
      <c r="B2" s="21">
        <v>103.0</v>
      </c>
      <c r="C2" s="22">
        <v>10.0</v>
      </c>
      <c r="D2" s="20" t="s">
        <v>60</v>
      </c>
      <c r="E2" s="21">
        <v>46.0</v>
      </c>
      <c r="F2" s="22">
        <v>10.0</v>
      </c>
      <c r="G2" s="20" t="s">
        <v>98</v>
      </c>
      <c r="H2" s="21">
        <v>106.0</v>
      </c>
      <c r="I2" s="22">
        <v>10.0</v>
      </c>
      <c r="J2" s="20" t="s">
        <v>60</v>
      </c>
      <c r="K2" s="21">
        <v>26.0</v>
      </c>
      <c r="L2" s="23">
        <v>10.0</v>
      </c>
      <c r="M2" s="24">
        <v>8.0</v>
      </c>
      <c r="N2" s="25" t="s">
        <v>135</v>
      </c>
      <c r="O2" s="23">
        <v>0.286</v>
      </c>
      <c r="P2" s="26">
        <v>0.328</v>
      </c>
      <c r="Q2" s="22">
        <v>10.0</v>
      </c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</row>
    <row r="3">
      <c r="A3" s="20" t="s">
        <v>66</v>
      </c>
      <c r="B3" s="21">
        <v>92.0</v>
      </c>
      <c r="C3" s="24">
        <v>9.0</v>
      </c>
      <c r="D3" s="20" t="s">
        <v>114</v>
      </c>
      <c r="E3" s="21">
        <v>35.0</v>
      </c>
      <c r="F3" s="24">
        <v>9.0</v>
      </c>
      <c r="G3" s="20" t="s">
        <v>66</v>
      </c>
      <c r="H3" s="21">
        <v>104.0</v>
      </c>
      <c r="I3" s="24">
        <v>9.0</v>
      </c>
      <c r="J3" s="20" t="s">
        <v>89</v>
      </c>
      <c r="K3" s="21">
        <v>4.0</v>
      </c>
      <c r="L3" s="23">
        <v>1.0</v>
      </c>
      <c r="M3" s="24">
        <v>7.0</v>
      </c>
      <c r="N3" s="25" t="s">
        <v>66</v>
      </c>
      <c r="O3" s="23">
        <v>0.277</v>
      </c>
      <c r="P3" s="26">
        <v>0.348</v>
      </c>
      <c r="Q3" s="24">
        <v>9.0</v>
      </c>
      <c r="R3" s="27"/>
      <c r="S3" s="27"/>
      <c r="T3" s="27"/>
      <c r="U3" s="27"/>
      <c r="V3" s="27"/>
      <c r="W3" s="28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9"/>
      <c r="AP3" s="29"/>
      <c r="AQ3" s="27"/>
      <c r="AR3" s="27"/>
      <c r="AS3" s="27"/>
    </row>
    <row r="4">
      <c r="A4" s="20" t="s">
        <v>135</v>
      </c>
      <c r="B4" s="21">
        <v>92.0</v>
      </c>
      <c r="C4" s="22">
        <v>8.0</v>
      </c>
      <c r="D4" s="20" t="s">
        <v>66</v>
      </c>
      <c r="E4" s="21">
        <v>33.0</v>
      </c>
      <c r="F4" s="22">
        <v>8.0</v>
      </c>
      <c r="G4" s="20" t="s">
        <v>60</v>
      </c>
      <c r="H4" s="21">
        <v>100.0</v>
      </c>
      <c r="I4" s="22">
        <v>8.0</v>
      </c>
      <c r="J4" s="20" t="s">
        <v>136</v>
      </c>
      <c r="K4" s="21">
        <v>4.0</v>
      </c>
      <c r="L4" s="23">
        <v>1.0</v>
      </c>
      <c r="M4" s="24">
        <v>6.0</v>
      </c>
      <c r="N4" s="25" t="s">
        <v>114</v>
      </c>
      <c r="O4" s="23">
        <v>0.273</v>
      </c>
      <c r="P4" s="26">
        <v>0.367</v>
      </c>
      <c r="Q4" s="22">
        <v>8.0</v>
      </c>
      <c r="R4" s="27"/>
      <c r="S4" s="27"/>
      <c r="T4" s="27"/>
      <c r="U4" s="27"/>
      <c r="V4" s="27"/>
      <c r="W4" s="28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9"/>
      <c r="AP4" s="29"/>
      <c r="AQ4" s="27"/>
      <c r="AR4" s="27"/>
      <c r="AS4" s="27"/>
    </row>
    <row r="5">
      <c r="A5" s="20" t="s">
        <v>137</v>
      </c>
      <c r="B5" s="21">
        <v>79.0</v>
      </c>
      <c r="C5" s="24">
        <v>7.0</v>
      </c>
      <c r="D5" s="20" t="s">
        <v>138</v>
      </c>
      <c r="E5" s="21">
        <v>33.0</v>
      </c>
      <c r="F5" s="24">
        <v>7.0</v>
      </c>
      <c r="G5" s="20" t="s">
        <v>135</v>
      </c>
      <c r="H5" s="21">
        <v>99.0</v>
      </c>
      <c r="I5" s="24">
        <v>7.0</v>
      </c>
      <c r="J5" s="20" t="s">
        <v>138</v>
      </c>
      <c r="K5" s="21">
        <v>4.0</v>
      </c>
      <c r="L5" s="23">
        <v>3.0</v>
      </c>
      <c r="M5" s="24">
        <v>5.0</v>
      </c>
      <c r="N5" s="25" t="s">
        <v>137</v>
      </c>
      <c r="O5" s="23">
        <v>0.265</v>
      </c>
      <c r="P5" s="26">
        <v>0.337</v>
      </c>
      <c r="Q5" s="24">
        <v>7.0</v>
      </c>
      <c r="R5" s="27"/>
      <c r="S5" s="27"/>
      <c r="T5" s="27"/>
      <c r="U5" s="27"/>
      <c r="V5" s="27"/>
      <c r="W5" s="28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9"/>
      <c r="AP5" s="29"/>
      <c r="AQ5" s="27"/>
      <c r="AR5" s="27"/>
      <c r="AS5" s="27"/>
    </row>
    <row r="6">
      <c r="A6" s="20" t="s">
        <v>98</v>
      </c>
      <c r="B6" s="21">
        <v>79.0</v>
      </c>
      <c r="C6" s="22">
        <v>6.0</v>
      </c>
      <c r="D6" s="20" t="s">
        <v>137</v>
      </c>
      <c r="E6" s="21">
        <v>32.0</v>
      </c>
      <c r="F6" s="22">
        <v>6.0</v>
      </c>
      <c r="G6" s="20" t="s">
        <v>114</v>
      </c>
      <c r="H6" s="21">
        <v>97.0</v>
      </c>
      <c r="I6" s="22">
        <v>6.0</v>
      </c>
      <c r="J6" s="20" t="s">
        <v>98</v>
      </c>
      <c r="K6" s="21">
        <v>4.0</v>
      </c>
      <c r="L6" s="23">
        <v>3.0</v>
      </c>
      <c r="M6" s="24">
        <v>4.0</v>
      </c>
      <c r="N6" s="25" t="s">
        <v>89</v>
      </c>
      <c r="O6" s="23">
        <v>0.264</v>
      </c>
      <c r="P6" s="26">
        <v>0.425</v>
      </c>
      <c r="Q6" s="22">
        <v>6.0</v>
      </c>
      <c r="R6" s="27"/>
      <c r="S6" s="27"/>
      <c r="T6" s="27"/>
      <c r="U6" s="27"/>
      <c r="V6" s="27"/>
      <c r="W6" s="28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9"/>
      <c r="AP6" s="29"/>
      <c r="AQ6" s="27"/>
      <c r="AR6" s="27"/>
      <c r="AS6" s="27"/>
    </row>
    <row r="7">
      <c r="A7" s="20" t="s">
        <v>138</v>
      </c>
      <c r="B7" s="21">
        <v>77.0</v>
      </c>
      <c r="C7" s="24">
        <v>5.0</v>
      </c>
      <c r="D7" s="20" t="s">
        <v>136</v>
      </c>
      <c r="E7" s="21">
        <v>30.0</v>
      </c>
      <c r="F7" s="24">
        <v>5.0</v>
      </c>
      <c r="G7" s="20" t="s">
        <v>138</v>
      </c>
      <c r="H7" s="21">
        <v>89.0</v>
      </c>
      <c r="I7" s="24">
        <v>5.0</v>
      </c>
      <c r="J7" s="20" t="s">
        <v>137</v>
      </c>
      <c r="K7" s="21">
        <v>3.0</v>
      </c>
      <c r="L7" s="23">
        <v>0.0</v>
      </c>
      <c r="M7" s="24">
        <v>3.0</v>
      </c>
      <c r="N7" s="25" t="s">
        <v>60</v>
      </c>
      <c r="O7" s="23">
        <v>0.257</v>
      </c>
      <c r="P7" s="26">
        <v>0.544</v>
      </c>
      <c r="Q7" s="24">
        <v>5.0</v>
      </c>
      <c r="R7" s="27"/>
      <c r="S7" s="27"/>
      <c r="T7" s="27"/>
      <c r="U7" s="27"/>
      <c r="V7" s="27"/>
      <c r="W7" s="28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9"/>
      <c r="AP7" s="29"/>
      <c r="AQ7" s="27"/>
      <c r="AR7" s="27"/>
      <c r="AS7" s="27"/>
    </row>
    <row r="8">
      <c r="A8" s="20" t="s">
        <v>139</v>
      </c>
      <c r="B8" s="21">
        <v>77.0</v>
      </c>
      <c r="C8" s="22">
        <v>4.0</v>
      </c>
      <c r="D8" s="20" t="s">
        <v>135</v>
      </c>
      <c r="E8" s="21">
        <v>28.0</v>
      </c>
      <c r="F8" s="22">
        <v>4.0</v>
      </c>
      <c r="G8" s="20" t="s">
        <v>137</v>
      </c>
      <c r="H8" s="21">
        <v>86.0</v>
      </c>
      <c r="I8" s="22">
        <v>4.0</v>
      </c>
      <c r="J8" s="20" t="s">
        <v>140</v>
      </c>
      <c r="K8" s="21">
        <v>2.0</v>
      </c>
      <c r="L8" s="23">
        <v>1.0</v>
      </c>
      <c r="M8" s="24">
        <v>2.0</v>
      </c>
      <c r="N8" s="25" t="s">
        <v>141</v>
      </c>
      <c r="O8" s="23">
        <v>0.256</v>
      </c>
      <c r="P8" s="26">
        <v>0.214</v>
      </c>
      <c r="Q8" s="22">
        <v>4.0</v>
      </c>
      <c r="R8" s="27"/>
      <c r="S8" s="27"/>
      <c r="T8" s="27"/>
      <c r="U8" s="27"/>
      <c r="V8" s="27"/>
      <c r="W8" s="28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9"/>
      <c r="AP8" s="29"/>
      <c r="AQ8" s="27"/>
      <c r="AR8" s="27"/>
      <c r="AS8" s="27"/>
    </row>
    <row r="9">
      <c r="A9" s="20" t="s">
        <v>142</v>
      </c>
      <c r="B9" s="21">
        <v>74.0</v>
      </c>
      <c r="C9" s="24">
        <v>3.0</v>
      </c>
      <c r="D9" s="20" t="s">
        <v>98</v>
      </c>
      <c r="E9" s="21">
        <v>27.0</v>
      </c>
      <c r="F9" s="24">
        <v>3.0</v>
      </c>
      <c r="G9" s="20" t="s">
        <v>136</v>
      </c>
      <c r="H9" s="21">
        <v>85.0</v>
      </c>
      <c r="I9" s="24">
        <v>3.0</v>
      </c>
      <c r="J9" s="20" t="s">
        <v>66</v>
      </c>
      <c r="K9" s="21">
        <v>1.0</v>
      </c>
      <c r="L9" s="23">
        <v>0.0</v>
      </c>
      <c r="M9" s="24">
        <v>1.0</v>
      </c>
      <c r="N9" s="25" t="s">
        <v>138</v>
      </c>
      <c r="O9" s="23">
        <v>0.255</v>
      </c>
      <c r="P9" s="26">
        <v>0.311</v>
      </c>
      <c r="Q9" s="24">
        <v>3.0</v>
      </c>
      <c r="R9" s="27"/>
      <c r="S9" s="27"/>
      <c r="T9" s="27"/>
      <c r="U9" s="27"/>
      <c r="V9" s="27"/>
      <c r="W9" s="28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9"/>
      <c r="AP9" s="29"/>
      <c r="AQ9" s="27"/>
      <c r="AR9" s="27"/>
      <c r="AS9" s="27"/>
    </row>
    <row r="10">
      <c r="A10" s="20" t="s">
        <v>143</v>
      </c>
      <c r="B10" s="21">
        <v>73.0</v>
      </c>
      <c r="C10" s="22">
        <v>2.0</v>
      </c>
      <c r="D10" s="20" t="s">
        <v>142</v>
      </c>
      <c r="E10" s="21">
        <v>27.0</v>
      </c>
      <c r="F10" s="22">
        <v>2.0</v>
      </c>
      <c r="G10" s="20" t="s">
        <v>141</v>
      </c>
      <c r="H10" s="21">
        <v>75.0</v>
      </c>
      <c r="I10" s="22">
        <v>2.0</v>
      </c>
      <c r="J10" s="30"/>
      <c r="K10" s="31"/>
      <c r="L10" s="32"/>
      <c r="M10" s="22"/>
      <c r="N10" s="25" t="s">
        <v>139</v>
      </c>
      <c r="O10" s="23">
        <v>0.255</v>
      </c>
      <c r="P10" s="26">
        <v>0.268</v>
      </c>
      <c r="Q10" s="22">
        <v>2.0</v>
      </c>
      <c r="R10" s="27"/>
      <c r="S10" s="27"/>
      <c r="T10" s="27"/>
      <c r="U10" s="27"/>
      <c r="V10" s="27"/>
      <c r="W10" s="28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9"/>
      <c r="AP10" s="29"/>
      <c r="AQ10" s="27"/>
      <c r="AR10" s="27"/>
      <c r="AS10" s="27"/>
    </row>
    <row r="11">
      <c r="A11" s="20" t="s">
        <v>114</v>
      </c>
      <c r="B11" s="21">
        <v>64.0</v>
      </c>
      <c r="C11" s="24">
        <v>1.0</v>
      </c>
      <c r="D11" s="20" t="s">
        <v>143</v>
      </c>
      <c r="E11" s="21">
        <v>26.0</v>
      </c>
      <c r="F11" s="24">
        <v>1.0</v>
      </c>
      <c r="G11" s="20" t="s">
        <v>143</v>
      </c>
      <c r="H11" s="21">
        <v>72.0</v>
      </c>
      <c r="I11" s="24">
        <v>1.0</v>
      </c>
      <c r="J11" s="30"/>
      <c r="K11" s="31"/>
      <c r="L11" s="32"/>
      <c r="M11" s="24"/>
      <c r="N11" s="25" t="s">
        <v>136</v>
      </c>
      <c r="O11" s="23">
        <v>0.254</v>
      </c>
      <c r="P11" s="26">
        <v>0.378</v>
      </c>
      <c r="Q11" s="24">
        <v>1.0</v>
      </c>
      <c r="R11" s="27"/>
      <c r="S11" s="27"/>
      <c r="T11" s="27"/>
      <c r="U11" s="27"/>
      <c r="V11" s="27"/>
      <c r="W11" s="28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9"/>
      <c r="AP11" s="29"/>
      <c r="AQ11" s="27"/>
      <c r="AR11" s="27"/>
      <c r="AS11" s="27"/>
    </row>
    <row r="12">
      <c r="A12" s="33"/>
      <c r="B12" s="34"/>
      <c r="C12" s="35"/>
      <c r="D12" s="33"/>
      <c r="E12" s="34"/>
      <c r="F12" s="35"/>
      <c r="G12" s="33"/>
      <c r="H12" s="34"/>
      <c r="I12" s="35"/>
      <c r="J12" s="33"/>
      <c r="K12" s="34"/>
      <c r="L12" s="32"/>
      <c r="M12" s="32"/>
      <c r="N12" s="32"/>
      <c r="O12" s="32"/>
      <c r="P12" s="32"/>
      <c r="Q12" s="27"/>
      <c r="R12" s="27"/>
      <c r="S12" s="27"/>
      <c r="T12" s="27"/>
      <c r="U12" s="27"/>
      <c r="V12" s="27"/>
      <c r="W12" s="28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9"/>
      <c r="AP12" s="29"/>
      <c r="AQ12" s="27"/>
      <c r="AR12" s="27"/>
      <c r="AS12" s="27"/>
    </row>
    <row r="13">
      <c r="A13" s="12" t="s">
        <v>127</v>
      </c>
      <c r="B13" s="13" t="s">
        <v>144</v>
      </c>
      <c r="C13" s="36"/>
      <c r="D13" s="12" t="s">
        <v>127</v>
      </c>
      <c r="E13" s="13" t="s">
        <v>145</v>
      </c>
      <c r="F13" s="36"/>
      <c r="G13" s="12" t="s">
        <v>127</v>
      </c>
      <c r="H13" s="13" t="s">
        <v>146</v>
      </c>
      <c r="I13" s="36"/>
      <c r="J13" s="12" t="s">
        <v>127</v>
      </c>
      <c r="K13" s="13" t="s">
        <v>147</v>
      </c>
      <c r="L13" s="17"/>
      <c r="M13" s="14"/>
      <c r="N13" s="18" t="s">
        <v>127</v>
      </c>
      <c r="O13" s="16" t="s">
        <v>148</v>
      </c>
      <c r="P13" s="32"/>
      <c r="Q13" s="27"/>
      <c r="R13" s="27"/>
      <c r="S13" s="27"/>
      <c r="T13" s="27"/>
      <c r="U13" s="27"/>
      <c r="V13" s="27"/>
      <c r="W13" s="28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9"/>
      <c r="AP13" s="29"/>
      <c r="AQ13" s="27"/>
      <c r="AR13" s="27"/>
      <c r="AS13" s="27"/>
    </row>
    <row r="14">
      <c r="A14" s="20" t="s">
        <v>60</v>
      </c>
      <c r="B14" s="37">
        <v>0.372</v>
      </c>
      <c r="C14" s="24">
        <v>10.0</v>
      </c>
      <c r="D14" s="20" t="s">
        <v>60</v>
      </c>
      <c r="E14" s="21">
        <v>0.592</v>
      </c>
      <c r="F14" s="24">
        <v>10.0</v>
      </c>
      <c r="G14" s="20" t="s">
        <v>60</v>
      </c>
      <c r="H14" s="21">
        <v>0.965</v>
      </c>
      <c r="I14" s="24">
        <v>10.0</v>
      </c>
      <c r="J14" s="20" t="s">
        <v>60</v>
      </c>
      <c r="K14" s="21">
        <v>151.07</v>
      </c>
      <c r="L14" s="22">
        <v>10.0</v>
      </c>
      <c r="N14" s="25" t="s">
        <v>60</v>
      </c>
      <c r="O14" s="26">
        <v>0.393</v>
      </c>
      <c r="P14" s="22">
        <v>10.0</v>
      </c>
      <c r="Q14" s="27"/>
      <c r="R14" s="27"/>
      <c r="S14" s="27"/>
      <c r="T14" s="27"/>
      <c r="U14" s="27"/>
      <c r="V14" s="27"/>
      <c r="W14" s="28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9"/>
      <c r="AP14" s="29"/>
      <c r="AQ14" s="27"/>
      <c r="AR14" s="27"/>
      <c r="AS14" s="27"/>
    </row>
    <row r="15">
      <c r="A15" s="20" t="s">
        <v>114</v>
      </c>
      <c r="B15" s="37">
        <v>0.354</v>
      </c>
      <c r="C15" s="24">
        <v>9.0</v>
      </c>
      <c r="D15" s="20" t="s">
        <v>89</v>
      </c>
      <c r="E15" s="21">
        <v>0.555</v>
      </c>
      <c r="F15" s="24">
        <v>9.0</v>
      </c>
      <c r="G15" s="20" t="s">
        <v>89</v>
      </c>
      <c r="H15" s="21">
        <v>0.907</v>
      </c>
      <c r="I15" s="24">
        <v>9.0</v>
      </c>
      <c r="J15" s="20" t="s">
        <v>135</v>
      </c>
      <c r="K15" s="21">
        <v>118.18</v>
      </c>
      <c r="L15" s="24">
        <v>9.0</v>
      </c>
      <c r="N15" s="25" t="s">
        <v>89</v>
      </c>
      <c r="O15" s="26">
        <v>0.381</v>
      </c>
      <c r="P15" s="24">
        <v>9.0</v>
      </c>
      <c r="Q15" s="27"/>
      <c r="R15" s="27"/>
      <c r="S15" s="27"/>
      <c r="T15" s="27"/>
      <c r="U15" s="27"/>
      <c r="V15" s="27"/>
      <c r="W15" s="28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9"/>
      <c r="AP15" s="29"/>
      <c r="AQ15" s="27"/>
      <c r="AR15" s="27"/>
      <c r="AS15" s="27"/>
    </row>
    <row r="16">
      <c r="A16" s="20" t="s">
        <v>89</v>
      </c>
      <c r="B16" s="37">
        <v>0.352</v>
      </c>
      <c r="C16" s="24">
        <v>8.0</v>
      </c>
      <c r="D16" s="20" t="s">
        <v>66</v>
      </c>
      <c r="E16" s="21">
        <v>0.531</v>
      </c>
      <c r="F16" s="24">
        <v>8.0</v>
      </c>
      <c r="G16" s="20" t="s">
        <v>66</v>
      </c>
      <c r="H16" s="21">
        <v>0.877</v>
      </c>
      <c r="I16" s="24">
        <v>8.0</v>
      </c>
      <c r="J16" s="20" t="s">
        <v>66</v>
      </c>
      <c r="K16" s="21">
        <v>112.52</v>
      </c>
      <c r="L16" s="22">
        <v>8.0</v>
      </c>
      <c r="N16" s="25" t="s">
        <v>114</v>
      </c>
      <c r="O16" s="26">
        <v>0.37</v>
      </c>
      <c r="P16" s="22">
        <v>8.0</v>
      </c>
      <c r="Q16" s="27"/>
      <c r="R16" s="27"/>
      <c r="S16" s="27"/>
      <c r="T16" s="27"/>
      <c r="U16" s="27"/>
      <c r="V16" s="27"/>
      <c r="W16" s="28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9"/>
      <c r="AP16" s="29"/>
      <c r="AQ16" s="27"/>
      <c r="AR16" s="27"/>
      <c r="AS16" s="27"/>
    </row>
    <row r="17">
      <c r="A17" s="20" t="s">
        <v>143</v>
      </c>
      <c r="B17" s="37">
        <v>0.352</v>
      </c>
      <c r="C17" s="24">
        <v>7.0</v>
      </c>
      <c r="D17" s="20" t="s">
        <v>136</v>
      </c>
      <c r="E17" s="21">
        <v>0.522</v>
      </c>
      <c r="F17" s="24">
        <v>7.0</v>
      </c>
      <c r="G17" s="20" t="s">
        <v>114</v>
      </c>
      <c r="H17" s="21">
        <v>0.87</v>
      </c>
      <c r="I17" s="24">
        <v>7.0</v>
      </c>
      <c r="J17" s="20" t="s">
        <v>114</v>
      </c>
      <c r="K17" s="21">
        <v>109.33</v>
      </c>
      <c r="L17" s="24">
        <v>7.0</v>
      </c>
      <c r="N17" s="25" t="s">
        <v>66</v>
      </c>
      <c r="O17" s="26">
        <v>0.369</v>
      </c>
      <c r="P17" s="24">
        <v>7.0</v>
      </c>
      <c r="Q17" s="27"/>
      <c r="R17" s="27"/>
      <c r="S17" s="27"/>
      <c r="T17" s="27"/>
      <c r="U17" s="27"/>
      <c r="V17" s="27"/>
      <c r="W17" s="28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9"/>
      <c r="AP17" s="29"/>
      <c r="AQ17" s="27"/>
      <c r="AR17" s="27"/>
      <c r="AS17" s="27"/>
    </row>
    <row r="18">
      <c r="A18" s="20" t="s">
        <v>135</v>
      </c>
      <c r="B18" s="37">
        <v>0.349</v>
      </c>
      <c r="C18" s="24">
        <v>6.0</v>
      </c>
      <c r="D18" s="20" t="s">
        <v>135</v>
      </c>
      <c r="E18" s="21">
        <v>0.518</v>
      </c>
      <c r="F18" s="24">
        <v>6.0</v>
      </c>
      <c r="G18" s="20" t="s">
        <v>135</v>
      </c>
      <c r="H18" s="21">
        <v>0.867</v>
      </c>
      <c r="I18" s="24">
        <v>6.0</v>
      </c>
      <c r="J18" s="20" t="s">
        <v>137</v>
      </c>
      <c r="K18" s="21">
        <v>101.63</v>
      </c>
      <c r="L18" s="22">
        <v>6.0</v>
      </c>
      <c r="N18" s="25" t="s">
        <v>135</v>
      </c>
      <c r="O18" s="26">
        <v>0.364</v>
      </c>
      <c r="P18" s="22">
        <v>6.0</v>
      </c>
      <c r="Q18" s="27"/>
      <c r="R18" s="27"/>
      <c r="S18" s="27"/>
      <c r="T18" s="27"/>
      <c r="U18" s="27"/>
      <c r="V18" s="27"/>
      <c r="W18" s="28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9"/>
      <c r="AP18" s="29"/>
      <c r="AQ18" s="27"/>
      <c r="AR18" s="27"/>
      <c r="AS18" s="27"/>
    </row>
    <row r="19">
      <c r="A19" s="20" t="s">
        <v>66</v>
      </c>
      <c r="B19" s="37">
        <v>0.346</v>
      </c>
      <c r="C19" s="24">
        <v>5.0</v>
      </c>
      <c r="D19" s="20" t="s">
        <v>114</v>
      </c>
      <c r="E19" s="21">
        <v>0.516</v>
      </c>
      <c r="F19" s="24">
        <v>5.0</v>
      </c>
      <c r="G19" s="20" t="s">
        <v>136</v>
      </c>
      <c r="H19" s="21">
        <v>0.846</v>
      </c>
      <c r="I19" s="24">
        <v>5.0</v>
      </c>
      <c r="J19" s="20" t="s">
        <v>143</v>
      </c>
      <c r="K19" s="21">
        <v>99.21</v>
      </c>
      <c r="L19" s="24">
        <v>5.0</v>
      </c>
      <c r="N19" s="25" t="s">
        <v>136</v>
      </c>
      <c r="O19" s="26">
        <v>0.354</v>
      </c>
      <c r="P19" s="24">
        <v>5.0</v>
      </c>
      <c r="Q19" s="27"/>
      <c r="R19" s="27"/>
      <c r="S19" s="27"/>
      <c r="T19" s="27"/>
      <c r="U19" s="27"/>
      <c r="V19" s="27"/>
      <c r="W19" s="28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9"/>
      <c r="AP19" s="29"/>
      <c r="AQ19" s="27"/>
      <c r="AR19" s="27"/>
      <c r="AS19" s="27"/>
    </row>
    <row r="20">
      <c r="A20" s="20" t="s">
        <v>137</v>
      </c>
      <c r="B20" s="37">
        <v>0.334</v>
      </c>
      <c r="C20" s="24">
        <v>4.0</v>
      </c>
      <c r="D20" s="20" t="s">
        <v>137</v>
      </c>
      <c r="E20" s="21">
        <v>0.497</v>
      </c>
      <c r="F20" s="24">
        <v>4.0</v>
      </c>
      <c r="G20" s="20" t="s">
        <v>137</v>
      </c>
      <c r="H20" s="21">
        <v>0.832</v>
      </c>
      <c r="I20" s="24">
        <v>4.0</v>
      </c>
      <c r="J20" s="20" t="s">
        <v>98</v>
      </c>
      <c r="K20" s="21">
        <v>96.96</v>
      </c>
      <c r="L20" s="22">
        <v>4.0</v>
      </c>
      <c r="N20" s="20" t="s">
        <v>143</v>
      </c>
      <c r="O20" s="37">
        <v>0.353</v>
      </c>
      <c r="P20" s="22">
        <v>4.0</v>
      </c>
      <c r="Q20" s="27"/>
      <c r="R20" s="27"/>
      <c r="S20" s="27"/>
      <c r="T20" s="27"/>
      <c r="U20" s="27"/>
      <c r="V20" s="27"/>
      <c r="W20" s="28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9"/>
      <c r="AP20" s="29"/>
      <c r="AQ20" s="27"/>
      <c r="AR20" s="27"/>
      <c r="AS20" s="27"/>
    </row>
    <row r="21">
      <c r="A21" s="20" t="s">
        <v>139</v>
      </c>
      <c r="B21" s="37">
        <v>0.326</v>
      </c>
      <c r="C21" s="24">
        <v>3.0</v>
      </c>
      <c r="D21" s="20" t="s">
        <v>138</v>
      </c>
      <c r="E21" s="21">
        <v>0.487</v>
      </c>
      <c r="F21" s="24">
        <v>3.0</v>
      </c>
      <c r="G21" s="20" t="s">
        <v>143</v>
      </c>
      <c r="H21" s="21">
        <v>0.827</v>
      </c>
      <c r="I21" s="24">
        <v>3.0</v>
      </c>
      <c r="J21" s="20" t="s">
        <v>142</v>
      </c>
      <c r="K21" s="21">
        <v>93.03</v>
      </c>
      <c r="L21" s="24">
        <v>3.0</v>
      </c>
      <c r="N21" s="20" t="s">
        <v>137</v>
      </c>
      <c r="O21" s="37">
        <v>0.346</v>
      </c>
      <c r="P21" s="24">
        <v>3.0</v>
      </c>
      <c r="Q21" s="27"/>
      <c r="R21" s="27"/>
      <c r="S21" s="27"/>
      <c r="T21" s="27"/>
      <c r="U21" s="27"/>
      <c r="V21" s="27"/>
      <c r="W21" s="28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9"/>
      <c r="AP21" s="29"/>
      <c r="AQ21" s="27"/>
      <c r="AR21" s="27"/>
      <c r="AS21" s="27"/>
    </row>
    <row r="22">
      <c r="A22" s="20" t="s">
        <v>136</v>
      </c>
      <c r="B22" s="37">
        <v>0.324</v>
      </c>
      <c r="C22" s="24">
        <v>2.0</v>
      </c>
      <c r="D22" s="20" t="s">
        <v>143</v>
      </c>
      <c r="E22" s="21">
        <v>0.475</v>
      </c>
      <c r="F22" s="24">
        <v>2.0</v>
      </c>
      <c r="G22" s="20" t="s">
        <v>138</v>
      </c>
      <c r="H22" s="21">
        <v>0.796</v>
      </c>
      <c r="I22" s="24">
        <v>2.0</v>
      </c>
      <c r="J22" s="20" t="s">
        <v>139</v>
      </c>
      <c r="K22" s="21">
        <v>90.5</v>
      </c>
      <c r="L22" s="22">
        <v>2.0</v>
      </c>
      <c r="N22" s="20" t="s">
        <v>138</v>
      </c>
      <c r="O22" s="37">
        <v>0.335</v>
      </c>
      <c r="P22" s="22">
        <v>2.0</v>
      </c>
      <c r="Q22" s="27"/>
      <c r="R22" s="27"/>
      <c r="S22" s="27"/>
      <c r="T22" s="27"/>
      <c r="U22" s="27"/>
      <c r="V22" s="27"/>
      <c r="W22" s="28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9"/>
      <c r="AP22" s="29"/>
      <c r="AQ22" s="27"/>
      <c r="AR22" s="27"/>
      <c r="AS22" s="27"/>
    </row>
    <row r="23">
      <c r="A23" s="20" t="s">
        <v>149</v>
      </c>
      <c r="B23" s="37">
        <v>0.318</v>
      </c>
      <c r="C23" s="24">
        <v>1.0</v>
      </c>
      <c r="D23" s="20" t="s">
        <v>98</v>
      </c>
      <c r="E23" s="21">
        <v>0.458</v>
      </c>
      <c r="F23" s="24">
        <v>1.0</v>
      </c>
      <c r="G23" s="20" t="s">
        <v>98</v>
      </c>
      <c r="H23" s="21">
        <v>0.772</v>
      </c>
      <c r="I23" s="24">
        <v>1.0</v>
      </c>
      <c r="J23" s="20" t="s">
        <v>138</v>
      </c>
      <c r="K23" s="21">
        <v>90.42</v>
      </c>
      <c r="L23" s="24">
        <v>1.0</v>
      </c>
      <c r="N23" s="20" t="s">
        <v>98</v>
      </c>
      <c r="O23" s="37">
        <v>0.327</v>
      </c>
      <c r="P23" s="24">
        <v>1.0</v>
      </c>
      <c r="Q23" s="27"/>
      <c r="R23" s="27"/>
      <c r="S23" s="27"/>
      <c r="T23" s="27"/>
      <c r="U23" s="27"/>
      <c r="V23" s="27"/>
      <c r="W23" s="28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9"/>
      <c r="AP23" s="29"/>
      <c r="AQ23" s="27"/>
      <c r="AR23" s="27"/>
      <c r="AS23" s="27"/>
    </row>
    <row r="24">
      <c r="A24" s="33"/>
      <c r="B24" s="34"/>
      <c r="C24" s="35"/>
      <c r="D24" s="33"/>
      <c r="E24" s="34"/>
      <c r="F24" s="35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27"/>
      <c r="R24" s="27"/>
      <c r="S24" s="27"/>
      <c r="T24" s="27"/>
      <c r="U24" s="27"/>
      <c r="V24" s="27"/>
      <c r="W24" s="28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9"/>
      <c r="AP24" s="29"/>
      <c r="AQ24" s="27"/>
      <c r="AR24" s="27"/>
      <c r="AS24" s="27"/>
    </row>
    <row r="25">
      <c r="A25" s="12" t="s">
        <v>127</v>
      </c>
      <c r="B25" s="13" t="s">
        <v>150</v>
      </c>
      <c r="C25" s="38"/>
      <c r="D25" s="12" t="s">
        <v>127</v>
      </c>
      <c r="E25" s="13" t="s">
        <v>151</v>
      </c>
      <c r="F25" s="39"/>
      <c r="G25" s="40" t="s">
        <v>152</v>
      </c>
      <c r="H25" s="41"/>
      <c r="I25" s="34"/>
      <c r="J25" s="34"/>
      <c r="L25" s="34"/>
      <c r="M25" s="34"/>
      <c r="N25" s="34"/>
      <c r="O25" s="34"/>
      <c r="P25" s="34"/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9"/>
      <c r="AP25" s="29"/>
      <c r="AQ25" s="27"/>
      <c r="AR25" s="27"/>
      <c r="AS25" s="27"/>
    </row>
    <row r="26">
      <c r="A26" s="20" t="s">
        <v>60</v>
      </c>
      <c r="B26" s="21">
        <v>152.0</v>
      </c>
      <c r="C26" s="24">
        <v>10.0</v>
      </c>
      <c r="D26" s="20" t="s">
        <v>60</v>
      </c>
      <c r="E26" s="21">
        <v>5.1</v>
      </c>
      <c r="F26" s="24">
        <v>10.0</v>
      </c>
      <c r="G26" s="42" t="s">
        <v>127</v>
      </c>
      <c r="H26" s="43" t="s">
        <v>153</v>
      </c>
      <c r="I26" s="44"/>
      <c r="J26" s="44"/>
      <c r="L26" s="34"/>
      <c r="M26" s="34"/>
      <c r="N26" s="34"/>
      <c r="O26" s="34"/>
      <c r="P26" s="34"/>
      <c r="Q26" s="27"/>
      <c r="R26" s="27"/>
      <c r="S26" s="27"/>
      <c r="T26" s="27"/>
      <c r="U26" s="27"/>
      <c r="V26" s="27"/>
      <c r="W26" s="28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9"/>
      <c r="AP26" s="29"/>
      <c r="AQ26" s="27"/>
      <c r="AR26" s="27"/>
      <c r="AS26" s="27"/>
    </row>
    <row r="27">
      <c r="A27" s="20" t="s">
        <v>89</v>
      </c>
      <c r="B27" s="21">
        <v>140.0</v>
      </c>
      <c r="C27" s="24">
        <v>9.0</v>
      </c>
      <c r="D27" s="20" t="s">
        <v>66</v>
      </c>
      <c r="E27" s="21">
        <v>3.7</v>
      </c>
      <c r="F27" s="24">
        <v>9.0</v>
      </c>
      <c r="G27" s="45" t="s">
        <v>60</v>
      </c>
      <c r="H27" s="46">
        <f>SUM(C2,F2,I4,M2,Q7,P14,L14,I14,F14,C14,C26,F26)</f>
        <v>111</v>
      </c>
      <c r="I27" s="47"/>
      <c r="L27" s="34"/>
      <c r="M27" s="34"/>
      <c r="N27" s="34"/>
      <c r="O27" s="34"/>
      <c r="P27" s="34"/>
      <c r="Q27" s="27"/>
      <c r="R27" s="27"/>
      <c r="S27" s="27"/>
      <c r="T27" s="27"/>
      <c r="U27" s="27"/>
      <c r="V27" s="27"/>
      <c r="W27" s="28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9"/>
      <c r="AP27" s="29"/>
      <c r="AQ27" s="27"/>
      <c r="AR27" s="27"/>
      <c r="AS27" s="27"/>
    </row>
    <row r="28">
      <c r="A28" s="20" t="s">
        <v>66</v>
      </c>
      <c r="B28" s="21">
        <v>138.0</v>
      </c>
      <c r="C28" s="24">
        <v>8.0</v>
      </c>
      <c r="D28" s="20" t="s">
        <v>135</v>
      </c>
      <c r="E28" s="21">
        <v>2.9</v>
      </c>
      <c r="F28" s="24">
        <v>8.0</v>
      </c>
      <c r="G28" s="45" t="s">
        <v>66</v>
      </c>
      <c r="H28" s="46">
        <f>SUM(C3,F4,I3,M9,Q3,P17,L16,I16,F16,C19,C28,F27)</f>
        <v>89</v>
      </c>
      <c r="I28" s="47"/>
      <c r="L28" s="34"/>
      <c r="M28" s="34"/>
      <c r="N28" s="34"/>
      <c r="O28" s="34"/>
      <c r="P28" s="34"/>
      <c r="Q28" s="27"/>
      <c r="R28" s="27"/>
      <c r="S28" s="27"/>
      <c r="T28" s="27"/>
      <c r="U28" s="27"/>
      <c r="V28" s="27"/>
      <c r="W28" s="28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9"/>
      <c r="AP28" s="29"/>
      <c r="AQ28" s="27"/>
      <c r="AR28" s="27"/>
      <c r="AS28" s="27"/>
    </row>
    <row r="29">
      <c r="A29" s="20" t="s">
        <v>114</v>
      </c>
      <c r="B29" s="21">
        <v>137.0</v>
      </c>
      <c r="C29" s="24">
        <v>7.0</v>
      </c>
      <c r="D29" s="20" t="s">
        <v>114</v>
      </c>
      <c r="E29" s="21">
        <v>2.6</v>
      </c>
      <c r="F29" s="24">
        <v>7.0</v>
      </c>
      <c r="G29" s="45" t="s">
        <v>114</v>
      </c>
      <c r="H29" s="46">
        <f>SUM(C11,F3,I6,Q4,P16,L17,I17,F19,C15,C29,F29)</f>
        <v>74</v>
      </c>
      <c r="I29" s="47"/>
      <c r="L29" s="34"/>
      <c r="M29" s="34"/>
      <c r="N29" s="34"/>
      <c r="O29" s="34"/>
      <c r="P29" s="34"/>
      <c r="Q29" s="27"/>
      <c r="R29" s="27"/>
      <c r="S29" s="27"/>
      <c r="T29" s="27"/>
      <c r="U29" s="27"/>
      <c r="V29" s="27"/>
      <c r="W29" s="28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9"/>
      <c r="AP29" s="29"/>
      <c r="AQ29" s="27"/>
      <c r="AR29" s="27"/>
      <c r="AS29" s="27"/>
    </row>
    <row r="30">
      <c r="A30" s="20" t="s">
        <v>135</v>
      </c>
      <c r="B30" s="21">
        <v>128.0</v>
      </c>
      <c r="C30" s="24">
        <v>6.0</v>
      </c>
      <c r="D30" s="20" t="s">
        <v>89</v>
      </c>
      <c r="E30" s="21">
        <v>2.4</v>
      </c>
      <c r="F30" s="24">
        <v>6.0</v>
      </c>
      <c r="G30" s="45" t="s">
        <v>89</v>
      </c>
      <c r="H30" s="46">
        <f>SUM(M3,Q6,P15,I15,F15,C16,C27,F30)</f>
        <v>63</v>
      </c>
      <c r="I30" s="47"/>
      <c r="L30" s="34"/>
      <c r="M30" s="34"/>
      <c r="N30" s="34"/>
      <c r="O30" s="34"/>
      <c r="P30" s="34"/>
      <c r="Q30" s="27"/>
      <c r="R30" s="27"/>
      <c r="S30" s="27"/>
      <c r="T30" s="27"/>
      <c r="U30" s="27"/>
      <c r="V30" s="27"/>
      <c r="W30" s="28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9"/>
      <c r="AP30" s="29"/>
      <c r="AQ30" s="27"/>
      <c r="AR30" s="27"/>
      <c r="AS30" s="27"/>
    </row>
    <row r="31">
      <c r="A31" s="20" t="s">
        <v>136</v>
      </c>
      <c r="B31" s="21">
        <v>125.0</v>
      </c>
      <c r="C31" s="24">
        <v>5.0</v>
      </c>
      <c r="D31" s="20" t="s">
        <v>143</v>
      </c>
      <c r="E31" s="21">
        <v>2.2</v>
      </c>
      <c r="F31" s="24">
        <v>5.0</v>
      </c>
      <c r="G31" s="45" t="s">
        <v>135</v>
      </c>
      <c r="H31" s="46">
        <f>SUM(C4,F8,I5,Q2,P18,I18,F18,F28)</f>
        <v>55</v>
      </c>
      <c r="I31" s="47"/>
      <c r="L31" s="34"/>
      <c r="M31" s="34"/>
      <c r="N31" s="34"/>
      <c r="O31" s="34"/>
      <c r="P31" s="34"/>
      <c r="Q31" s="27"/>
      <c r="R31" s="27"/>
      <c r="S31" s="27"/>
      <c r="T31" s="27"/>
      <c r="U31" s="27"/>
      <c r="V31" s="27"/>
      <c r="W31" s="28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9"/>
      <c r="AP31" s="29"/>
      <c r="AQ31" s="27"/>
      <c r="AR31" s="27"/>
      <c r="AS31" s="27"/>
    </row>
    <row r="32">
      <c r="A32" s="20" t="s">
        <v>143</v>
      </c>
      <c r="B32" s="21">
        <v>124.0</v>
      </c>
      <c r="C32" s="24">
        <v>4.0</v>
      </c>
      <c r="D32" s="20" t="s">
        <v>137</v>
      </c>
      <c r="E32" s="21">
        <v>2.0</v>
      </c>
      <c r="F32" s="24">
        <v>4.0</v>
      </c>
      <c r="G32" s="45" t="s">
        <v>137</v>
      </c>
      <c r="H32" s="46">
        <f>SUM(C5,F6,I8,M7,Q5,P21,L18,I20,F20,C20,C33,F32)</f>
        <v>55</v>
      </c>
      <c r="I32" s="47"/>
      <c r="L32" s="34"/>
      <c r="M32" s="34"/>
      <c r="N32" s="34"/>
      <c r="O32" s="34"/>
      <c r="P32" s="34"/>
      <c r="Q32" s="27"/>
      <c r="R32" s="27"/>
      <c r="S32" s="27"/>
      <c r="T32" s="27"/>
      <c r="U32" s="27"/>
      <c r="V32" s="27"/>
      <c r="W32" s="28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9"/>
      <c r="AP32" s="29"/>
      <c r="AQ32" s="27"/>
      <c r="AR32" s="27"/>
      <c r="AS32" s="27"/>
    </row>
    <row r="33">
      <c r="A33" s="20" t="s">
        <v>137</v>
      </c>
      <c r="B33" s="21">
        <v>122.0</v>
      </c>
      <c r="C33" s="24">
        <v>3.0</v>
      </c>
      <c r="D33" s="20" t="s">
        <v>98</v>
      </c>
      <c r="E33" s="21">
        <v>2.0</v>
      </c>
      <c r="F33" s="24">
        <v>3.0</v>
      </c>
      <c r="G33" s="45" t="s">
        <v>136</v>
      </c>
      <c r="H33" s="46">
        <f>SUM(F7,I9,M4,Q11,P19,I19,F17,C22,C31,F35)</f>
        <v>40</v>
      </c>
      <c r="I33" s="47"/>
      <c r="L33" s="34"/>
      <c r="M33" s="34"/>
      <c r="N33" s="34"/>
      <c r="O33" s="31"/>
      <c r="P33" s="34"/>
      <c r="Q33" s="27"/>
      <c r="R33" s="27"/>
      <c r="S33" s="27"/>
      <c r="T33" s="27"/>
      <c r="U33" s="27"/>
      <c r="V33" s="27"/>
      <c r="W33" s="28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9"/>
      <c r="AP33" s="29"/>
      <c r="AQ33" s="27"/>
      <c r="AR33" s="27"/>
      <c r="AS33" s="27"/>
    </row>
    <row r="34">
      <c r="A34" s="20" t="s">
        <v>98</v>
      </c>
      <c r="B34" s="21">
        <v>113.0</v>
      </c>
      <c r="C34" s="24">
        <v>2.0</v>
      </c>
      <c r="D34" s="20" t="s">
        <v>138</v>
      </c>
      <c r="E34" s="21">
        <v>1.4</v>
      </c>
      <c r="F34" s="24">
        <v>2.0</v>
      </c>
      <c r="G34" s="45" t="s">
        <v>138</v>
      </c>
      <c r="H34" s="46">
        <f>SUM(C7,C35,F34,F21,F5,I7,I22,L23,M5,Q9,P22)</f>
        <v>36</v>
      </c>
      <c r="I34" s="47"/>
      <c r="L34" s="34"/>
      <c r="M34" s="34"/>
      <c r="N34" s="34"/>
      <c r="O34" s="31"/>
      <c r="P34" s="34"/>
      <c r="Q34" s="27"/>
      <c r="R34" s="27"/>
      <c r="S34" s="27"/>
      <c r="T34" s="27"/>
      <c r="U34" s="27"/>
      <c r="V34" s="27"/>
      <c r="W34" s="28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9"/>
      <c r="AP34" s="29"/>
      <c r="AQ34" s="27"/>
      <c r="AR34" s="27"/>
      <c r="AS34" s="27"/>
    </row>
    <row r="35">
      <c r="A35" s="20" t="s">
        <v>138</v>
      </c>
      <c r="B35" s="21">
        <v>111.0</v>
      </c>
      <c r="C35" s="24">
        <v>1.0</v>
      </c>
      <c r="D35" s="20" t="s">
        <v>136</v>
      </c>
      <c r="E35" s="21">
        <v>1.3</v>
      </c>
      <c r="F35" s="24">
        <v>1.0</v>
      </c>
      <c r="G35" s="45" t="s">
        <v>98</v>
      </c>
      <c r="H35" s="46">
        <f>SUM(C6,C34,F33,F23,F9,I2,I23,L20,M6,P23)</f>
        <v>35</v>
      </c>
      <c r="I35" s="47"/>
      <c r="L35" s="34"/>
      <c r="M35" s="34"/>
      <c r="N35" s="34"/>
      <c r="O35" s="31"/>
      <c r="P35" s="34"/>
      <c r="Q35" s="27"/>
      <c r="R35" s="27"/>
      <c r="S35" s="27"/>
      <c r="T35" s="27"/>
      <c r="U35" s="27"/>
      <c r="V35" s="27"/>
      <c r="W35" s="28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9"/>
      <c r="AP35" s="29"/>
      <c r="AQ35" s="27"/>
      <c r="AR35" s="27"/>
      <c r="AS35" s="27"/>
    </row>
    <row r="36">
      <c r="A36" s="33"/>
      <c r="B36" s="34"/>
      <c r="C36" s="34"/>
      <c r="D36" s="34"/>
      <c r="G36" s="45" t="s">
        <v>143</v>
      </c>
      <c r="H36" s="46">
        <f>SUM(C10,F11,I11,L19,I21,F22,C17,C32,F31)</f>
        <v>30</v>
      </c>
      <c r="I36" s="47"/>
      <c r="O36" s="31"/>
      <c r="Q36" s="27"/>
      <c r="R36" s="27"/>
      <c r="S36" s="27"/>
      <c r="T36" s="27"/>
      <c r="U36" s="27"/>
      <c r="V36" s="27"/>
      <c r="W36" s="28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9"/>
      <c r="AP36" s="29"/>
      <c r="AQ36" s="27"/>
      <c r="AR36" s="27"/>
      <c r="AS36" s="27"/>
    </row>
    <row r="37">
      <c r="A37" s="33"/>
      <c r="B37" s="34"/>
      <c r="C37" s="34"/>
      <c r="D37" s="34"/>
      <c r="E37" s="48">
        <f>SUM(E26:E35)</f>
        <v>25.6</v>
      </c>
      <c r="G37" s="45" t="s">
        <v>139</v>
      </c>
      <c r="H37" s="46">
        <f>SUM(C8,C21,L22,Q10)</f>
        <v>11</v>
      </c>
      <c r="O37" s="31"/>
      <c r="Q37" s="27"/>
      <c r="R37" s="27"/>
      <c r="S37" s="27"/>
      <c r="T37" s="27"/>
      <c r="U37" s="27"/>
      <c r="V37" s="27"/>
      <c r="W37" s="28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9"/>
      <c r="AP37" s="29"/>
      <c r="AQ37" s="27"/>
      <c r="AR37" s="27"/>
      <c r="AS37" s="27"/>
    </row>
    <row r="38">
      <c r="A38" s="33"/>
      <c r="B38" s="34"/>
      <c r="C38" s="34"/>
      <c r="D38" s="34"/>
      <c r="G38" s="45" t="s">
        <v>142</v>
      </c>
      <c r="H38" s="46">
        <f>SUM(C9,F10,L21)</f>
        <v>8</v>
      </c>
      <c r="O38" s="31"/>
      <c r="Q38" s="27"/>
      <c r="R38" s="27"/>
      <c r="S38" s="27"/>
      <c r="T38" s="27"/>
      <c r="U38" s="27"/>
      <c r="V38" s="27"/>
      <c r="W38" s="28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9"/>
      <c r="AP38" s="29"/>
      <c r="AQ38" s="27"/>
      <c r="AR38" s="27"/>
      <c r="AS38" s="27"/>
    </row>
    <row r="39">
      <c r="G39" s="45" t="s">
        <v>141</v>
      </c>
      <c r="H39" s="46">
        <f>SUM(I10,Q8)</f>
        <v>6</v>
      </c>
      <c r="L39" s="27"/>
      <c r="M39" s="27"/>
      <c r="N39" s="27"/>
      <c r="O39" s="31"/>
      <c r="P39" s="27"/>
      <c r="Q39" s="27"/>
      <c r="R39" s="27"/>
      <c r="S39" s="27"/>
      <c r="T39" s="27"/>
      <c r="U39" s="27"/>
      <c r="V39" s="27"/>
      <c r="W39" s="28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9"/>
      <c r="AP39" s="29"/>
      <c r="AQ39" s="27"/>
      <c r="AR39" s="27"/>
      <c r="AS39" s="27"/>
    </row>
    <row r="40">
      <c r="A40" s="49"/>
      <c r="B40" s="49"/>
      <c r="C40" s="49"/>
      <c r="D40" s="49"/>
      <c r="G40" s="45"/>
      <c r="H40" s="46"/>
      <c r="L40" s="27"/>
      <c r="M40" s="27"/>
      <c r="N40" s="27"/>
      <c r="O40" s="31"/>
      <c r="P40" s="27"/>
      <c r="Q40" s="27"/>
      <c r="R40" s="27"/>
      <c r="S40" s="27"/>
      <c r="T40" s="27"/>
      <c r="U40" s="27"/>
      <c r="V40" s="27"/>
      <c r="W40" s="28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9"/>
      <c r="AP40" s="29"/>
      <c r="AQ40" s="27"/>
      <c r="AR40" s="27"/>
      <c r="AS40" s="27"/>
    </row>
    <row r="41">
      <c r="A41" s="49"/>
      <c r="B41" s="49"/>
      <c r="C41" s="49"/>
      <c r="D41" s="49"/>
      <c r="G41" s="45"/>
      <c r="H41" s="46"/>
      <c r="L41" s="27"/>
      <c r="M41" s="27"/>
      <c r="N41" s="27"/>
      <c r="O41" s="31"/>
      <c r="P41" s="27"/>
      <c r="Q41" s="27"/>
      <c r="R41" s="27"/>
      <c r="S41" s="27"/>
      <c r="T41" s="27"/>
      <c r="U41" s="27"/>
      <c r="V41" s="27"/>
      <c r="W41" s="28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9"/>
      <c r="AP41" s="29"/>
      <c r="AQ41" s="27"/>
      <c r="AR41" s="27"/>
      <c r="AS41" s="27"/>
    </row>
    <row r="42">
      <c r="A42" s="49"/>
      <c r="B42" s="49"/>
      <c r="C42" s="50"/>
      <c r="D42" s="50"/>
      <c r="G42" s="45"/>
      <c r="H42" s="46"/>
      <c r="L42" s="27"/>
      <c r="M42" s="27"/>
      <c r="N42" s="27"/>
      <c r="O42" s="31"/>
      <c r="P42" s="27"/>
      <c r="Q42" s="27"/>
      <c r="R42" s="27"/>
      <c r="S42" s="27"/>
      <c r="T42" s="27"/>
      <c r="U42" s="27"/>
      <c r="V42" s="27"/>
      <c r="W42" s="28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9"/>
      <c r="AP42" s="29"/>
      <c r="AQ42" s="27"/>
      <c r="AR42" s="27"/>
      <c r="AS42" s="27"/>
    </row>
    <row r="43">
      <c r="A43" s="49"/>
      <c r="B43" s="49"/>
      <c r="C43" s="50"/>
      <c r="D43" s="50"/>
      <c r="G43" s="45"/>
      <c r="H43" s="46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8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9"/>
      <c r="AP43" s="29"/>
      <c r="AQ43" s="27"/>
      <c r="AR43" s="27"/>
      <c r="AS43" s="27"/>
    </row>
    <row r="44">
      <c r="A44" s="49"/>
      <c r="B44" s="49"/>
      <c r="C44" s="50"/>
      <c r="D44" s="50"/>
      <c r="G44" s="45"/>
      <c r="H44" s="46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8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9"/>
      <c r="AP44" s="29"/>
      <c r="AQ44" s="27"/>
      <c r="AR44" s="27"/>
      <c r="AS44" s="27"/>
    </row>
    <row r="45">
      <c r="A45" s="49"/>
      <c r="B45" s="49"/>
      <c r="C45" s="50"/>
      <c r="D45" s="50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8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9"/>
      <c r="AP45" s="29"/>
      <c r="AQ45" s="27"/>
      <c r="AR45" s="27"/>
      <c r="AS45" s="27"/>
    </row>
    <row r="46">
      <c r="A46" s="33"/>
      <c r="B46" s="34"/>
      <c r="C46" s="34"/>
      <c r="D46" s="34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8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9"/>
      <c r="AP46" s="29"/>
      <c r="AQ46" s="27"/>
      <c r="AR46" s="27"/>
      <c r="AS46" s="27"/>
    </row>
    <row r="47">
      <c r="Q47" s="27"/>
      <c r="R47" s="27"/>
      <c r="S47" s="27"/>
      <c r="T47" s="27"/>
      <c r="U47" s="27"/>
      <c r="V47" s="27"/>
      <c r="W47" s="28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9"/>
      <c r="AP47" s="29"/>
      <c r="AQ47" s="27"/>
      <c r="AR47" s="27"/>
      <c r="AS47" s="27"/>
    </row>
    <row r="48">
      <c r="Q48" s="27"/>
      <c r="R48" s="27"/>
      <c r="S48" s="27"/>
      <c r="T48" s="27"/>
      <c r="U48" s="27"/>
      <c r="V48" s="27"/>
      <c r="W48" s="28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9"/>
      <c r="AP48" s="29"/>
      <c r="AQ48" s="27"/>
      <c r="AR48" s="27"/>
      <c r="AS48" s="27"/>
    </row>
    <row r="49">
      <c r="Q49" s="27"/>
      <c r="R49" s="27"/>
      <c r="S49" s="27"/>
      <c r="T49" s="27"/>
      <c r="U49" s="27"/>
      <c r="V49" s="27"/>
      <c r="W49" s="28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9"/>
      <c r="AP49" s="29"/>
      <c r="AQ49" s="27"/>
      <c r="AR49" s="27"/>
      <c r="AS49" s="27"/>
    </row>
    <row r="50">
      <c r="Q50" s="27"/>
      <c r="R50" s="27"/>
      <c r="S50" s="27"/>
      <c r="T50" s="27"/>
      <c r="U50" s="27"/>
      <c r="V50" s="27"/>
      <c r="W50" s="28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9"/>
      <c r="AP50" s="29"/>
      <c r="AQ50" s="27"/>
      <c r="AR50" s="27"/>
      <c r="AS50" s="27"/>
    </row>
    <row r="51">
      <c r="Q51" s="27"/>
      <c r="R51" s="27"/>
      <c r="S51" s="27"/>
      <c r="T51" s="27"/>
      <c r="U51" s="27"/>
      <c r="V51" s="27"/>
      <c r="W51" s="28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9"/>
      <c r="AP51" s="29"/>
      <c r="AQ51" s="27"/>
      <c r="AR51" s="27"/>
      <c r="AS51" s="27"/>
    </row>
    <row r="52">
      <c r="Q52" s="27"/>
      <c r="R52" s="27"/>
      <c r="S52" s="27"/>
      <c r="T52" s="27"/>
      <c r="U52" s="27"/>
      <c r="V52" s="27"/>
      <c r="W52" s="28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9"/>
      <c r="AP52" s="29"/>
      <c r="AQ52" s="27"/>
      <c r="AR52" s="27"/>
      <c r="AS52" s="27"/>
    </row>
    <row r="53">
      <c r="Q53" s="27"/>
      <c r="R53" s="27"/>
      <c r="S53" s="27"/>
      <c r="T53" s="27"/>
      <c r="U53" s="27"/>
      <c r="V53" s="27"/>
      <c r="W53" s="28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9"/>
      <c r="AP53" s="29"/>
      <c r="AQ53" s="27"/>
      <c r="AR53" s="27"/>
      <c r="AS53" s="27"/>
    </row>
    <row r="54">
      <c r="Q54" s="27"/>
      <c r="R54" s="27"/>
      <c r="S54" s="27"/>
      <c r="T54" s="27"/>
      <c r="U54" s="27"/>
      <c r="V54" s="27"/>
      <c r="W54" s="28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9"/>
      <c r="AP54" s="29"/>
      <c r="AQ54" s="27"/>
      <c r="AR54" s="27"/>
      <c r="AS54" s="27"/>
    </row>
    <row r="55">
      <c r="Q55" s="27"/>
      <c r="R55" s="27"/>
      <c r="S55" s="27"/>
      <c r="T55" s="27"/>
      <c r="U55" s="27"/>
      <c r="V55" s="27"/>
      <c r="W55" s="28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9"/>
      <c r="AP55" s="29"/>
      <c r="AQ55" s="27"/>
      <c r="AR55" s="27"/>
      <c r="AS55" s="27"/>
    </row>
    <row r="56">
      <c r="Q56" s="27"/>
      <c r="R56" s="27"/>
      <c r="S56" s="27"/>
      <c r="T56" s="27"/>
      <c r="U56" s="27"/>
      <c r="V56" s="27"/>
      <c r="W56" s="28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9"/>
      <c r="AP56" s="29"/>
      <c r="AQ56" s="27"/>
      <c r="AR56" s="27"/>
      <c r="AS56" s="27"/>
    </row>
    <row r="57">
      <c r="Q57" s="27"/>
      <c r="R57" s="27"/>
      <c r="S57" s="27"/>
      <c r="T57" s="27"/>
      <c r="U57" s="27"/>
      <c r="V57" s="27"/>
      <c r="W57" s="28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9"/>
      <c r="AP57" s="29"/>
      <c r="AQ57" s="27"/>
      <c r="AR57" s="27"/>
      <c r="AS57" s="27"/>
    </row>
    <row r="58">
      <c r="Q58" s="27"/>
      <c r="R58" s="27"/>
      <c r="S58" s="27"/>
      <c r="T58" s="27"/>
      <c r="U58" s="27"/>
      <c r="V58" s="27"/>
      <c r="W58" s="28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9"/>
      <c r="AP58" s="29"/>
      <c r="AQ58" s="27"/>
      <c r="AR58" s="27"/>
      <c r="AS58" s="27"/>
    </row>
    <row r="59">
      <c r="Q59" s="27"/>
      <c r="R59" s="27"/>
      <c r="S59" s="27"/>
      <c r="T59" s="27"/>
      <c r="U59" s="27"/>
      <c r="V59" s="27"/>
      <c r="W59" s="28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9"/>
      <c r="AP59" s="29"/>
      <c r="AQ59" s="27"/>
      <c r="AR59" s="27"/>
      <c r="AS59" s="27"/>
    </row>
    <row r="60">
      <c r="Q60" s="27"/>
      <c r="R60" s="27"/>
      <c r="S60" s="27"/>
      <c r="T60" s="27"/>
      <c r="U60" s="27"/>
      <c r="V60" s="27"/>
      <c r="W60" s="28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9"/>
      <c r="AP60" s="29"/>
      <c r="AQ60" s="27"/>
      <c r="AR60" s="27"/>
      <c r="AS60" s="27"/>
    </row>
    <row r="61">
      <c r="Q61" s="27"/>
      <c r="R61" s="27"/>
      <c r="S61" s="27"/>
      <c r="T61" s="27"/>
      <c r="U61" s="27"/>
      <c r="V61" s="27"/>
      <c r="W61" s="28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9"/>
      <c r="AP61" s="29"/>
      <c r="AQ61" s="27"/>
      <c r="AR61" s="27"/>
      <c r="AS61" s="27"/>
    </row>
    <row r="62">
      <c r="Q62" s="27"/>
      <c r="R62" s="27"/>
      <c r="S62" s="27"/>
      <c r="T62" s="27"/>
      <c r="U62" s="27"/>
      <c r="V62" s="27"/>
      <c r="W62" s="28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9"/>
      <c r="AP62" s="29"/>
      <c r="AQ62" s="27"/>
      <c r="AR62" s="27"/>
      <c r="AS62" s="27"/>
    </row>
    <row r="63">
      <c r="Q63" s="27"/>
      <c r="R63" s="27"/>
      <c r="S63" s="27"/>
      <c r="T63" s="27"/>
      <c r="U63" s="27"/>
      <c r="V63" s="27"/>
      <c r="W63" s="28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9"/>
      <c r="AP63" s="29"/>
      <c r="AQ63" s="27"/>
      <c r="AR63" s="27"/>
      <c r="AS63" s="27"/>
    </row>
    <row r="64">
      <c r="Q64" s="27"/>
      <c r="R64" s="27"/>
      <c r="S64" s="27"/>
      <c r="T64" s="27"/>
      <c r="U64" s="27"/>
      <c r="V64" s="27"/>
      <c r="W64" s="28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9"/>
      <c r="AP64" s="29"/>
      <c r="AQ64" s="27"/>
      <c r="AR64" s="27"/>
      <c r="AS64" s="27"/>
    </row>
    <row r="65">
      <c r="Q65" s="27"/>
      <c r="R65" s="27"/>
      <c r="S65" s="27"/>
      <c r="T65" s="27"/>
      <c r="U65" s="27"/>
      <c r="V65" s="27"/>
      <c r="W65" s="28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9"/>
      <c r="AP65" s="29"/>
      <c r="AQ65" s="27"/>
      <c r="AR65" s="27"/>
      <c r="AS65" s="27"/>
    </row>
    <row r="85">
      <c r="A85" s="33"/>
      <c r="B85" s="34"/>
      <c r="C85" s="34"/>
      <c r="D85" s="34"/>
    </row>
    <row r="86">
      <c r="A86" s="33"/>
      <c r="B86" s="34"/>
      <c r="C86" s="34"/>
      <c r="D86" s="34"/>
    </row>
    <row r="87">
      <c r="A87" s="33"/>
      <c r="B87" s="34"/>
      <c r="C87" s="34"/>
      <c r="D87" s="34"/>
    </row>
    <row r="88">
      <c r="A88" s="33"/>
      <c r="B88" s="34"/>
      <c r="C88" s="34"/>
      <c r="D88" s="34"/>
    </row>
    <row r="89">
      <c r="A89" s="33"/>
      <c r="B89" s="34"/>
      <c r="C89" s="34"/>
      <c r="D89" s="34"/>
    </row>
    <row r="90">
      <c r="A90" s="33"/>
      <c r="B90" s="34"/>
      <c r="C90" s="34"/>
      <c r="D90" s="34"/>
    </row>
    <row r="91">
      <c r="A91" s="33"/>
      <c r="B91" s="34"/>
      <c r="C91" s="34"/>
      <c r="D91" s="34"/>
    </row>
    <row r="92">
      <c r="A92" s="33"/>
      <c r="B92" s="34"/>
      <c r="C92" s="34"/>
      <c r="D92" s="34"/>
    </row>
    <row r="93">
      <c r="A93" s="33"/>
      <c r="B93" s="34"/>
      <c r="C93" s="34"/>
      <c r="D93" s="34"/>
    </row>
    <row r="94">
      <c r="A94" s="33"/>
      <c r="B94" s="34"/>
      <c r="C94" s="34"/>
      <c r="D94" s="34"/>
    </row>
    <row r="95">
      <c r="A95" s="33"/>
      <c r="B95" s="34"/>
      <c r="C95" s="34"/>
      <c r="D95" s="34"/>
    </row>
    <row r="96">
      <c r="B96" s="34"/>
      <c r="C96" s="34"/>
      <c r="D96" s="34"/>
    </row>
    <row r="97">
      <c r="B97" s="34"/>
      <c r="C97" s="34"/>
      <c r="D97" s="34"/>
    </row>
    <row r="98">
      <c r="B98" s="34"/>
      <c r="C98" s="34"/>
      <c r="D98" s="34"/>
    </row>
    <row r="99">
      <c r="B99" s="34"/>
      <c r="C99" s="34"/>
      <c r="D99" s="34"/>
    </row>
    <row r="100">
      <c r="B100" s="34"/>
      <c r="C100" s="34"/>
      <c r="D100" s="34"/>
    </row>
    <row r="101">
      <c r="B101" s="34"/>
      <c r="C101" s="34"/>
      <c r="D101" s="34"/>
    </row>
    <row r="102">
      <c r="B102" s="34"/>
      <c r="C102" s="34"/>
      <c r="D102" s="34"/>
    </row>
    <row r="103">
      <c r="B103" s="34"/>
      <c r="C103" s="34"/>
      <c r="D103" s="34"/>
    </row>
    <row r="104">
      <c r="B104" s="34"/>
      <c r="C104" s="34"/>
      <c r="D104" s="34"/>
    </row>
    <row r="105">
      <c r="B105" s="34"/>
      <c r="C105" s="34"/>
      <c r="D105" s="34"/>
    </row>
    <row r="106">
      <c r="B106" s="34"/>
      <c r="C106" s="34"/>
      <c r="D106" s="34"/>
    </row>
    <row r="107">
      <c r="B107" s="34"/>
      <c r="C107" s="34"/>
      <c r="D107" s="34"/>
    </row>
    <row r="108">
      <c r="B108" s="34"/>
      <c r="C108" s="34"/>
      <c r="D108" s="34"/>
    </row>
    <row r="109">
      <c r="B109" s="34"/>
      <c r="C109" s="34"/>
      <c r="D109" s="34"/>
    </row>
    <row r="110">
      <c r="B110" s="34"/>
      <c r="C110" s="34"/>
      <c r="D110" s="34"/>
    </row>
    <row r="111">
      <c r="B111" s="34"/>
      <c r="C111" s="34"/>
      <c r="D111" s="34"/>
    </row>
    <row r="112">
      <c r="B112" s="34"/>
      <c r="C112" s="34"/>
      <c r="D112" s="34"/>
    </row>
    <row r="113">
      <c r="B113" s="34"/>
      <c r="C113" s="34"/>
      <c r="D113" s="34"/>
    </row>
    <row r="114">
      <c r="B114" s="34"/>
      <c r="C114" s="34"/>
      <c r="D114" s="34"/>
    </row>
    <row r="115">
      <c r="B115" s="34"/>
      <c r="C115" s="34"/>
      <c r="D115" s="34"/>
    </row>
    <row r="116">
      <c r="B116" s="34"/>
      <c r="C116" s="34"/>
      <c r="D116" s="34"/>
    </row>
    <row r="117">
      <c r="B117" s="34"/>
      <c r="C117" s="34"/>
      <c r="D117" s="34"/>
    </row>
    <row r="118">
      <c r="B118" s="34"/>
      <c r="C118" s="34"/>
      <c r="D118" s="34"/>
    </row>
    <row r="119">
      <c r="B119" s="34"/>
      <c r="C119" s="34"/>
      <c r="D119" s="34"/>
    </row>
    <row r="120">
      <c r="B120" s="34"/>
      <c r="C120" s="34"/>
      <c r="D120" s="34"/>
    </row>
    <row r="121">
      <c r="B121" s="34"/>
      <c r="C121" s="34"/>
      <c r="D121" s="34"/>
    </row>
    <row r="122">
      <c r="B122" s="34"/>
      <c r="C122" s="34"/>
      <c r="D122" s="34"/>
    </row>
    <row r="123">
      <c r="B123" s="34"/>
      <c r="C123" s="34"/>
      <c r="D123" s="34"/>
    </row>
    <row r="124">
      <c r="B124" s="34"/>
      <c r="C124" s="34"/>
      <c r="D124" s="34"/>
    </row>
    <row r="125">
      <c r="B125" s="34"/>
      <c r="C125" s="34"/>
      <c r="D125" s="34"/>
    </row>
    <row r="126">
      <c r="B126" s="34"/>
      <c r="C126" s="34"/>
      <c r="D126" s="34"/>
    </row>
    <row r="127">
      <c r="B127" s="34"/>
      <c r="C127" s="34"/>
      <c r="D127" s="34"/>
    </row>
    <row r="128">
      <c r="B128" s="34"/>
      <c r="C128" s="34"/>
      <c r="D128" s="34"/>
    </row>
    <row r="129">
      <c r="B129" s="34"/>
      <c r="C129" s="34"/>
      <c r="D129" s="34"/>
    </row>
    <row r="130">
      <c r="B130" s="34"/>
      <c r="C130" s="34"/>
      <c r="D130" s="34"/>
    </row>
    <row r="131">
      <c r="B131" s="34"/>
      <c r="C131" s="34"/>
      <c r="D131" s="34"/>
    </row>
    <row r="132">
      <c r="B132" s="34"/>
      <c r="C132" s="34"/>
      <c r="D132" s="34"/>
    </row>
    <row r="133">
      <c r="B133" s="34"/>
      <c r="C133" s="34"/>
      <c r="D133" s="34"/>
    </row>
    <row r="134">
      <c r="B134" s="34"/>
      <c r="C134" s="34"/>
      <c r="D134" s="34"/>
    </row>
    <row r="135">
      <c r="B135" s="34"/>
      <c r="C135" s="34"/>
      <c r="D135" s="34"/>
    </row>
    <row r="136">
      <c r="B136" s="34"/>
      <c r="C136" s="34"/>
      <c r="D136" s="34"/>
    </row>
    <row r="137">
      <c r="B137" s="34"/>
      <c r="C137" s="34"/>
      <c r="D137" s="34"/>
    </row>
    <row r="138">
      <c r="B138" s="34"/>
      <c r="C138" s="34"/>
      <c r="D138" s="34"/>
    </row>
    <row r="139">
      <c r="B139" s="34"/>
      <c r="C139" s="34"/>
      <c r="D139" s="34"/>
    </row>
    <row r="140">
      <c r="B140" s="34"/>
      <c r="C140" s="34"/>
      <c r="D140" s="34"/>
    </row>
    <row r="141">
      <c r="B141" s="34"/>
      <c r="C141" s="34"/>
      <c r="D141" s="34"/>
    </row>
    <row r="142">
      <c r="B142" s="34"/>
      <c r="C142" s="34"/>
      <c r="D142" s="34"/>
    </row>
    <row r="143">
      <c r="B143" s="34"/>
      <c r="C143" s="34"/>
      <c r="D143" s="34"/>
    </row>
    <row r="144">
      <c r="B144" s="34"/>
      <c r="C144" s="34"/>
      <c r="D144" s="34"/>
    </row>
    <row r="145">
      <c r="B145" s="34"/>
      <c r="C145" s="34"/>
      <c r="D145" s="34"/>
    </row>
    <row r="146">
      <c r="B146" s="34"/>
      <c r="C146" s="34"/>
      <c r="D146" s="34"/>
    </row>
    <row r="147">
      <c r="B147" s="34"/>
      <c r="C147" s="34"/>
      <c r="D147" s="34"/>
    </row>
    <row r="148">
      <c r="B148" s="34"/>
      <c r="C148" s="34"/>
      <c r="D148" s="34"/>
    </row>
    <row r="149">
      <c r="B149" s="34"/>
      <c r="C149" s="34"/>
      <c r="D149" s="34"/>
    </row>
    <row r="150">
      <c r="B150" s="34"/>
      <c r="C150" s="34"/>
      <c r="D150" s="34"/>
    </row>
    <row r="151">
      <c r="B151" s="34"/>
      <c r="C151" s="34"/>
      <c r="D151" s="34"/>
    </row>
    <row r="152">
      <c r="B152" s="34"/>
      <c r="C152" s="34"/>
      <c r="D152" s="34"/>
    </row>
    <row r="153">
      <c r="B153" s="34"/>
      <c r="C153" s="34"/>
      <c r="D153" s="34"/>
    </row>
    <row r="154">
      <c r="B154" s="34"/>
      <c r="C154" s="34"/>
      <c r="D154" s="34"/>
    </row>
    <row r="155">
      <c r="B155" s="34"/>
      <c r="C155" s="34"/>
      <c r="D155" s="34"/>
    </row>
    <row r="156">
      <c r="B156" s="34"/>
      <c r="C156" s="34"/>
      <c r="D156" s="34"/>
    </row>
    <row r="157">
      <c r="B157" s="34"/>
      <c r="C157" s="34"/>
      <c r="D157" s="34"/>
    </row>
    <row r="158">
      <c r="B158" s="34"/>
      <c r="C158" s="34"/>
      <c r="D158" s="34"/>
    </row>
  </sheetData>
  <mergeCells count="1">
    <mergeCell ref="G25:H25"/>
  </mergeCells>
  <drawing r:id="rId1"/>
  <tableParts count="13"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2" max="2" width="12.57"/>
    <col customWidth="1" min="3" max="3" width="11.57"/>
    <col customWidth="1" min="4" max="4" width="18.71"/>
    <col customWidth="1" min="6" max="6" width="14.86"/>
    <col customWidth="1" min="7" max="7" width="20.57"/>
    <col customWidth="1" min="10" max="10" width="18.0"/>
    <col customWidth="1" min="11" max="11" width="13.57"/>
    <col customWidth="1" min="12" max="13" width="13.71"/>
    <col customWidth="1" min="14" max="14" width="20.14"/>
    <col customWidth="1" min="15" max="15" width="12.57"/>
    <col customWidth="1" min="16" max="16" width="14.29"/>
    <col customWidth="1" min="17" max="17" width="13.0"/>
    <col customWidth="1" min="18" max="18" width="7.14"/>
    <col customWidth="1" min="19" max="19" width="5.71"/>
    <col customWidth="1" min="20" max="20" width="6.86"/>
    <col customWidth="1" min="21" max="21" width="6.14"/>
    <col customWidth="1" min="22" max="22" width="7.71"/>
    <col customWidth="1" min="23" max="23" width="8.43"/>
    <col customWidth="1" min="24" max="24" width="7.57"/>
    <col customWidth="1" min="25" max="25" width="9.29"/>
    <col customWidth="1" min="26" max="26" width="9.0"/>
    <col customWidth="1" min="27" max="27" width="10.14"/>
    <col customWidth="1" min="28" max="28" width="9.57"/>
    <col customWidth="1" min="29" max="29" width="8.86"/>
    <col customWidth="1" min="30" max="30" width="9.43"/>
    <col customWidth="1" min="31" max="32" width="10.14"/>
    <col customWidth="1" min="33" max="33" width="8.57"/>
    <col customWidth="1" min="34" max="34" width="8.0"/>
    <col customWidth="1" min="35" max="36" width="11.29"/>
    <col customWidth="1" min="37" max="38" width="12.0"/>
    <col customWidth="1" min="39" max="39" width="11.14"/>
    <col customWidth="1" min="40" max="40" width="11.0"/>
    <col customWidth="1" min="41" max="41" width="10.0"/>
    <col customWidth="1" min="43" max="43" width="8.43"/>
    <col customWidth="1" min="44" max="44" width="8.86"/>
    <col customWidth="1" min="45" max="45" width="10.57"/>
  </cols>
  <sheetData>
    <row r="1">
      <c r="A1" s="12" t="s">
        <v>127</v>
      </c>
      <c r="B1" s="13" t="s">
        <v>128</v>
      </c>
      <c r="C1" s="14"/>
      <c r="D1" s="12" t="s">
        <v>127</v>
      </c>
      <c r="E1" s="13" t="s">
        <v>129</v>
      </c>
      <c r="F1" s="15"/>
      <c r="G1" s="12" t="s">
        <v>127</v>
      </c>
      <c r="H1" s="13" t="s">
        <v>130</v>
      </c>
      <c r="I1" s="15"/>
      <c r="J1" s="12" t="s">
        <v>127</v>
      </c>
      <c r="K1" s="13" t="s">
        <v>131</v>
      </c>
      <c r="L1" s="16" t="s">
        <v>132</v>
      </c>
      <c r="M1" s="17"/>
      <c r="N1" s="18" t="s">
        <v>127</v>
      </c>
      <c r="O1" s="16" t="s">
        <v>133</v>
      </c>
      <c r="P1" s="16" t="s">
        <v>134</v>
      </c>
      <c r="Q1" s="19"/>
    </row>
    <row r="2">
      <c r="A2" s="20" t="s">
        <v>61</v>
      </c>
      <c r="B2" s="21">
        <v>88.0</v>
      </c>
      <c r="C2" s="24">
        <v>15.0</v>
      </c>
      <c r="D2" s="20" t="s">
        <v>61</v>
      </c>
      <c r="E2" s="21">
        <v>48.0</v>
      </c>
      <c r="F2" s="24">
        <v>15.0</v>
      </c>
      <c r="G2" s="20" t="s">
        <v>61</v>
      </c>
      <c r="H2" s="21">
        <v>121.0</v>
      </c>
      <c r="I2" s="24">
        <v>15.0</v>
      </c>
      <c r="J2" s="20" t="s">
        <v>154</v>
      </c>
      <c r="K2" s="21">
        <v>13.0</v>
      </c>
      <c r="L2" s="23">
        <v>3.0</v>
      </c>
      <c r="M2" s="24">
        <v>15.0</v>
      </c>
      <c r="N2" s="25" t="s">
        <v>106</v>
      </c>
      <c r="O2" s="26">
        <v>0.286</v>
      </c>
      <c r="P2" s="26">
        <v>0.263</v>
      </c>
      <c r="Q2" s="24">
        <v>15.0</v>
      </c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</row>
    <row r="3">
      <c r="A3" s="20" t="s">
        <v>68</v>
      </c>
      <c r="B3" s="21">
        <v>71.0</v>
      </c>
      <c r="C3" s="24">
        <v>14.0</v>
      </c>
      <c r="D3" s="20" t="s">
        <v>155</v>
      </c>
      <c r="E3" s="21">
        <v>33.0</v>
      </c>
      <c r="F3" s="24">
        <v>14.0</v>
      </c>
      <c r="G3" s="20" t="s">
        <v>68</v>
      </c>
      <c r="H3" s="21">
        <v>76.0</v>
      </c>
      <c r="I3" s="24">
        <v>14.0</v>
      </c>
      <c r="J3" s="20" t="s">
        <v>156</v>
      </c>
      <c r="K3" s="21">
        <v>8.0</v>
      </c>
      <c r="L3" s="23">
        <v>4.0</v>
      </c>
      <c r="M3" s="24">
        <v>14.0</v>
      </c>
      <c r="N3" s="25" t="s">
        <v>61</v>
      </c>
      <c r="O3" s="26">
        <v>0.273</v>
      </c>
      <c r="P3" s="26">
        <v>0.318</v>
      </c>
      <c r="Q3" s="24">
        <v>14.0</v>
      </c>
      <c r="R3" s="27"/>
      <c r="S3" s="27"/>
      <c r="T3" s="27"/>
      <c r="U3" s="27"/>
      <c r="V3" s="27"/>
      <c r="W3" s="28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9"/>
      <c r="AP3" s="29"/>
      <c r="AQ3" s="27"/>
      <c r="AR3" s="27"/>
      <c r="AS3" s="27"/>
    </row>
    <row r="4">
      <c r="A4" s="20" t="s">
        <v>155</v>
      </c>
      <c r="B4" s="21">
        <v>64.0</v>
      </c>
      <c r="C4" s="24">
        <v>13.0</v>
      </c>
      <c r="D4" s="20" t="s">
        <v>68</v>
      </c>
      <c r="E4" s="21">
        <v>25.0</v>
      </c>
      <c r="F4" s="24">
        <v>13.0</v>
      </c>
      <c r="G4" s="20" t="s">
        <v>154</v>
      </c>
      <c r="H4" s="21">
        <v>73.0</v>
      </c>
      <c r="I4" s="24">
        <v>13.0</v>
      </c>
      <c r="J4" s="20" t="s">
        <v>157</v>
      </c>
      <c r="K4" s="21">
        <v>8.0</v>
      </c>
      <c r="L4" s="23">
        <v>1.0</v>
      </c>
      <c r="M4" s="24">
        <v>13.0</v>
      </c>
      <c r="N4" s="25" t="s">
        <v>158</v>
      </c>
      <c r="O4" s="26">
        <v>0.266</v>
      </c>
      <c r="P4" s="26">
        <v>0.24</v>
      </c>
      <c r="Q4" s="24">
        <v>13.0</v>
      </c>
      <c r="R4" s="27"/>
      <c r="S4" s="27"/>
      <c r="T4" s="27"/>
      <c r="U4" s="27"/>
      <c r="V4" s="27"/>
      <c r="W4" s="28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9"/>
      <c r="AP4" s="29"/>
      <c r="AQ4" s="27"/>
      <c r="AR4" s="27"/>
      <c r="AS4" s="27"/>
    </row>
    <row r="5">
      <c r="A5" s="20" t="s">
        <v>154</v>
      </c>
      <c r="B5" s="21">
        <v>64.0</v>
      </c>
      <c r="C5" s="24">
        <v>12.0</v>
      </c>
      <c r="D5" s="20" t="s">
        <v>74</v>
      </c>
      <c r="E5" s="21">
        <v>23.0</v>
      </c>
      <c r="F5" s="24">
        <v>12.0</v>
      </c>
      <c r="G5" s="20" t="s">
        <v>159</v>
      </c>
      <c r="H5" s="21">
        <v>66.0</v>
      </c>
      <c r="I5" s="24">
        <v>12.0</v>
      </c>
      <c r="J5" s="20" t="s">
        <v>90</v>
      </c>
      <c r="K5" s="21">
        <v>6.0</v>
      </c>
      <c r="L5" s="23">
        <v>0.0</v>
      </c>
      <c r="M5" s="24">
        <v>12.0</v>
      </c>
      <c r="N5" s="25" t="s">
        <v>154</v>
      </c>
      <c r="O5" s="26">
        <v>0.263</v>
      </c>
      <c r="P5" s="26">
        <v>0.298</v>
      </c>
      <c r="Q5" s="24">
        <v>12.0</v>
      </c>
      <c r="R5" s="27"/>
      <c r="S5" s="27"/>
      <c r="T5" s="27"/>
      <c r="U5" s="27"/>
      <c r="V5" s="27"/>
      <c r="W5" s="28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9"/>
      <c r="AP5" s="29"/>
      <c r="AQ5" s="27"/>
      <c r="AR5" s="27"/>
      <c r="AS5" s="27"/>
    </row>
    <row r="6">
      <c r="A6" s="20" t="s">
        <v>95</v>
      </c>
      <c r="B6" s="21">
        <v>61.0</v>
      </c>
      <c r="C6" s="24">
        <v>11.0</v>
      </c>
      <c r="D6" s="20" t="s">
        <v>160</v>
      </c>
      <c r="E6" s="21">
        <v>23.0</v>
      </c>
      <c r="F6" s="24">
        <v>11.0</v>
      </c>
      <c r="G6" s="20" t="s">
        <v>74</v>
      </c>
      <c r="H6" s="21">
        <v>62.0</v>
      </c>
      <c r="I6" s="24">
        <v>11.0</v>
      </c>
      <c r="J6" s="20" t="s">
        <v>95</v>
      </c>
      <c r="K6" s="21">
        <v>5.0</v>
      </c>
      <c r="L6" s="23">
        <v>4.0</v>
      </c>
      <c r="M6" s="24">
        <v>11.0</v>
      </c>
      <c r="N6" s="25" t="s">
        <v>161</v>
      </c>
      <c r="O6" s="26">
        <v>0.26</v>
      </c>
      <c r="P6" s="26">
        <v>0.224</v>
      </c>
      <c r="Q6" s="24">
        <v>11.0</v>
      </c>
      <c r="R6" s="27"/>
      <c r="S6" s="27"/>
      <c r="T6" s="27"/>
      <c r="U6" s="27"/>
      <c r="V6" s="27"/>
      <c r="W6" s="28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9"/>
      <c r="AP6" s="29"/>
      <c r="AQ6" s="27"/>
      <c r="AR6" s="27"/>
      <c r="AS6" s="27"/>
    </row>
    <row r="7">
      <c r="A7" s="20" t="s">
        <v>74</v>
      </c>
      <c r="B7" s="21">
        <v>60.0</v>
      </c>
      <c r="C7" s="24">
        <v>10.0</v>
      </c>
      <c r="D7" s="20" t="s">
        <v>162</v>
      </c>
      <c r="E7" s="21">
        <v>22.0</v>
      </c>
      <c r="F7" s="24">
        <v>10.0</v>
      </c>
      <c r="G7" s="20" t="s">
        <v>155</v>
      </c>
      <c r="H7" s="21">
        <v>62.0</v>
      </c>
      <c r="I7" s="24">
        <v>10.0</v>
      </c>
      <c r="J7" s="20" t="s">
        <v>68</v>
      </c>
      <c r="K7" s="21">
        <v>3.0</v>
      </c>
      <c r="L7" s="23">
        <v>0.0</v>
      </c>
      <c r="M7" s="24">
        <v>10.0</v>
      </c>
      <c r="N7" s="25" t="s">
        <v>68</v>
      </c>
      <c r="O7" s="26">
        <v>0.258</v>
      </c>
      <c r="P7" s="26">
        <v>0.384</v>
      </c>
      <c r="Q7" s="24">
        <v>10.0</v>
      </c>
      <c r="R7" s="27"/>
      <c r="S7" s="27"/>
      <c r="T7" s="27"/>
      <c r="U7" s="27"/>
      <c r="V7" s="27"/>
      <c r="W7" s="28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9"/>
      <c r="AP7" s="29"/>
      <c r="AQ7" s="27"/>
      <c r="AR7" s="27"/>
      <c r="AS7" s="27"/>
    </row>
    <row r="8">
      <c r="A8" s="20" t="s">
        <v>106</v>
      </c>
      <c r="B8" s="21">
        <v>56.0</v>
      </c>
      <c r="C8" s="24">
        <v>9.0</v>
      </c>
      <c r="D8" s="20" t="s">
        <v>95</v>
      </c>
      <c r="E8" s="21">
        <v>21.0</v>
      </c>
      <c r="F8" s="24">
        <v>9.0</v>
      </c>
      <c r="G8" s="20" t="s">
        <v>162</v>
      </c>
      <c r="H8" s="21">
        <v>61.0</v>
      </c>
      <c r="I8" s="24">
        <v>9.0</v>
      </c>
      <c r="J8" s="20" t="s">
        <v>159</v>
      </c>
      <c r="K8" s="21">
        <v>3.0</v>
      </c>
      <c r="L8" s="23">
        <v>0.0</v>
      </c>
      <c r="M8" s="24">
        <v>9.0</v>
      </c>
      <c r="N8" s="25" t="s">
        <v>156</v>
      </c>
      <c r="O8" s="26">
        <v>0.258</v>
      </c>
      <c r="P8" s="26">
        <v>0.175</v>
      </c>
      <c r="Q8" s="24">
        <v>9.0</v>
      </c>
      <c r="R8" s="27"/>
      <c r="S8" s="27"/>
      <c r="T8" s="27"/>
      <c r="U8" s="27"/>
      <c r="V8" s="27"/>
      <c r="W8" s="28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9"/>
      <c r="AP8" s="29"/>
      <c r="AQ8" s="27"/>
      <c r="AR8" s="27"/>
      <c r="AS8" s="27"/>
    </row>
    <row r="9">
      <c r="A9" s="20" t="s">
        <v>158</v>
      </c>
      <c r="B9" s="21">
        <v>54.0</v>
      </c>
      <c r="C9" s="24">
        <v>8.0</v>
      </c>
      <c r="D9" s="20" t="s">
        <v>163</v>
      </c>
      <c r="E9" s="21">
        <v>18.0</v>
      </c>
      <c r="F9" s="24">
        <v>8.0</v>
      </c>
      <c r="G9" s="20" t="s">
        <v>122</v>
      </c>
      <c r="H9" s="21">
        <v>59.0</v>
      </c>
      <c r="I9" s="24">
        <v>8.0</v>
      </c>
      <c r="J9" s="20" t="s">
        <v>164</v>
      </c>
      <c r="K9" s="21">
        <v>3.0</v>
      </c>
      <c r="L9" s="23">
        <v>1.0</v>
      </c>
      <c r="M9" s="24">
        <v>8.0</v>
      </c>
      <c r="N9" s="25" t="s">
        <v>165</v>
      </c>
      <c r="O9" s="26">
        <v>0.256</v>
      </c>
      <c r="P9" s="26">
        <v>0.411</v>
      </c>
      <c r="Q9" s="24">
        <v>8.0</v>
      </c>
      <c r="R9" s="27"/>
      <c r="S9" s="27"/>
      <c r="T9" s="27"/>
      <c r="U9" s="27"/>
      <c r="V9" s="27"/>
      <c r="W9" s="28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9"/>
      <c r="AP9" s="29"/>
      <c r="AQ9" s="27"/>
      <c r="AR9" s="27"/>
      <c r="AS9" s="27"/>
    </row>
    <row r="10">
      <c r="A10" s="20" t="s">
        <v>160</v>
      </c>
      <c r="B10" s="21">
        <v>54.0</v>
      </c>
      <c r="C10" s="24">
        <v>7.0</v>
      </c>
      <c r="D10" s="20" t="s">
        <v>154</v>
      </c>
      <c r="E10" s="21">
        <v>17.0</v>
      </c>
      <c r="F10" s="24">
        <v>7.0</v>
      </c>
      <c r="G10" s="20" t="s">
        <v>95</v>
      </c>
      <c r="H10" s="21">
        <v>57.0</v>
      </c>
      <c r="I10" s="24">
        <v>7.0</v>
      </c>
      <c r="J10" s="20" t="s">
        <v>162</v>
      </c>
      <c r="K10" s="21">
        <v>2.0</v>
      </c>
      <c r="L10" s="23">
        <v>0.0</v>
      </c>
      <c r="M10" s="24">
        <v>7.0</v>
      </c>
      <c r="N10" s="25" t="s">
        <v>166</v>
      </c>
      <c r="O10" s="26">
        <v>0.253</v>
      </c>
      <c r="P10" s="26">
        <v>0.167</v>
      </c>
      <c r="Q10" s="24">
        <v>7.0</v>
      </c>
      <c r="R10" s="27"/>
      <c r="S10" s="27"/>
      <c r="T10" s="27"/>
      <c r="U10" s="27"/>
      <c r="V10" s="27"/>
      <c r="W10" s="28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9"/>
      <c r="AP10" s="29"/>
      <c r="AQ10" s="27"/>
      <c r="AR10" s="27"/>
      <c r="AS10" s="27"/>
    </row>
    <row r="11">
      <c r="A11" s="20" t="s">
        <v>163</v>
      </c>
      <c r="B11" s="21">
        <v>52.0</v>
      </c>
      <c r="C11" s="24">
        <v>6.0</v>
      </c>
      <c r="D11" s="20" t="s">
        <v>122</v>
      </c>
      <c r="E11" s="21">
        <v>17.0</v>
      </c>
      <c r="F11" s="24">
        <v>6.0</v>
      </c>
      <c r="G11" s="20" t="s">
        <v>160</v>
      </c>
      <c r="H11" s="21">
        <v>54.0</v>
      </c>
      <c r="I11" s="24">
        <v>6.0</v>
      </c>
      <c r="J11" s="20" t="s">
        <v>167</v>
      </c>
      <c r="K11" s="21">
        <v>2.0</v>
      </c>
      <c r="L11" s="23">
        <v>0.0</v>
      </c>
      <c r="M11" s="24">
        <v>6.0</v>
      </c>
      <c r="N11" s="25" t="s">
        <v>168</v>
      </c>
      <c r="O11" s="26">
        <v>0.252</v>
      </c>
      <c r="P11" s="26">
        <v>0.223</v>
      </c>
      <c r="Q11" s="24">
        <v>6.0</v>
      </c>
      <c r="R11" s="27"/>
      <c r="S11" s="27"/>
      <c r="T11" s="27"/>
      <c r="U11" s="27"/>
      <c r="V11" s="27"/>
      <c r="W11" s="28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9"/>
      <c r="AP11" s="29"/>
      <c r="AQ11" s="27"/>
      <c r="AR11" s="27"/>
      <c r="AS11" s="27"/>
    </row>
    <row r="12">
      <c r="A12" s="20" t="s">
        <v>156</v>
      </c>
      <c r="B12" s="21">
        <v>51.0</v>
      </c>
      <c r="C12" s="24">
        <v>5.0</v>
      </c>
      <c r="D12" s="20" t="s">
        <v>169</v>
      </c>
      <c r="E12" s="21">
        <v>15.0</v>
      </c>
      <c r="F12" s="24">
        <v>5.0</v>
      </c>
      <c r="G12" s="20" t="s">
        <v>170</v>
      </c>
      <c r="H12" s="21">
        <v>53.0</v>
      </c>
      <c r="I12" s="24">
        <v>5.0</v>
      </c>
      <c r="J12" s="20" t="s">
        <v>165</v>
      </c>
      <c r="K12" s="21">
        <v>1.0</v>
      </c>
      <c r="L12" s="23">
        <v>1.0</v>
      </c>
      <c r="M12" s="24">
        <v>5.0</v>
      </c>
      <c r="N12" s="25" t="s">
        <v>159</v>
      </c>
      <c r="O12" s="23">
        <v>0.252</v>
      </c>
      <c r="P12" s="23">
        <v>0.18</v>
      </c>
      <c r="Q12" s="24">
        <v>5.0</v>
      </c>
      <c r="R12" s="27"/>
      <c r="S12" s="27"/>
      <c r="T12" s="27"/>
      <c r="U12" s="27"/>
      <c r="V12" s="27"/>
      <c r="W12" s="28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9"/>
      <c r="AP12" s="29"/>
      <c r="AQ12" s="27"/>
      <c r="AR12" s="27"/>
      <c r="AS12" s="27"/>
    </row>
    <row r="13">
      <c r="A13" s="20" t="s">
        <v>168</v>
      </c>
      <c r="B13" s="21">
        <v>49.0</v>
      </c>
      <c r="C13" s="24">
        <v>4.0</v>
      </c>
      <c r="D13" s="20" t="s">
        <v>168</v>
      </c>
      <c r="E13" s="21">
        <v>14.0</v>
      </c>
      <c r="F13" s="24">
        <v>4.0</v>
      </c>
      <c r="G13" s="20" t="s">
        <v>168</v>
      </c>
      <c r="H13" s="21">
        <v>52.0</v>
      </c>
      <c r="I13" s="24">
        <v>4.0</v>
      </c>
      <c r="J13" s="20" t="s">
        <v>61</v>
      </c>
      <c r="K13" s="21">
        <v>1.0</v>
      </c>
      <c r="L13" s="23">
        <v>0.0</v>
      </c>
      <c r="M13" s="24">
        <v>4.0</v>
      </c>
      <c r="N13" s="25" t="s">
        <v>171</v>
      </c>
      <c r="O13" s="23">
        <v>0.248</v>
      </c>
      <c r="P13" s="23">
        <v>0.224</v>
      </c>
      <c r="Q13" s="24">
        <v>4.0</v>
      </c>
      <c r="R13" s="27"/>
      <c r="S13" s="27"/>
      <c r="T13" s="27"/>
      <c r="U13" s="27"/>
      <c r="V13" s="27"/>
      <c r="W13" s="28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9"/>
      <c r="AP13" s="29"/>
      <c r="AQ13" s="27"/>
      <c r="AR13" s="27"/>
      <c r="AS13" s="27"/>
    </row>
    <row r="14">
      <c r="A14" s="20" t="s">
        <v>162</v>
      </c>
      <c r="B14" s="21">
        <v>48.0</v>
      </c>
      <c r="C14" s="24">
        <v>3.0</v>
      </c>
      <c r="D14" s="20" t="s">
        <v>172</v>
      </c>
      <c r="E14" s="21">
        <v>14.0</v>
      </c>
      <c r="F14" s="24">
        <v>3.0</v>
      </c>
      <c r="G14" s="20" t="s">
        <v>158</v>
      </c>
      <c r="H14" s="21">
        <v>49.0</v>
      </c>
      <c r="I14" s="24">
        <v>3.0</v>
      </c>
      <c r="J14" s="20" t="s">
        <v>173</v>
      </c>
      <c r="K14" s="21">
        <v>1.0</v>
      </c>
      <c r="L14" s="23">
        <v>1.0</v>
      </c>
      <c r="M14" s="24">
        <v>3.0</v>
      </c>
      <c r="N14" s="25" t="s">
        <v>174</v>
      </c>
      <c r="O14" s="23">
        <v>0.247</v>
      </c>
      <c r="P14" s="23">
        <v>0.204</v>
      </c>
      <c r="Q14" s="24">
        <v>3.0</v>
      </c>
      <c r="R14" s="27"/>
      <c r="S14" s="27"/>
      <c r="T14" s="27"/>
      <c r="U14" s="27"/>
      <c r="V14" s="27"/>
      <c r="W14" s="28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9"/>
      <c r="AP14" s="29"/>
      <c r="AQ14" s="27"/>
      <c r="AR14" s="27"/>
      <c r="AS14" s="27"/>
    </row>
    <row r="15">
      <c r="A15" s="20" t="s">
        <v>122</v>
      </c>
      <c r="B15" s="21">
        <v>47.0</v>
      </c>
      <c r="C15" s="24">
        <v>2.0</v>
      </c>
      <c r="D15" s="20" t="s">
        <v>165</v>
      </c>
      <c r="E15" s="21">
        <v>13.0</v>
      </c>
      <c r="F15" s="24">
        <v>2.0</v>
      </c>
      <c r="G15" s="20" t="s">
        <v>156</v>
      </c>
      <c r="H15" s="21">
        <v>49.0</v>
      </c>
      <c r="I15" s="24">
        <v>2.0</v>
      </c>
      <c r="J15" s="20" t="s">
        <v>175</v>
      </c>
      <c r="K15" s="21">
        <v>1.0</v>
      </c>
      <c r="L15" s="23">
        <v>0.0</v>
      </c>
      <c r="M15" s="24">
        <v>2.0</v>
      </c>
      <c r="N15" s="25" t="s">
        <v>163</v>
      </c>
      <c r="O15" s="23">
        <v>0.246</v>
      </c>
      <c r="P15" s="23">
        <v>0.308</v>
      </c>
      <c r="Q15" s="24">
        <v>2.0</v>
      </c>
      <c r="R15" s="27"/>
      <c r="S15" s="27"/>
      <c r="T15" s="27"/>
      <c r="U15" s="27"/>
      <c r="V15" s="27"/>
      <c r="W15" s="28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9"/>
      <c r="AP15" s="29"/>
      <c r="AQ15" s="27"/>
      <c r="AR15" s="27"/>
      <c r="AS15" s="27"/>
    </row>
    <row r="16">
      <c r="A16" s="20" t="s">
        <v>176</v>
      </c>
      <c r="B16" s="21">
        <v>45.0</v>
      </c>
      <c r="C16" s="24">
        <v>1.0</v>
      </c>
      <c r="D16" s="20" t="s">
        <v>177</v>
      </c>
      <c r="E16" s="21">
        <v>13.0</v>
      </c>
      <c r="F16" s="24">
        <v>1.0</v>
      </c>
      <c r="G16" s="20" t="s">
        <v>174</v>
      </c>
      <c r="H16" s="21">
        <v>48.0</v>
      </c>
      <c r="I16" s="24">
        <v>1.0</v>
      </c>
      <c r="J16" s="20" t="s">
        <v>178</v>
      </c>
      <c r="K16" s="21">
        <v>1.0</v>
      </c>
      <c r="L16" s="23">
        <v>2.0</v>
      </c>
      <c r="M16" s="24">
        <v>1.0</v>
      </c>
      <c r="N16" s="25" t="s">
        <v>90</v>
      </c>
      <c r="O16" s="23">
        <v>0.246</v>
      </c>
      <c r="P16" s="23">
        <v>0.317</v>
      </c>
      <c r="Q16" s="24">
        <v>1.0</v>
      </c>
      <c r="R16" s="27"/>
      <c r="S16" s="27"/>
      <c r="T16" s="27"/>
      <c r="U16" s="27"/>
      <c r="V16" s="27"/>
      <c r="W16" s="28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9"/>
      <c r="AP16" s="29"/>
      <c r="AQ16" s="27"/>
      <c r="AR16" s="27"/>
      <c r="AS16" s="27"/>
    </row>
    <row r="17">
      <c r="A17" s="33"/>
      <c r="B17" s="34"/>
      <c r="C17" s="35"/>
      <c r="D17" s="33"/>
      <c r="E17" s="34"/>
      <c r="F17" s="35"/>
      <c r="G17" s="33"/>
      <c r="H17" s="34"/>
      <c r="I17" s="35"/>
      <c r="J17" s="33"/>
      <c r="K17" s="34"/>
      <c r="L17" s="32"/>
      <c r="M17" s="32"/>
      <c r="N17" s="32"/>
      <c r="O17" s="32"/>
      <c r="P17" s="32"/>
      <c r="Q17" s="27"/>
      <c r="R17" s="27"/>
      <c r="S17" s="27"/>
      <c r="T17" s="27"/>
      <c r="U17" s="27"/>
      <c r="V17" s="27"/>
      <c r="W17" s="28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9"/>
      <c r="AP17" s="29"/>
      <c r="AQ17" s="27"/>
      <c r="AR17" s="27"/>
      <c r="AS17" s="27"/>
    </row>
    <row r="18">
      <c r="A18" s="12" t="s">
        <v>127</v>
      </c>
      <c r="B18" s="13" t="s">
        <v>144</v>
      </c>
      <c r="C18" s="36"/>
      <c r="D18" s="12" t="s">
        <v>127</v>
      </c>
      <c r="E18" s="13" t="s">
        <v>145</v>
      </c>
      <c r="F18" s="36"/>
      <c r="G18" s="12" t="s">
        <v>127</v>
      </c>
      <c r="H18" s="13" t="s">
        <v>146</v>
      </c>
      <c r="I18" s="36"/>
      <c r="J18" s="12" t="s">
        <v>127</v>
      </c>
      <c r="K18" s="13" t="s">
        <v>147</v>
      </c>
      <c r="L18" s="17"/>
      <c r="M18" s="14"/>
      <c r="N18" s="18" t="s">
        <v>127</v>
      </c>
      <c r="O18" s="16" t="s">
        <v>148</v>
      </c>
      <c r="P18" s="32"/>
      <c r="Q18" s="27"/>
      <c r="R18" s="27"/>
      <c r="S18" s="27"/>
      <c r="T18" s="27"/>
      <c r="U18" s="27"/>
      <c r="V18" s="27"/>
      <c r="W18" s="28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9"/>
      <c r="AP18" s="29"/>
      <c r="AQ18" s="27"/>
      <c r="AR18" s="27"/>
      <c r="AS18" s="27"/>
    </row>
    <row r="19">
      <c r="A19" s="20" t="s">
        <v>74</v>
      </c>
      <c r="B19" s="37">
        <v>0.42</v>
      </c>
      <c r="C19" s="24">
        <v>15.0</v>
      </c>
      <c r="D19" s="20" t="s">
        <v>155</v>
      </c>
      <c r="E19" s="37">
        <v>0.559</v>
      </c>
      <c r="F19" s="24">
        <v>15.0</v>
      </c>
      <c r="G19" s="20" t="s">
        <v>74</v>
      </c>
      <c r="H19" s="37">
        <v>0.939</v>
      </c>
      <c r="I19" s="24">
        <v>15.0</v>
      </c>
      <c r="J19" s="20" t="s">
        <v>61</v>
      </c>
      <c r="K19" s="51">
        <v>111.59</v>
      </c>
      <c r="L19" s="24">
        <v>15.0</v>
      </c>
      <c r="N19" s="25" t="s">
        <v>74</v>
      </c>
      <c r="O19" s="26">
        <v>0.402</v>
      </c>
      <c r="P19" s="24">
        <v>15.0</v>
      </c>
      <c r="Q19" s="27"/>
      <c r="R19" s="27"/>
      <c r="S19" s="27"/>
      <c r="T19" s="27"/>
      <c r="U19" s="27"/>
      <c r="V19" s="27"/>
      <c r="W19" s="28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9"/>
      <c r="AP19" s="29"/>
      <c r="AQ19" s="27"/>
      <c r="AR19" s="27"/>
      <c r="AS19" s="27"/>
    </row>
    <row r="20">
      <c r="A20" s="20" t="s">
        <v>106</v>
      </c>
      <c r="B20" s="37">
        <v>0.366</v>
      </c>
      <c r="C20" s="24">
        <v>14.0</v>
      </c>
      <c r="D20" s="20" t="s">
        <v>61</v>
      </c>
      <c r="E20" s="37">
        <v>0.544</v>
      </c>
      <c r="F20" s="24">
        <v>14.0</v>
      </c>
      <c r="G20" s="20" t="s">
        <v>165</v>
      </c>
      <c r="H20" s="37">
        <v>0.875</v>
      </c>
      <c r="I20" s="24">
        <v>14.0</v>
      </c>
      <c r="J20" s="20" t="s">
        <v>68</v>
      </c>
      <c r="K20" s="51">
        <v>100.49</v>
      </c>
      <c r="L20" s="24">
        <v>14.0</v>
      </c>
      <c r="N20" s="25" t="s">
        <v>165</v>
      </c>
      <c r="O20" s="26">
        <v>0.372</v>
      </c>
      <c r="P20" s="24">
        <v>14.0</v>
      </c>
      <c r="Q20" s="27"/>
      <c r="R20" s="27"/>
      <c r="S20" s="27"/>
      <c r="T20" s="27"/>
      <c r="U20" s="27"/>
      <c r="V20" s="27"/>
      <c r="W20" s="28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9"/>
      <c r="AP20" s="29"/>
      <c r="AQ20" s="27"/>
      <c r="AR20" s="27"/>
      <c r="AS20" s="27"/>
    </row>
    <row r="21">
      <c r="A21" s="20" t="s">
        <v>68</v>
      </c>
      <c r="B21" s="37">
        <v>0.365</v>
      </c>
      <c r="C21" s="24">
        <v>13.0</v>
      </c>
      <c r="D21" s="20" t="s">
        <v>74</v>
      </c>
      <c r="E21" s="37">
        <v>0.52</v>
      </c>
      <c r="F21" s="24">
        <v>13.0</v>
      </c>
      <c r="G21" s="20" t="s">
        <v>68</v>
      </c>
      <c r="H21" s="37">
        <v>0.86</v>
      </c>
      <c r="I21" s="24">
        <v>13.0</v>
      </c>
      <c r="J21" s="20" t="s">
        <v>74</v>
      </c>
      <c r="K21" s="51">
        <v>98.8</v>
      </c>
      <c r="L21" s="24">
        <v>13.0</v>
      </c>
      <c r="N21" s="25" t="s">
        <v>68</v>
      </c>
      <c r="O21" s="26">
        <v>0.364</v>
      </c>
      <c r="P21" s="24">
        <v>13.0</v>
      </c>
      <c r="Q21" s="27"/>
      <c r="R21" s="27"/>
      <c r="S21" s="27"/>
      <c r="T21" s="27"/>
      <c r="U21" s="27"/>
      <c r="V21" s="27"/>
      <c r="W21" s="28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9"/>
      <c r="AP21" s="29"/>
      <c r="AQ21" s="27"/>
      <c r="AR21" s="27"/>
      <c r="AS21" s="27"/>
    </row>
    <row r="22">
      <c r="A22" s="20" t="s">
        <v>165</v>
      </c>
      <c r="B22" s="37">
        <v>0.358</v>
      </c>
      <c r="C22" s="24">
        <v>12.0</v>
      </c>
      <c r="D22" s="20" t="s">
        <v>165</v>
      </c>
      <c r="E22" s="37">
        <v>0.517</v>
      </c>
      <c r="F22" s="24">
        <v>12.0</v>
      </c>
      <c r="G22" s="20" t="s">
        <v>155</v>
      </c>
      <c r="H22" s="37">
        <v>0.86</v>
      </c>
      <c r="I22" s="24">
        <v>12.0</v>
      </c>
      <c r="J22" s="20" t="s">
        <v>154</v>
      </c>
      <c r="K22" s="51">
        <v>87.96</v>
      </c>
      <c r="L22" s="24">
        <v>12.0</v>
      </c>
      <c r="N22" s="25" t="s">
        <v>61</v>
      </c>
      <c r="O22" s="26">
        <v>0.359</v>
      </c>
      <c r="P22" s="24">
        <v>12.0</v>
      </c>
      <c r="Q22" s="27"/>
      <c r="R22" s="27"/>
      <c r="S22" s="27"/>
      <c r="T22" s="27"/>
      <c r="U22" s="27"/>
      <c r="V22" s="27"/>
      <c r="W22" s="28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9"/>
      <c r="AP22" s="29"/>
      <c r="AQ22" s="27"/>
      <c r="AR22" s="27"/>
      <c r="AS22" s="27"/>
    </row>
    <row r="23">
      <c r="A23" s="20" t="s">
        <v>154</v>
      </c>
      <c r="B23" s="37">
        <v>0.343</v>
      </c>
      <c r="C23" s="24">
        <v>11.0</v>
      </c>
      <c r="D23" s="20" t="s">
        <v>68</v>
      </c>
      <c r="E23" s="37">
        <v>0.495</v>
      </c>
      <c r="F23" s="24">
        <v>11.0</v>
      </c>
      <c r="G23" s="20" t="s">
        <v>61</v>
      </c>
      <c r="H23" s="37">
        <v>0.859</v>
      </c>
      <c r="I23" s="24">
        <v>11.0</v>
      </c>
      <c r="J23" s="20" t="s">
        <v>95</v>
      </c>
      <c r="K23" s="51">
        <v>78.33</v>
      </c>
      <c r="L23" s="24">
        <v>11.0</v>
      </c>
      <c r="N23" s="25" t="s">
        <v>155</v>
      </c>
      <c r="O23" s="26">
        <v>0.358</v>
      </c>
      <c r="P23" s="24">
        <v>11.0</v>
      </c>
      <c r="Q23" s="27"/>
      <c r="R23" s="27"/>
      <c r="S23" s="27"/>
      <c r="T23" s="27"/>
      <c r="U23" s="27"/>
      <c r="V23" s="27"/>
      <c r="W23" s="28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9"/>
      <c r="AP23" s="29"/>
      <c r="AQ23" s="27"/>
      <c r="AR23" s="27"/>
      <c r="AS23" s="27"/>
    </row>
    <row r="24">
      <c r="A24" s="20" t="s">
        <v>177</v>
      </c>
      <c r="B24" s="37">
        <v>0.343</v>
      </c>
      <c r="C24" s="24">
        <v>10.0</v>
      </c>
      <c r="D24" s="20" t="s">
        <v>179</v>
      </c>
      <c r="E24" s="37">
        <v>0.473</v>
      </c>
      <c r="F24" s="24">
        <v>10.0</v>
      </c>
      <c r="G24" s="20" t="s">
        <v>106</v>
      </c>
      <c r="H24" s="37">
        <v>0.797</v>
      </c>
      <c r="I24" s="24">
        <v>10.0</v>
      </c>
      <c r="J24" s="20" t="s">
        <v>106</v>
      </c>
      <c r="K24" s="51">
        <v>70.69</v>
      </c>
      <c r="L24" s="24">
        <v>10.0</v>
      </c>
      <c r="N24" s="25" t="s">
        <v>106</v>
      </c>
      <c r="O24" s="26">
        <v>0.346</v>
      </c>
      <c r="P24" s="24">
        <v>10.0</v>
      </c>
      <c r="Q24" s="27"/>
      <c r="R24" s="27"/>
      <c r="S24" s="27"/>
      <c r="T24" s="27"/>
      <c r="U24" s="27"/>
      <c r="V24" s="27"/>
      <c r="W24" s="28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9"/>
      <c r="AP24" s="29"/>
      <c r="AQ24" s="27"/>
      <c r="AR24" s="27"/>
      <c r="AS24" s="27"/>
    </row>
    <row r="25">
      <c r="A25" s="20" t="s">
        <v>158</v>
      </c>
      <c r="B25" s="37">
        <v>0.342</v>
      </c>
      <c r="C25" s="24">
        <v>9.0</v>
      </c>
      <c r="D25" s="20" t="s">
        <v>163</v>
      </c>
      <c r="E25" s="37">
        <v>0.464</v>
      </c>
      <c r="F25" s="24">
        <v>9.0</v>
      </c>
      <c r="G25" s="20" t="s">
        <v>154</v>
      </c>
      <c r="H25" s="37">
        <v>0.782</v>
      </c>
      <c r="I25" s="24">
        <v>9.0</v>
      </c>
      <c r="J25" s="20" t="s">
        <v>158</v>
      </c>
      <c r="K25" s="51">
        <v>67.38</v>
      </c>
      <c r="L25" s="24">
        <v>9.0</v>
      </c>
      <c r="N25" s="20" t="s">
        <v>95</v>
      </c>
      <c r="O25" s="37">
        <v>0.337</v>
      </c>
      <c r="P25" s="24">
        <v>9.0</v>
      </c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9"/>
      <c r="AP25" s="29"/>
      <c r="AQ25" s="27"/>
      <c r="AR25" s="27"/>
      <c r="AS25" s="27"/>
    </row>
    <row r="26">
      <c r="A26" s="20" t="s">
        <v>95</v>
      </c>
      <c r="B26" s="37">
        <v>0.34</v>
      </c>
      <c r="C26" s="24">
        <v>8.0</v>
      </c>
      <c r="D26" s="20" t="s">
        <v>162</v>
      </c>
      <c r="E26" s="37">
        <v>0.459</v>
      </c>
      <c r="F26" s="24">
        <v>8.0</v>
      </c>
      <c r="G26" s="20" t="s">
        <v>95</v>
      </c>
      <c r="H26" s="37">
        <v>0.778</v>
      </c>
      <c r="I26" s="24">
        <v>8.0</v>
      </c>
      <c r="J26" s="20" t="s">
        <v>155</v>
      </c>
      <c r="K26" s="51">
        <v>65.48</v>
      </c>
      <c r="L26" s="24">
        <v>8.0</v>
      </c>
      <c r="N26" s="20" t="s">
        <v>154</v>
      </c>
      <c r="O26" s="37">
        <v>0.336</v>
      </c>
      <c r="P26" s="24">
        <v>8.0</v>
      </c>
      <c r="Q26" s="27"/>
      <c r="R26" s="27"/>
      <c r="S26" s="27"/>
      <c r="T26" s="27"/>
      <c r="U26" s="27"/>
      <c r="V26" s="27"/>
      <c r="W26" s="28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9"/>
      <c r="AP26" s="29"/>
      <c r="AQ26" s="27"/>
      <c r="AR26" s="27"/>
      <c r="AS26" s="27"/>
    </row>
    <row r="27">
      <c r="A27" s="20" t="s">
        <v>170</v>
      </c>
      <c r="B27" s="37">
        <v>0.335</v>
      </c>
      <c r="C27" s="24">
        <v>7.0</v>
      </c>
      <c r="D27" s="20" t="s">
        <v>154</v>
      </c>
      <c r="E27" s="37">
        <v>0.439</v>
      </c>
      <c r="F27" s="24">
        <v>7.0</v>
      </c>
      <c r="G27" s="20" t="s">
        <v>163</v>
      </c>
      <c r="H27" s="37">
        <v>0.774</v>
      </c>
      <c r="I27" s="24">
        <v>7.0</v>
      </c>
      <c r="J27" s="20" t="s">
        <v>170</v>
      </c>
      <c r="K27" s="51">
        <v>63.0</v>
      </c>
      <c r="L27" s="24">
        <v>7.0</v>
      </c>
      <c r="N27" s="20" t="s">
        <v>163</v>
      </c>
      <c r="O27" s="37">
        <v>0.33</v>
      </c>
      <c r="P27" s="24">
        <v>7.0</v>
      </c>
      <c r="Q27" s="27"/>
      <c r="R27" s="27"/>
      <c r="S27" s="27"/>
      <c r="T27" s="27"/>
      <c r="U27" s="27"/>
      <c r="V27" s="27"/>
      <c r="W27" s="28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9"/>
      <c r="AP27" s="29"/>
      <c r="AQ27" s="27"/>
      <c r="AR27" s="27"/>
      <c r="AS27" s="27"/>
    </row>
    <row r="28">
      <c r="A28" s="20" t="s">
        <v>173</v>
      </c>
      <c r="B28" s="37">
        <v>0.33</v>
      </c>
      <c r="C28" s="24">
        <v>6.0</v>
      </c>
      <c r="D28" s="20" t="s">
        <v>180</v>
      </c>
      <c r="E28" s="37">
        <v>0.439</v>
      </c>
      <c r="F28" s="24">
        <v>6.0</v>
      </c>
      <c r="G28" s="20" t="s">
        <v>179</v>
      </c>
      <c r="H28" s="37">
        <v>0.772</v>
      </c>
      <c r="I28" s="24">
        <v>6.0</v>
      </c>
      <c r="J28" s="20" t="s">
        <v>160</v>
      </c>
      <c r="K28" s="51">
        <v>62.71</v>
      </c>
      <c r="L28" s="24">
        <v>6.0</v>
      </c>
      <c r="N28" s="20" t="s">
        <v>179</v>
      </c>
      <c r="O28" s="37">
        <v>0.329</v>
      </c>
      <c r="P28" s="24">
        <v>6.0</v>
      </c>
      <c r="Q28" s="27"/>
      <c r="R28" s="27"/>
      <c r="S28" s="27"/>
      <c r="T28" s="27"/>
      <c r="U28" s="27"/>
      <c r="V28" s="27"/>
      <c r="W28" s="28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9"/>
      <c r="AP28" s="29"/>
      <c r="AQ28" s="27"/>
      <c r="AR28" s="27"/>
      <c r="AS28" s="27"/>
    </row>
    <row r="29">
      <c r="A29" s="20" t="s">
        <v>176</v>
      </c>
      <c r="B29" s="21">
        <v>0.326</v>
      </c>
      <c r="C29" s="24">
        <v>5.0</v>
      </c>
      <c r="D29" s="20" t="s">
        <v>95</v>
      </c>
      <c r="E29" s="21">
        <v>0.438</v>
      </c>
      <c r="F29" s="39">
        <v>5.0</v>
      </c>
      <c r="G29" s="20" t="s">
        <v>90</v>
      </c>
      <c r="H29" s="21">
        <v>0.755</v>
      </c>
      <c r="I29" s="39">
        <v>5.0</v>
      </c>
      <c r="J29" s="20" t="s">
        <v>122</v>
      </c>
      <c r="K29" s="21">
        <v>62.54</v>
      </c>
      <c r="L29" s="39">
        <v>5.0</v>
      </c>
      <c r="M29" s="35"/>
      <c r="N29" s="20" t="s">
        <v>177</v>
      </c>
      <c r="O29" s="21">
        <v>0.328</v>
      </c>
      <c r="P29" s="39">
        <v>5.0</v>
      </c>
      <c r="Q29" s="27"/>
      <c r="R29" s="27"/>
      <c r="S29" s="27"/>
      <c r="T29" s="27"/>
      <c r="U29" s="27"/>
      <c r="V29" s="27"/>
      <c r="W29" s="28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9"/>
      <c r="AP29" s="29"/>
      <c r="AQ29" s="27"/>
      <c r="AR29" s="27"/>
      <c r="AS29" s="27"/>
    </row>
    <row r="30">
      <c r="A30" s="20" t="s">
        <v>161</v>
      </c>
      <c r="B30" s="21">
        <v>0.322</v>
      </c>
      <c r="C30" s="24">
        <v>4.0</v>
      </c>
      <c r="D30" s="20" t="s">
        <v>90</v>
      </c>
      <c r="E30" s="21">
        <v>0.437</v>
      </c>
      <c r="F30" s="39">
        <v>4.0</v>
      </c>
      <c r="G30" s="20" t="s">
        <v>177</v>
      </c>
      <c r="H30" s="21">
        <v>0.754</v>
      </c>
      <c r="I30" s="39">
        <v>4.0</v>
      </c>
      <c r="J30" s="20" t="s">
        <v>177</v>
      </c>
      <c r="K30" s="21">
        <v>58.78</v>
      </c>
      <c r="L30" s="39">
        <v>4.0</v>
      </c>
      <c r="M30" s="35"/>
      <c r="N30" s="20" t="s">
        <v>176</v>
      </c>
      <c r="O30" s="21">
        <v>0.327</v>
      </c>
      <c r="P30" s="39">
        <v>4.0</v>
      </c>
      <c r="Q30" s="27"/>
      <c r="R30" s="27"/>
      <c r="S30" s="27"/>
      <c r="T30" s="27"/>
      <c r="U30" s="27"/>
      <c r="V30" s="27"/>
      <c r="W30" s="28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9"/>
      <c r="AP30" s="29"/>
      <c r="AQ30" s="27"/>
      <c r="AR30" s="27"/>
      <c r="AS30" s="27"/>
    </row>
    <row r="31">
      <c r="A31" s="20" t="s">
        <v>90</v>
      </c>
      <c r="B31" s="21">
        <v>0.318</v>
      </c>
      <c r="C31" s="24">
        <v>3.0</v>
      </c>
      <c r="D31" s="20" t="s">
        <v>106</v>
      </c>
      <c r="E31" s="21">
        <v>0.431</v>
      </c>
      <c r="F31" s="39">
        <v>3.0</v>
      </c>
      <c r="G31" s="20" t="s">
        <v>176</v>
      </c>
      <c r="H31" s="21">
        <v>0.752</v>
      </c>
      <c r="I31" s="39">
        <v>3.0</v>
      </c>
      <c r="J31" s="20" t="s">
        <v>156</v>
      </c>
      <c r="K31" s="21">
        <v>55.87</v>
      </c>
      <c r="L31" s="39">
        <v>3.0</v>
      </c>
      <c r="M31" s="35"/>
      <c r="N31" s="20" t="s">
        <v>158</v>
      </c>
      <c r="O31" s="21">
        <v>0.322</v>
      </c>
      <c r="P31" s="39">
        <v>3.0</v>
      </c>
      <c r="Q31" s="27"/>
      <c r="R31" s="27"/>
      <c r="S31" s="27"/>
      <c r="T31" s="27"/>
      <c r="U31" s="27"/>
      <c r="V31" s="27"/>
      <c r="W31" s="28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9"/>
      <c r="AP31" s="29"/>
      <c r="AQ31" s="27"/>
      <c r="AR31" s="27"/>
      <c r="AS31" s="27"/>
    </row>
    <row r="32">
      <c r="A32" s="20" t="s">
        <v>174</v>
      </c>
      <c r="B32" s="21">
        <v>0.317</v>
      </c>
      <c r="C32" s="24">
        <v>2.0</v>
      </c>
      <c r="D32" s="20" t="s">
        <v>169</v>
      </c>
      <c r="E32" s="21">
        <v>0.431</v>
      </c>
      <c r="F32" s="39">
        <v>2.0</v>
      </c>
      <c r="G32" s="20" t="s">
        <v>162</v>
      </c>
      <c r="H32" s="21">
        <v>0.745</v>
      </c>
      <c r="I32" s="39">
        <v>2.0</v>
      </c>
      <c r="J32" s="20" t="s">
        <v>171</v>
      </c>
      <c r="K32" s="21">
        <v>55.23</v>
      </c>
      <c r="L32" s="39">
        <v>2.0</v>
      </c>
      <c r="M32" s="35"/>
      <c r="N32" s="20" t="s">
        <v>90</v>
      </c>
      <c r="O32" s="21">
        <v>0.322</v>
      </c>
      <c r="P32" s="39">
        <v>2.0</v>
      </c>
      <c r="Q32" s="27"/>
      <c r="R32" s="27"/>
      <c r="S32" s="27"/>
      <c r="T32" s="27"/>
      <c r="U32" s="27"/>
      <c r="V32" s="27"/>
      <c r="W32" s="28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9"/>
      <c r="AP32" s="29"/>
      <c r="AQ32" s="27"/>
      <c r="AR32" s="27"/>
      <c r="AS32" s="27"/>
    </row>
    <row r="33">
      <c r="A33" s="20" t="s">
        <v>61</v>
      </c>
      <c r="B33" s="21">
        <v>0.316</v>
      </c>
      <c r="C33" s="24">
        <v>1.0</v>
      </c>
      <c r="D33" s="20" t="s">
        <v>176</v>
      </c>
      <c r="E33" s="21">
        <v>0.426</v>
      </c>
      <c r="F33" s="39">
        <v>1.0</v>
      </c>
      <c r="G33" s="20" t="s">
        <v>158</v>
      </c>
      <c r="H33" s="21">
        <v>0.743</v>
      </c>
      <c r="I33" s="39">
        <v>1.0</v>
      </c>
      <c r="J33" s="20" t="s">
        <v>163</v>
      </c>
      <c r="K33" s="21">
        <v>52.85</v>
      </c>
      <c r="L33" s="39">
        <v>1.0</v>
      </c>
      <c r="M33" s="35"/>
      <c r="N33" s="20" t="s">
        <v>161</v>
      </c>
      <c r="O33" s="21">
        <v>0.32</v>
      </c>
      <c r="P33" s="39">
        <v>1.0</v>
      </c>
      <c r="Q33" s="27"/>
      <c r="R33" s="27"/>
      <c r="S33" s="27"/>
      <c r="T33" s="27"/>
      <c r="U33" s="27"/>
      <c r="V33" s="27"/>
      <c r="W33" s="28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9"/>
      <c r="AP33" s="29"/>
      <c r="AQ33" s="27"/>
      <c r="AR33" s="27"/>
      <c r="AS33" s="27"/>
    </row>
    <row r="34">
      <c r="A34" s="33"/>
      <c r="B34" s="34"/>
      <c r="C34" s="35"/>
      <c r="D34" s="33"/>
      <c r="E34" s="34"/>
      <c r="F34" s="35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27"/>
      <c r="R34" s="27"/>
      <c r="S34" s="27"/>
      <c r="T34" s="27"/>
      <c r="U34" s="27"/>
      <c r="V34" s="27"/>
      <c r="W34" s="28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9"/>
      <c r="AP34" s="29"/>
      <c r="AQ34" s="27"/>
      <c r="AR34" s="27"/>
      <c r="AS34" s="27"/>
    </row>
    <row r="35">
      <c r="A35" s="12" t="s">
        <v>127</v>
      </c>
      <c r="B35" s="13" t="s">
        <v>150</v>
      </c>
      <c r="C35" s="38"/>
      <c r="D35" s="12" t="s">
        <v>127</v>
      </c>
      <c r="E35" s="13" t="s">
        <v>151</v>
      </c>
      <c r="F35" s="39"/>
      <c r="G35" s="52" t="s">
        <v>181</v>
      </c>
      <c r="H35" s="41"/>
      <c r="I35" s="34"/>
      <c r="J35" s="34"/>
      <c r="L35" s="34"/>
      <c r="M35" s="34"/>
      <c r="N35" s="34"/>
      <c r="O35" s="34"/>
      <c r="P35" s="34"/>
      <c r="Q35" s="27"/>
      <c r="R35" s="27"/>
      <c r="S35" s="27"/>
      <c r="T35" s="27"/>
      <c r="U35" s="27"/>
      <c r="V35" s="27"/>
      <c r="W35" s="28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9"/>
      <c r="AP35" s="29"/>
      <c r="AQ35" s="27"/>
      <c r="AR35" s="27"/>
      <c r="AS35" s="27"/>
    </row>
    <row r="36">
      <c r="A36" s="20" t="s">
        <v>74</v>
      </c>
      <c r="B36" s="21">
        <v>159.0</v>
      </c>
      <c r="C36" s="24">
        <v>15.0</v>
      </c>
      <c r="D36" s="20" t="s">
        <v>68</v>
      </c>
      <c r="E36" s="21">
        <v>4.6</v>
      </c>
      <c r="F36" s="24">
        <v>15.0</v>
      </c>
      <c r="G36" s="42" t="s">
        <v>127</v>
      </c>
      <c r="H36" s="43" t="s">
        <v>153</v>
      </c>
      <c r="I36" s="44"/>
      <c r="J36" s="44"/>
      <c r="L36" s="34"/>
      <c r="M36" s="34"/>
      <c r="N36" s="34"/>
      <c r="O36" s="34"/>
      <c r="P36" s="34"/>
      <c r="Q36" s="27"/>
      <c r="R36" s="27"/>
      <c r="S36" s="27"/>
      <c r="T36" s="27"/>
      <c r="U36" s="27"/>
      <c r="V36" s="27"/>
      <c r="W36" s="28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9"/>
      <c r="AP36" s="29"/>
      <c r="AQ36" s="27"/>
      <c r="AR36" s="27"/>
      <c r="AS36" s="27"/>
    </row>
    <row r="37">
      <c r="A37" s="20" t="s">
        <v>165</v>
      </c>
      <c r="B37" s="21">
        <v>137.0</v>
      </c>
      <c r="C37" s="24">
        <v>14.0</v>
      </c>
      <c r="D37" s="20" t="s">
        <v>155</v>
      </c>
      <c r="E37" s="21">
        <v>4.5</v>
      </c>
      <c r="F37" s="24">
        <v>14.0</v>
      </c>
      <c r="G37" s="45" t="s">
        <v>68</v>
      </c>
      <c r="H37" s="46">
        <f>SUM(C3,F4,I3,M7,Q7,P21,L20,I21,F23,C21,C39,F36)</f>
        <v>152</v>
      </c>
      <c r="I37" s="47"/>
      <c r="L37" s="34"/>
      <c r="M37" s="34"/>
      <c r="N37" s="34"/>
      <c r="O37" s="34"/>
      <c r="P37" s="34"/>
      <c r="Q37" s="27"/>
      <c r="R37" s="27"/>
      <c r="S37" s="27"/>
      <c r="T37" s="27"/>
      <c r="U37" s="27"/>
      <c r="V37" s="27"/>
      <c r="W37" s="28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9"/>
      <c r="AP37" s="29"/>
      <c r="AQ37" s="27"/>
      <c r="AR37" s="27"/>
      <c r="AS37" s="27"/>
    </row>
    <row r="38">
      <c r="A38" s="20" t="s">
        <v>155</v>
      </c>
      <c r="B38" s="21">
        <v>134.0</v>
      </c>
      <c r="C38" s="24">
        <v>13.0</v>
      </c>
      <c r="D38" s="20" t="s">
        <v>154</v>
      </c>
      <c r="E38" s="21">
        <v>4.4</v>
      </c>
      <c r="F38" s="24">
        <v>13.0</v>
      </c>
      <c r="G38" s="45" t="s">
        <v>61</v>
      </c>
      <c r="H38" s="46">
        <f>SUM(C2,F2,I2,M13,Q3,P22,L19,I23,F20,C33,C40,F40)</f>
        <v>138</v>
      </c>
      <c r="I38" s="47"/>
      <c r="L38" s="34"/>
      <c r="M38" s="34"/>
      <c r="N38" s="34"/>
      <c r="O38" s="34"/>
      <c r="P38" s="34"/>
      <c r="Q38" s="27"/>
      <c r="R38" s="27"/>
      <c r="S38" s="27"/>
      <c r="T38" s="27"/>
      <c r="U38" s="27"/>
      <c r="V38" s="27"/>
      <c r="W38" s="28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9"/>
      <c r="AP38" s="29"/>
      <c r="AQ38" s="27"/>
      <c r="AR38" s="27"/>
      <c r="AS38" s="27"/>
    </row>
    <row r="39">
      <c r="A39" s="20" t="s">
        <v>68</v>
      </c>
      <c r="B39" s="21">
        <v>130.0</v>
      </c>
      <c r="C39" s="24">
        <v>12.0</v>
      </c>
      <c r="D39" s="20" t="s">
        <v>74</v>
      </c>
      <c r="E39" s="21">
        <v>3.7</v>
      </c>
      <c r="F39" s="24">
        <v>12.0</v>
      </c>
      <c r="G39" s="45" t="s">
        <v>74</v>
      </c>
      <c r="H39" s="5">
        <f>SUM(C7,F5,I6,P19,L21,I19,F21,C19,C36,F39)</f>
        <v>131</v>
      </c>
      <c r="I39" s="47"/>
      <c r="L39" s="34"/>
      <c r="M39" s="34"/>
      <c r="N39" s="34"/>
      <c r="O39" s="34"/>
      <c r="P39" s="34"/>
      <c r="Q39" s="27"/>
      <c r="R39" s="27"/>
      <c r="S39" s="27"/>
      <c r="T39" s="27"/>
      <c r="U39" s="27"/>
      <c r="V39" s="27"/>
      <c r="W39" s="28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9"/>
      <c r="AP39" s="29"/>
      <c r="AQ39" s="27"/>
      <c r="AR39" s="27"/>
      <c r="AS39" s="27"/>
    </row>
    <row r="40">
      <c r="A40" s="20" t="s">
        <v>61</v>
      </c>
      <c r="B40" s="21">
        <v>127.0</v>
      </c>
      <c r="C40" s="24">
        <v>11.0</v>
      </c>
      <c r="D40" s="20" t="s">
        <v>61</v>
      </c>
      <c r="E40" s="21">
        <v>3.4</v>
      </c>
      <c r="F40" s="24">
        <v>11.0</v>
      </c>
      <c r="G40" s="45" t="s">
        <v>154</v>
      </c>
      <c r="H40" s="46">
        <f>SUM(C5,F10,I4,M2,Q5,P26,L22,I25,F27,C23,C43,F38)</f>
        <v>127</v>
      </c>
      <c r="I40" s="47"/>
      <c r="L40" s="34"/>
      <c r="M40" s="34"/>
      <c r="N40" s="34"/>
      <c r="O40" s="34"/>
      <c r="P40" s="34"/>
      <c r="Q40" s="27"/>
      <c r="R40" s="27"/>
      <c r="S40" s="27"/>
      <c r="T40" s="27"/>
      <c r="U40" s="27"/>
      <c r="V40" s="27"/>
      <c r="W40" s="28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9"/>
      <c r="AP40" s="29"/>
      <c r="AQ40" s="27"/>
      <c r="AR40" s="27"/>
      <c r="AS40" s="27"/>
    </row>
    <row r="41">
      <c r="A41" s="20" t="s">
        <v>106</v>
      </c>
      <c r="B41" s="21">
        <v>111.0</v>
      </c>
      <c r="C41" s="24">
        <v>10.0</v>
      </c>
      <c r="D41" s="20" t="s">
        <v>122</v>
      </c>
      <c r="E41" s="21">
        <v>3.3</v>
      </c>
      <c r="F41" s="24">
        <v>10.0</v>
      </c>
      <c r="G41" s="45" t="s">
        <v>155</v>
      </c>
      <c r="H41" s="46">
        <f>SUM(C4,F3,I7,P23,L26,I22,F19,C38,F37)</f>
        <v>110</v>
      </c>
      <c r="I41" s="47"/>
      <c r="L41" s="34"/>
      <c r="M41" s="34"/>
      <c r="N41" s="34"/>
      <c r="O41" s="34"/>
      <c r="P41" s="34"/>
      <c r="Q41" s="27"/>
      <c r="R41" s="27"/>
      <c r="S41" s="27"/>
      <c r="T41" s="27"/>
      <c r="U41" s="27"/>
      <c r="V41" s="27"/>
      <c r="W41" s="28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9"/>
      <c r="AP41" s="29"/>
      <c r="AQ41" s="27"/>
      <c r="AR41" s="27"/>
      <c r="AS41" s="27"/>
    </row>
    <row r="42">
      <c r="A42" s="20" t="s">
        <v>95</v>
      </c>
      <c r="B42" s="21">
        <v>109.0</v>
      </c>
      <c r="C42" s="24">
        <v>9.0</v>
      </c>
      <c r="D42" s="20" t="s">
        <v>176</v>
      </c>
      <c r="E42" s="21">
        <v>2.9</v>
      </c>
      <c r="F42" s="24">
        <v>9.0</v>
      </c>
      <c r="G42" s="45" t="s">
        <v>95</v>
      </c>
      <c r="H42" s="5">
        <f>SUM(C6,F8,I10,M6,P25,L23,I26,F29,C26,C42,F46)</f>
        <v>93</v>
      </c>
      <c r="I42" s="47"/>
      <c r="L42" s="34"/>
      <c r="M42" s="34"/>
      <c r="N42" s="34"/>
      <c r="O42" s="34"/>
      <c r="P42" s="34"/>
      <c r="Q42" s="27"/>
      <c r="R42" s="27"/>
      <c r="S42" s="27"/>
      <c r="T42" s="27"/>
      <c r="U42" s="27"/>
      <c r="V42" s="27"/>
      <c r="W42" s="28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9"/>
      <c r="AP42" s="29"/>
      <c r="AQ42" s="27"/>
      <c r="AR42" s="27"/>
      <c r="AS42" s="27"/>
    </row>
    <row r="43">
      <c r="A43" s="20" t="s">
        <v>154</v>
      </c>
      <c r="B43" s="21">
        <v>108.0</v>
      </c>
      <c r="C43" s="24">
        <v>8.0</v>
      </c>
      <c r="D43" s="20" t="s">
        <v>158</v>
      </c>
      <c r="E43" s="21">
        <v>2.8</v>
      </c>
      <c r="F43" s="24">
        <v>8.0</v>
      </c>
      <c r="G43" s="45" t="s">
        <v>106</v>
      </c>
      <c r="H43" s="46">
        <f>SUM(C8,Q2,P24,L24,I24,F31,C20,C41,F47)</f>
        <v>85</v>
      </c>
      <c r="I43" s="47"/>
      <c r="L43" s="34"/>
      <c r="M43" s="34"/>
      <c r="N43" s="34"/>
      <c r="O43" s="31"/>
      <c r="P43" s="34"/>
      <c r="Q43" s="27"/>
      <c r="R43" s="27"/>
      <c r="S43" s="27"/>
      <c r="T43" s="27"/>
      <c r="U43" s="27"/>
      <c r="V43" s="27"/>
      <c r="W43" s="28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9"/>
      <c r="AP43" s="29"/>
      <c r="AQ43" s="27"/>
      <c r="AR43" s="27"/>
      <c r="AS43" s="27"/>
    </row>
    <row r="44">
      <c r="A44" s="20" t="s">
        <v>161</v>
      </c>
      <c r="B44" s="21">
        <v>108.0</v>
      </c>
      <c r="C44" s="24">
        <v>7.0</v>
      </c>
      <c r="D44" s="20" t="s">
        <v>170</v>
      </c>
      <c r="E44" s="21">
        <v>2.6</v>
      </c>
      <c r="F44" s="24">
        <v>7.0</v>
      </c>
      <c r="G44" s="45" t="s">
        <v>158</v>
      </c>
      <c r="H44" s="46">
        <f>SUM(C9,I14,Q4,P31,L25,I33,C25,C50,F43)</f>
        <v>55</v>
      </c>
      <c r="I44" s="47"/>
      <c r="L44" s="34"/>
      <c r="M44" s="34"/>
      <c r="N44" s="34"/>
      <c r="O44" s="31"/>
      <c r="P44" s="34"/>
      <c r="Q44" s="27"/>
      <c r="R44" s="27"/>
      <c r="S44" s="27"/>
      <c r="T44" s="27"/>
      <c r="U44" s="27"/>
      <c r="V44" s="27"/>
      <c r="W44" s="28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9"/>
      <c r="AP44" s="29"/>
      <c r="AQ44" s="27"/>
      <c r="AR44" s="27"/>
      <c r="AS44" s="27"/>
    </row>
    <row r="45">
      <c r="A45" s="20" t="s">
        <v>176</v>
      </c>
      <c r="B45" s="21">
        <v>107.0</v>
      </c>
      <c r="C45" s="24">
        <v>6.0</v>
      </c>
      <c r="D45" s="20" t="s">
        <v>165</v>
      </c>
      <c r="E45" s="21">
        <v>2.1</v>
      </c>
      <c r="F45" s="24">
        <v>6.0</v>
      </c>
      <c r="G45" s="45" t="s">
        <v>156</v>
      </c>
      <c r="H45" s="46">
        <f>SUM(C12,I15,M3,Q8,L31)</f>
        <v>33</v>
      </c>
      <c r="I45" s="47"/>
      <c r="L45" s="34"/>
      <c r="M45" s="34"/>
      <c r="N45" s="34"/>
      <c r="O45" s="31"/>
      <c r="P45" s="34"/>
      <c r="Q45" s="27"/>
      <c r="R45" s="27"/>
      <c r="S45" s="27"/>
      <c r="T45" s="27"/>
      <c r="U45" s="27"/>
      <c r="V45" s="27"/>
      <c r="W45" s="28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9"/>
      <c r="AP45" s="29"/>
      <c r="AQ45" s="27"/>
      <c r="AR45" s="27"/>
      <c r="AS45" s="27"/>
    </row>
    <row r="46">
      <c r="A46" s="20" t="s">
        <v>179</v>
      </c>
      <c r="B46" s="21">
        <v>105.0</v>
      </c>
      <c r="C46" s="39">
        <v>5.0</v>
      </c>
      <c r="D46" s="20" t="s">
        <v>95</v>
      </c>
      <c r="E46" s="21">
        <v>2.1</v>
      </c>
      <c r="F46" s="39">
        <v>5.0</v>
      </c>
      <c r="G46" s="53" t="s">
        <v>90</v>
      </c>
      <c r="H46" s="54">
        <f>SUM(M5,Q16,P32,I29,F30,C31,F48)</f>
        <v>30</v>
      </c>
      <c r="I46" s="55" t="s">
        <v>182</v>
      </c>
      <c r="O46" s="31"/>
      <c r="Q46" s="27"/>
      <c r="R46" s="27"/>
      <c r="S46" s="27"/>
      <c r="T46" s="27"/>
      <c r="U46" s="27"/>
      <c r="V46" s="27"/>
      <c r="W46" s="28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9"/>
      <c r="AP46" s="29"/>
      <c r="AQ46" s="27"/>
      <c r="AR46" s="27"/>
      <c r="AS46" s="27"/>
    </row>
    <row r="47">
      <c r="A47" s="20" t="s">
        <v>177</v>
      </c>
      <c r="B47" s="21">
        <v>103.0</v>
      </c>
      <c r="C47" s="39">
        <v>4.0</v>
      </c>
      <c r="D47" s="20" t="s">
        <v>106</v>
      </c>
      <c r="E47" s="21">
        <v>2.0</v>
      </c>
      <c r="F47" s="39">
        <v>4.0</v>
      </c>
      <c r="G47" s="45" t="s">
        <v>122</v>
      </c>
      <c r="H47" s="4">
        <f>SUM(C15,F11,I9,L29,F41)</f>
        <v>31</v>
      </c>
      <c r="I47" s="34"/>
      <c r="O47" s="31"/>
      <c r="Q47" s="27"/>
      <c r="R47" s="27"/>
      <c r="S47" s="27"/>
      <c r="T47" s="27"/>
      <c r="U47" s="27"/>
      <c r="V47" s="27"/>
      <c r="W47" s="28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9"/>
      <c r="AP47" s="29"/>
      <c r="AQ47" s="27"/>
      <c r="AR47" s="27"/>
      <c r="AS47" s="27"/>
    </row>
    <row r="48">
      <c r="A48" s="20" t="s">
        <v>169</v>
      </c>
      <c r="B48" s="21">
        <v>101.0</v>
      </c>
      <c r="C48" s="39">
        <v>3.0</v>
      </c>
      <c r="D48" s="20" t="s">
        <v>90</v>
      </c>
      <c r="E48" s="21">
        <v>2.0</v>
      </c>
      <c r="F48" s="39">
        <v>3.0</v>
      </c>
      <c r="G48" s="45" t="s">
        <v>160</v>
      </c>
      <c r="H48" s="46">
        <f>SUM(C10,F6,I11,L28)</f>
        <v>30</v>
      </c>
      <c r="I48" s="56"/>
      <c r="O48" s="31"/>
      <c r="Q48" s="27"/>
      <c r="R48" s="27"/>
      <c r="S48" s="27"/>
      <c r="T48" s="27"/>
      <c r="U48" s="27"/>
      <c r="V48" s="27"/>
      <c r="W48" s="28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9"/>
      <c r="AP48" s="29"/>
      <c r="AQ48" s="27"/>
      <c r="AR48" s="27"/>
      <c r="AS48" s="27"/>
    </row>
    <row r="49">
      <c r="A49" s="20" t="s">
        <v>162</v>
      </c>
      <c r="B49" s="21">
        <v>100.0</v>
      </c>
      <c r="C49" s="39">
        <v>2.0</v>
      </c>
      <c r="D49" s="20" t="s">
        <v>177</v>
      </c>
      <c r="E49" s="21">
        <v>1.7</v>
      </c>
      <c r="F49" s="39">
        <v>2.0</v>
      </c>
      <c r="G49" s="45" t="s">
        <v>162</v>
      </c>
      <c r="H49" s="46">
        <f>SUM(C14,F7,M10,I32,F26)</f>
        <v>30</v>
      </c>
      <c r="I49" s="56"/>
      <c r="L49" s="27"/>
      <c r="M49" s="27"/>
      <c r="N49" s="27"/>
      <c r="O49" s="31"/>
      <c r="P49" s="27"/>
      <c r="Q49" s="27"/>
      <c r="R49" s="27"/>
      <c r="S49" s="27"/>
      <c r="T49" s="27"/>
      <c r="U49" s="27"/>
      <c r="V49" s="27"/>
      <c r="W49" s="28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9"/>
      <c r="AP49" s="29"/>
      <c r="AQ49" s="27"/>
      <c r="AR49" s="27"/>
      <c r="AS49" s="27"/>
    </row>
    <row r="50">
      <c r="A50" s="20" t="s">
        <v>158</v>
      </c>
      <c r="B50" s="21">
        <v>99.0</v>
      </c>
      <c r="C50" s="24">
        <v>1.0</v>
      </c>
      <c r="D50" s="20" t="s">
        <v>163</v>
      </c>
      <c r="E50" s="21">
        <v>1.6</v>
      </c>
      <c r="F50" s="39">
        <v>1.0</v>
      </c>
      <c r="G50" s="53" t="s">
        <v>176</v>
      </c>
      <c r="H50" s="54">
        <f>SUM(C16,P30,I31,F33,C29,F42)</f>
        <v>23</v>
      </c>
      <c r="I50" s="34"/>
      <c r="L50" s="27"/>
      <c r="M50" s="27"/>
      <c r="N50" s="27"/>
      <c r="O50" s="31"/>
      <c r="P50" s="27"/>
      <c r="Q50" s="27"/>
      <c r="R50" s="27"/>
      <c r="S50" s="27"/>
      <c r="T50" s="27"/>
      <c r="U50" s="27"/>
      <c r="V50" s="27"/>
      <c r="W50" s="28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9"/>
      <c r="AP50" s="29"/>
      <c r="AQ50" s="27"/>
      <c r="AR50" s="27"/>
      <c r="AS50" s="27"/>
    </row>
    <row r="51">
      <c r="A51" s="49"/>
      <c r="B51" s="49"/>
      <c r="C51" s="49"/>
      <c r="D51" s="49"/>
      <c r="G51" s="45" t="s">
        <v>168</v>
      </c>
      <c r="H51" s="46">
        <f>SUM(C13,F13,I13,Q11)</f>
        <v>18</v>
      </c>
      <c r="I51" s="56"/>
      <c r="L51" s="27"/>
      <c r="M51" s="27"/>
      <c r="N51" s="27"/>
      <c r="O51" s="31"/>
      <c r="P51" s="27"/>
      <c r="Q51" s="27"/>
      <c r="R51" s="27"/>
      <c r="S51" s="27"/>
      <c r="T51" s="27"/>
      <c r="U51" s="27"/>
      <c r="V51" s="27"/>
      <c r="W51" s="28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9"/>
      <c r="AP51" s="29"/>
      <c r="AQ51" s="27"/>
      <c r="AR51" s="27"/>
      <c r="AS51" s="27"/>
    </row>
    <row r="52">
      <c r="A52" s="49"/>
      <c r="B52" s="49"/>
      <c r="C52" s="49"/>
      <c r="D52" s="49"/>
      <c r="L52" s="27"/>
      <c r="M52" s="27"/>
      <c r="N52" s="27"/>
      <c r="O52" s="31"/>
      <c r="P52" s="27"/>
      <c r="Q52" s="27"/>
      <c r="R52" s="27"/>
      <c r="S52" s="27"/>
      <c r="T52" s="27"/>
      <c r="U52" s="27"/>
      <c r="V52" s="27"/>
      <c r="W52" s="28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9"/>
      <c r="AP52" s="29"/>
      <c r="AQ52" s="27"/>
      <c r="AR52" s="27"/>
      <c r="AS52" s="27"/>
    </row>
    <row r="53">
      <c r="A53" s="49"/>
      <c r="B53" s="49"/>
      <c r="C53" s="50"/>
      <c r="D53" s="50"/>
      <c r="L53" s="27"/>
      <c r="M53" s="27"/>
      <c r="N53" s="27"/>
      <c r="O53" s="31"/>
      <c r="P53" s="27"/>
      <c r="Q53" s="27"/>
      <c r="R53" s="27"/>
      <c r="S53" s="27"/>
      <c r="T53" s="27"/>
      <c r="U53" s="27"/>
      <c r="V53" s="27"/>
      <c r="W53" s="28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9"/>
      <c r="AP53" s="29"/>
      <c r="AQ53" s="27"/>
      <c r="AR53" s="27"/>
      <c r="AS53" s="27"/>
    </row>
    <row r="54">
      <c r="A54" s="49"/>
      <c r="B54" s="49"/>
      <c r="C54" s="50"/>
      <c r="D54" s="50"/>
      <c r="E54" s="48">
        <f>SUM(E36:E45)</f>
        <v>34.3</v>
      </c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8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9"/>
      <c r="AP54" s="29"/>
      <c r="AQ54" s="27"/>
      <c r="AR54" s="27"/>
      <c r="AS54" s="27"/>
    </row>
    <row r="55">
      <c r="A55" s="49"/>
      <c r="B55" s="49"/>
      <c r="C55" s="50"/>
      <c r="D55" s="50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8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9"/>
      <c r="AP55" s="29"/>
      <c r="AQ55" s="27"/>
      <c r="AR55" s="27"/>
      <c r="AS55" s="27"/>
    </row>
    <row r="56">
      <c r="A56" s="49"/>
      <c r="B56" s="49"/>
      <c r="C56" s="50"/>
      <c r="D56" s="50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8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9"/>
      <c r="AP56" s="29"/>
      <c r="AQ56" s="27"/>
      <c r="AR56" s="27"/>
      <c r="AS56" s="27"/>
    </row>
    <row r="57">
      <c r="A57" s="33"/>
      <c r="B57" s="34"/>
      <c r="C57" s="34"/>
      <c r="D57" s="34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8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9"/>
      <c r="AP57" s="29"/>
      <c r="AQ57" s="27"/>
      <c r="AR57" s="27"/>
      <c r="AS57" s="27"/>
    </row>
    <row r="58">
      <c r="Q58" s="27"/>
      <c r="R58" s="27"/>
      <c r="S58" s="27"/>
      <c r="T58" s="27"/>
      <c r="U58" s="27"/>
      <c r="V58" s="27"/>
      <c r="W58" s="28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9"/>
      <c r="AP58" s="29"/>
      <c r="AQ58" s="27"/>
      <c r="AR58" s="27"/>
      <c r="AS58" s="27"/>
    </row>
    <row r="59">
      <c r="Q59" s="27"/>
      <c r="R59" s="27"/>
      <c r="S59" s="27"/>
      <c r="T59" s="27"/>
      <c r="U59" s="27"/>
      <c r="V59" s="27"/>
      <c r="W59" s="28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9"/>
      <c r="AP59" s="29"/>
      <c r="AQ59" s="27"/>
      <c r="AR59" s="27"/>
      <c r="AS59" s="27"/>
    </row>
    <row r="60">
      <c r="Q60" s="27"/>
      <c r="R60" s="27"/>
      <c r="S60" s="27"/>
      <c r="T60" s="27"/>
      <c r="U60" s="27"/>
      <c r="V60" s="27"/>
      <c r="W60" s="28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9"/>
      <c r="AP60" s="29"/>
      <c r="AQ60" s="27"/>
      <c r="AR60" s="27"/>
      <c r="AS60" s="27"/>
    </row>
    <row r="61">
      <c r="Q61" s="27"/>
      <c r="R61" s="27"/>
      <c r="S61" s="27"/>
      <c r="T61" s="27"/>
      <c r="U61" s="27"/>
      <c r="V61" s="27"/>
      <c r="W61" s="28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9"/>
      <c r="AP61" s="29"/>
      <c r="AQ61" s="27"/>
      <c r="AR61" s="27"/>
      <c r="AS61" s="27"/>
    </row>
    <row r="62">
      <c r="Q62" s="27"/>
      <c r="R62" s="27"/>
      <c r="S62" s="27"/>
      <c r="T62" s="27"/>
      <c r="U62" s="27"/>
      <c r="V62" s="27"/>
      <c r="W62" s="28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9"/>
      <c r="AP62" s="29"/>
      <c r="AQ62" s="27"/>
      <c r="AR62" s="27"/>
      <c r="AS62" s="27"/>
    </row>
    <row r="63">
      <c r="Q63" s="27"/>
      <c r="R63" s="27"/>
      <c r="S63" s="27"/>
      <c r="T63" s="27"/>
      <c r="U63" s="27"/>
      <c r="V63" s="27"/>
      <c r="W63" s="28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9"/>
      <c r="AP63" s="29"/>
      <c r="AQ63" s="27"/>
      <c r="AR63" s="27"/>
      <c r="AS63" s="27"/>
    </row>
    <row r="64">
      <c r="Q64" s="27"/>
      <c r="R64" s="27"/>
      <c r="S64" s="27"/>
      <c r="T64" s="27"/>
      <c r="U64" s="27"/>
      <c r="V64" s="27"/>
      <c r="W64" s="28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9"/>
      <c r="AP64" s="29"/>
      <c r="AQ64" s="27"/>
      <c r="AR64" s="27"/>
      <c r="AS64" s="27"/>
    </row>
    <row r="65">
      <c r="Q65" s="27"/>
      <c r="R65" s="27"/>
      <c r="S65" s="27"/>
      <c r="T65" s="27"/>
      <c r="U65" s="27"/>
      <c r="V65" s="27"/>
      <c r="W65" s="28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9"/>
      <c r="AP65" s="29"/>
      <c r="AQ65" s="27"/>
      <c r="AR65" s="27"/>
      <c r="AS65" s="27"/>
    </row>
    <row r="66">
      <c r="Q66" s="27"/>
      <c r="R66" s="27"/>
      <c r="S66" s="27"/>
      <c r="T66" s="27"/>
      <c r="U66" s="27"/>
      <c r="V66" s="27"/>
      <c r="W66" s="28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9"/>
      <c r="AP66" s="29"/>
      <c r="AQ66" s="27"/>
      <c r="AR66" s="27"/>
      <c r="AS66" s="27"/>
    </row>
    <row r="67">
      <c r="Q67" s="27"/>
      <c r="R67" s="27"/>
      <c r="S67" s="27"/>
      <c r="T67" s="27"/>
      <c r="U67" s="27"/>
      <c r="V67" s="27"/>
      <c r="W67" s="28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9"/>
      <c r="AP67" s="29"/>
      <c r="AQ67" s="27"/>
      <c r="AR67" s="27"/>
      <c r="AS67" s="27"/>
    </row>
    <row r="68">
      <c r="Q68" s="27"/>
      <c r="R68" s="27"/>
      <c r="S68" s="27"/>
      <c r="T68" s="27"/>
      <c r="U68" s="27"/>
      <c r="V68" s="27"/>
      <c r="W68" s="28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9"/>
      <c r="AP68" s="29"/>
      <c r="AQ68" s="27"/>
      <c r="AR68" s="27"/>
      <c r="AS68" s="27"/>
    </row>
    <row r="69">
      <c r="Q69" s="27"/>
      <c r="R69" s="27"/>
      <c r="S69" s="27"/>
      <c r="T69" s="27"/>
      <c r="U69" s="27"/>
      <c r="V69" s="27"/>
      <c r="W69" s="28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9"/>
      <c r="AP69" s="29"/>
      <c r="AQ69" s="27"/>
      <c r="AR69" s="27"/>
      <c r="AS69" s="27"/>
    </row>
    <row r="70">
      <c r="Q70" s="27"/>
      <c r="R70" s="27"/>
      <c r="S70" s="27"/>
      <c r="T70" s="27"/>
      <c r="U70" s="27"/>
      <c r="V70" s="27"/>
      <c r="W70" s="28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9"/>
      <c r="AP70" s="29"/>
      <c r="AQ70" s="27"/>
      <c r="AR70" s="27"/>
      <c r="AS70" s="27"/>
    </row>
    <row r="71">
      <c r="Q71" s="27"/>
      <c r="R71" s="27"/>
      <c r="S71" s="27"/>
      <c r="T71" s="27"/>
      <c r="U71" s="27"/>
      <c r="V71" s="27"/>
      <c r="W71" s="28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9"/>
      <c r="AP71" s="29"/>
      <c r="AQ71" s="27"/>
      <c r="AR71" s="27"/>
      <c r="AS71" s="27"/>
    </row>
    <row r="72">
      <c r="Q72" s="27"/>
      <c r="R72" s="27"/>
      <c r="S72" s="27"/>
      <c r="T72" s="27"/>
      <c r="U72" s="27"/>
      <c r="V72" s="27"/>
      <c r="W72" s="28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9"/>
      <c r="AP72" s="29"/>
      <c r="AQ72" s="27"/>
      <c r="AR72" s="27"/>
      <c r="AS72" s="27"/>
    </row>
    <row r="73">
      <c r="Q73" s="27"/>
      <c r="R73" s="27"/>
      <c r="S73" s="27"/>
      <c r="T73" s="27"/>
      <c r="U73" s="27"/>
      <c r="V73" s="27"/>
      <c r="W73" s="28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9"/>
      <c r="AP73" s="29"/>
      <c r="AQ73" s="27"/>
      <c r="AR73" s="27"/>
      <c r="AS73" s="27"/>
    </row>
    <row r="74">
      <c r="Q74" s="27"/>
      <c r="R74" s="27"/>
      <c r="S74" s="27"/>
      <c r="T74" s="27"/>
      <c r="U74" s="27"/>
      <c r="V74" s="27"/>
      <c r="W74" s="28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9"/>
      <c r="AP74" s="29"/>
      <c r="AQ74" s="27"/>
      <c r="AR74" s="27"/>
      <c r="AS74" s="27"/>
    </row>
    <row r="75">
      <c r="Q75" s="27"/>
      <c r="R75" s="27"/>
      <c r="S75" s="27"/>
      <c r="T75" s="27"/>
      <c r="U75" s="27"/>
      <c r="V75" s="27"/>
      <c r="W75" s="28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9"/>
      <c r="AP75" s="29"/>
      <c r="AQ75" s="27"/>
      <c r="AR75" s="27"/>
      <c r="AS75" s="27"/>
    </row>
    <row r="76">
      <c r="Q76" s="27"/>
      <c r="R76" s="27"/>
      <c r="S76" s="27"/>
      <c r="T76" s="27"/>
      <c r="U76" s="27"/>
      <c r="V76" s="27"/>
      <c r="W76" s="28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9"/>
      <c r="AP76" s="29"/>
      <c r="AQ76" s="27"/>
      <c r="AR76" s="27"/>
      <c r="AS76" s="27"/>
    </row>
    <row r="96">
      <c r="A96" s="33"/>
      <c r="B96" s="34"/>
      <c r="C96" s="34"/>
      <c r="D96" s="34"/>
    </row>
    <row r="97">
      <c r="A97" s="33"/>
      <c r="B97" s="34"/>
      <c r="C97" s="34"/>
      <c r="D97" s="34"/>
    </row>
    <row r="98">
      <c r="A98" s="33"/>
      <c r="B98" s="34"/>
      <c r="C98" s="34"/>
      <c r="D98" s="34"/>
    </row>
    <row r="99">
      <c r="A99" s="33"/>
      <c r="B99" s="34"/>
      <c r="C99" s="34"/>
      <c r="D99" s="34"/>
    </row>
    <row r="100">
      <c r="A100" s="33"/>
      <c r="B100" s="34"/>
      <c r="C100" s="34"/>
      <c r="D100" s="34"/>
    </row>
    <row r="101">
      <c r="A101" s="33"/>
      <c r="B101" s="34"/>
      <c r="C101" s="34"/>
      <c r="D101" s="34"/>
    </row>
    <row r="102">
      <c r="A102" s="33"/>
      <c r="B102" s="34"/>
      <c r="C102" s="34"/>
      <c r="D102" s="34"/>
    </row>
    <row r="103">
      <c r="A103" s="33"/>
      <c r="B103" s="34"/>
      <c r="C103" s="34"/>
      <c r="D103" s="34"/>
    </row>
    <row r="104">
      <c r="A104" s="33"/>
      <c r="B104" s="34"/>
      <c r="C104" s="34"/>
      <c r="D104" s="34"/>
    </row>
    <row r="105">
      <c r="A105" s="33"/>
      <c r="B105" s="34"/>
      <c r="C105" s="34"/>
      <c r="D105" s="34"/>
    </row>
    <row r="106">
      <c r="A106" s="33"/>
      <c r="B106" s="34"/>
      <c r="C106" s="34"/>
      <c r="D106" s="34"/>
    </row>
    <row r="107">
      <c r="B107" s="34"/>
      <c r="C107" s="34"/>
      <c r="D107" s="34"/>
    </row>
    <row r="108">
      <c r="B108" s="34"/>
      <c r="C108" s="34"/>
      <c r="D108" s="34"/>
    </row>
    <row r="109">
      <c r="B109" s="34"/>
      <c r="C109" s="34"/>
      <c r="D109" s="34"/>
    </row>
    <row r="110">
      <c r="B110" s="34"/>
      <c r="C110" s="34"/>
      <c r="D110" s="34"/>
    </row>
    <row r="111">
      <c r="B111" s="34"/>
      <c r="C111" s="34"/>
      <c r="D111" s="34"/>
    </row>
    <row r="112">
      <c r="B112" s="34"/>
      <c r="C112" s="34"/>
      <c r="D112" s="34"/>
    </row>
    <row r="113">
      <c r="B113" s="34"/>
      <c r="C113" s="34"/>
      <c r="D113" s="34"/>
    </row>
    <row r="114">
      <c r="B114" s="34"/>
      <c r="C114" s="34"/>
      <c r="D114" s="34"/>
    </row>
    <row r="115">
      <c r="B115" s="34"/>
      <c r="C115" s="34"/>
      <c r="D115" s="34"/>
    </row>
    <row r="116">
      <c r="B116" s="34"/>
      <c r="C116" s="34"/>
      <c r="D116" s="34"/>
    </row>
    <row r="117">
      <c r="B117" s="34"/>
      <c r="C117" s="34"/>
      <c r="D117" s="34"/>
    </row>
    <row r="118">
      <c r="B118" s="34"/>
      <c r="C118" s="34"/>
      <c r="D118" s="34"/>
    </row>
    <row r="119">
      <c r="B119" s="34"/>
      <c r="C119" s="34"/>
      <c r="D119" s="34"/>
    </row>
    <row r="120">
      <c r="B120" s="34"/>
      <c r="C120" s="34"/>
      <c r="D120" s="34"/>
    </row>
    <row r="121">
      <c r="B121" s="34"/>
      <c r="C121" s="34"/>
      <c r="D121" s="34"/>
    </row>
    <row r="122">
      <c r="B122" s="34"/>
      <c r="C122" s="34"/>
      <c r="D122" s="34"/>
    </row>
    <row r="123">
      <c r="B123" s="34"/>
      <c r="C123" s="34"/>
      <c r="D123" s="34"/>
    </row>
    <row r="124">
      <c r="B124" s="34"/>
      <c r="C124" s="34"/>
      <c r="D124" s="34"/>
    </row>
    <row r="125">
      <c r="B125" s="34"/>
      <c r="C125" s="34"/>
      <c r="D125" s="34"/>
    </row>
    <row r="126">
      <c r="B126" s="34"/>
      <c r="C126" s="34"/>
      <c r="D126" s="34"/>
    </row>
    <row r="127">
      <c r="B127" s="34"/>
      <c r="C127" s="34"/>
      <c r="D127" s="34"/>
    </row>
    <row r="128">
      <c r="B128" s="34"/>
      <c r="C128" s="34"/>
      <c r="D128" s="34"/>
    </row>
    <row r="129">
      <c r="B129" s="34"/>
      <c r="C129" s="34"/>
      <c r="D129" s="34"/>
    </row>
    <row r="130">
      <c r="B130" s="34"/>
      <c r="C130" s="34"/>
      <c r="D130" s="34"/>
    </row>
    <row r="131">
      <c r="B131" s="34"/>
      <c r="C131" s="34"/>
      <c r="D131" s="34"/>
    </row>
    <row r="132">
      <c r="B132" s="34"/>
      <c r="C132" s="34"/>
      <c r="D132" s="34"/>
    </row>
    <row r="133">
      <c r="B133" s="34"/>
      <c r="C133" s="34"/>
      <c r="D133" s="34"/>
    </row>
    <row r="134">
      <c r="B134" s="34"/>
      <c r="C134" s="34"/>
      <c r="D134" s="34"/>
    </row>
    <row r="135">
      <c r="B135" s="34"/>
      <c r="C135" s="34"/>
      <c r="D135" s="34"/>
    </row>
    <row r="136">
      <c r="B136" s="34"/>
      <c r="C136" s="34"/>
      <c r="D136" s="34"/>
    </row>
    <row r="137">
      <c r="B137" s="34"/>
      <c r="C137" s="34"/>
      <c r="D137" s="34"/>
    </row>
    <row r="138">
      <c r="B138" s="34"/>
      <c r="C138" s="34"/>
      <c r="D138" s="34"/>
    </row>
    <row r="139">
      <c r="B139" s="34"/>
      <c r="C139" s="34"/>
      <c r="D139" s="34"/>
    </row>
    <row r="140">
      <c r="B140" s="34"/>
      <c r="C140" s="34"/>
      <c r="D140" s="34"/>
    </row>
    <row r="141">
      <c r="B141" s="34"/>
      <c r="C141" s="34"/>
      <c r="D141" s="34"/>
    </row>
    <row r="142">
      <c r="B142" s="34"/>
      <c r="C142" s="34"/>
      <c r="D142" s="34"/>
    </row>
    <row r="143">
      <c r="B143" s="34"/>
      <c r="C143" s="34"/>
      <c r="D143" s="34"/>
    </row>
    <row r="144">
      <c r="B144" s="34"/>
      <c r="C144" s="34"/>
      <c r="D144" s="34"/>
    </row>
    <row r="145">
      <c r="B145" s="34"/>
      <c r="C145" s="34"/>
      <c r="D145" s="34"/>
    </row>
    <row r="146">
      <c r="B146" s="34"/>
      <c r="C146" s="34"/>
      <c r="D146" s="34"/>
    </row>
    <row r="147">
      <c r="B147" s="34"/>
      <c r="C147" s="34"/>
      <c r="D147" s="34"/>
    </row>
    <row r="148">
      <c r="B148" s="34"/>
      <c r="C148" s="34"/>
      <c r="D148" s="34"/>
    </row>
    <row r="149">
      <c r="B149" s="34"/>
      <c r="C149" s="34"/>
      <c r="D149" s="34"/>
    </row>
    <row r="150">
      <c r="B150" s="34"/>
      <c r="C150" s="34"/>
      <c r="D150" s="34"/>
    </row>
    <row r="151">
      <c r="B151" s="34"/>
      <c r="C151" s="34"/>
      <c r="D151" s="34"/>
    </row>
    <row r="152">
      <c r="B152" s="34"/>
      <c r="C152" s="34"/>
      <c r="D152" s="34"/>
    </row>
    <row r="153">
      <c r="B153" s="34"/>
      <c r="C153" s="34"/>
      <c r="D153" s="34"/>
    </row>
    <row r="154">
      <c r="B154" s="34"/>
      <c r="C154" s="34"/>
      <c r="D154" s="34"/>
    </row>
    <row r="155">
      <c r="B155" s="34"/>
      <c r="C155" s="34"/>
      <c r="D155" s="34"/>
    </row>
    <row r="156">
      <c r="B156" s="34"/>
      <c r="C156" s="34"/>
      <c r="D156" s="34"/>
    </row>
    <row r="157">
      <c r="B157" s="34"/>
      <c r="C157" s="34"/>
      <c r="D157" s="34"/>
    </row>
    <row r="158">
      <c r="B158" s="34"/>
      <c r="C158" s="34"/>
      <c r="D158" s="34"/>
    </row>
    <row r="159">
      <c r="B159" s="34"/>
      <c r="C159" s="34"/>
      <c r="D159" s="34"/>
    </row>
    <row r="160">
      <c r="B160" s="34"/>
      <c r="C160" s="34"/>
      <c r="D160" s="34"/>
    </row>
    <row r="161">
      <c r="B161" s="34"/>
      <c r="C161" s="34"/>
      <c r="D161" s="34"/>
    </row>
    <row r="162">
      <c r="B162" s="34"/>
      <c r="C162" s="34"/>
      <c r="D162" s="34"/>
    </row>
    <row r="163">
      <c r="B163" s="34"/>
      <c r="C163" s="34"/>
      <c r="D163" s="34"/>
    </row>
    <row r="164">
      <c r="B164" s="34"/>
      <c r="C164" s="34"/>
      <c r="D164" s="34"/>
    </row>
    <row r="165">
      <c r="B165" s="34"/>
      <c r="C165" s="34"/>
      <c r="D165" s="34"/>
    </row>
    <row r="166">
      <c r="B166" s="34"/>
      <c r="C166" s="34"/>
      <c r="D166" s="34"/>
    </row>
    <row r="167">
      <c r="B167" s="34"/>
      <c r="C167" s="34"/>
      <c r="D167" s="34"/>
    </row>
    <row r="168">
      <c r="B168" s="34"/>
      <c r="C168" s="34"/>
      <c r="D168" s="34"/>
    </row>
    <row r="169">
      <c r="B169" s="34"/>
      <c r="C169" s="34"/>
      <c r="D169" s="34"/>
    </row>
  </sheetData>
  <mergeCells count="1">
    <mergeCell ref="G35:H35"/>
  </mergeCells>
  <drawing r:id="rId1"/>
  <tableParts count="13"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2" max="2" width="12.57"/>
    <col customWidth="1" min="3" max="3" width="11.57"/>
    <col customWidth="1" min="4" max="4" width="18.71"/>
    <col customWidth="1" min="6" max="6" width="14.86"/>
    <col customWidth="1" min="7" max="7" width="20.57"/>
    <col customWidth="1" min="10" max="10" width="18.0"/>
    <col customWidth="1" min="11" max="11" width="13.57"/>
    <col customWidth="1" min="12" max="13" width="13.71"/>
    <col customWidth="1" min="14" max="14" width="20.14"/>
    <col customWidth="1" min="15" max="15" width="12.57"/>
    <col customWidth="1" min="16" max="16" width="14.29"/>
    <col customWidth="1" min="17" max="17" width="13.0"/>
    <col customWidth="1" min="18" max="18" width="7.14"/>
    <col customWidth="1" min="19" max="19" width="5.71"/>
    <col customWidth="1" min="20" max="20" width="6.86"/>
    <col customWidth="1" min="21" max="21" width="6.14"/>
    <col customWidth="1" min="22" max="22" width="7.71"/>
    <col customWidth="1" min="23" max="23" width="8.43"/>
    <col customWidth="1" min="24" max="24" width="7.57"/>
    <col customWidth="1" min="25" max="25" width="9.29"/>
    <col customWidth="1" min="26" max="26" width="9.0"/>
    <col customWidth="1" min="27" max="27" width="10.14"/>
    <col customWidth="1" min="28" max="28" width="9.57"/>
    <col customWidth="1" min="29" max="29" width="8.86"/>
    <col customWidth="1" min="30" max="30" width="9.43"/>
    <col customWidth="1" min="31" max="32" width="10.14"/>
    <col customWidth="1" min="33" max="33" width="8.57"/>
    <col customWidth="1" min="34" max="34" width="8.0"/>
    <col customWidth="1" min="35" max="36" width="11.29"/>
    <col customWidth="1" min="37" max="38" width="12.0"/>
    <col customWidth="1" min="39" max="39" width="11.14"/>
    <col customWidth="1" min="40" max="40" width="11.0"/>
    <col customWidth="1" min="41" max="41" width="10.0"/>
    <col customWidth="1" min="43" max="43" width="8.43"/>
    <col customWidth="1" min="44" max="44" width="8.86"/>
    <col customWidth="1" min="45" max="45" width="10.57"/>
  </cols>
  <sheetData>
    <row r="1">
      <c r="A1" s="12" t="s">
        <v>127</v>
      </c>
      <c r="B1" s="13" t="s">
        <v>128</v>
      </c>
      <c r="C1" s="14"/>
      <c r="D1" s="12" t="s">
        <v>127</v>
      </c>
      <c r="E1" s="13" t="s">
        <v>129</v>
      </c>
      <c r="F1" s="15"/>
      <c r="G1" s="12" t="s">
        <v>127</v>
      </c>
      <c r="H1" s="13" t="s">
        <v>130</v>
      </c>
      <c r="I1" s="15"/>
      <c r="J1" s="12" t="s">
        <v>127</v>
      </c>
      <c r="K1" s="13" t="s">
        <v>131</v>
      </c>
      <c r="L1" s="16" t="s">
        <v>132</v>
      </c>
      <c r="M1" s="17"/>
      <c r="N1" s="18" t="s">
        <v>127</v>
      </c>
      <c r="O1" s="16" t="s">
        <v>133</v>
      </c>
      <c r="P1" s="16" t="s">
        <v>134</v>
      </c>
      <c r="Q1" s="19"/>
    </row>
    <row r="2">
      <c r="A2" s="20" t="s">
        <v>76</v>
      </c>
      <c r="B2" s="21">
        <v>117.0</v>
      </c>
      <c r="C2" s="22">
        <v>10.0</v>
      </c>
      <c r="D2" s="20" t="s">
        <v>83</v>
      </c>
      <c r="E2" s="21">
        <v>45.0</v>
      </c>
      <c r="F2" s="22">
        <v>10.0</v>
      </c>
      <c r="G2" s="20" t="s">
        <v>70</v>
      </c>
      <c r="H2" s="21">
        <v>106.0</v>
      </c>
      <c r="I2" s="22">
        <v>10.0</v>
      </c>
      <c r="J2" s="20" t="s">
        <v>116</v>
      </c>
      <c r="K2" s="21">
        <v>40.0</v>
      </c>
      <c r="L2" s="23">
        <v>4.0</v>
      </c>
      <c r="M2" s="22">
        <v>10.0</v>
      </c>
      <c r="N2" s="25" t="s">
        <v>63</v>
      </c>
      <c r="O2" s="26">
        <v>0.328</v>
      </c>
      <c r="P2" s="26">
        <v>0.323</v>
      </c>
      <c r="Q2" s="22">
        <v>10.0</v>
      </c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</row>
    <row r="3">
      <c r="A3" s="20" t="s">
        <v>83</v>
      </c>
      <c r="B3" s="21">
        <v>115.0</v>
      </c>
      <c r="C3" s="24">
        <v>9.0</v>
      </c>
      <c r="D3" s="20" t="s">
        <v>183</v>
      </c>
      <c r="E3" s="21">
        <v>39.0</v>
      </c>
      <c r="F3" s="24">
        <v>9.0</v>
      </c>
      <c r="G3" s="20" t="s">
        <v>83</v>
      </c>
      <c r="H3" s="21">
        <v>102.0</v>
      </c>
      <c r="I3" s="24">
        <v>9.0</v>
      </c>
      <c r="J3" s="20" t="s">
        <v>63</v>
      </c>
      <c r="K3" s="21">
        <v>32.0</v>
      </c>
      <c r="L3" s="23">
        <v>5.0</v>
      </c>
      <c r="M3" s="24">
        <v>9.0</v>
      </c>
      <c r="N3" s="25" t="s">
        <v>184</v>
      </c>
      <c r="O3" s="26">
        <v>0.305</v>
      </c>
      <c r="P3" s="26">
        <v>0.198</v>
      </c>
      <c r="Q3" s="24">
        <v>9.0</v>
      </c>
      <c r="R3" s="27"/>
      <c r="S3" s="27"/>
      <c r="T3" s="27"/>
      <c r="U3" s="27"/>
      <c r="V3" s="27"/>
      <c r="W3" s="28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9"/>
      <c r="AP3" s="29"/>
      <c r="AQ3" s="27"/>
      <c r="AR3" s="27"/>
      <c r="AS3" s="27"/>
    </row>
    <row r="4">
      <c r="A4" s="20" t="s">
        <v>63</v>
      </c>
      <c r="B4" s="21">
        <v>107.0</v>
      </c>
      <c r="C4" s="22">
        <v>8.0</v>
      </c>
      <c r="D4" s="20" t="s">
        <v>108</v>
      </c>
      <c r="E4" s="21">
        <v>33.0</v>
      </c>
      <c r="F4" s="22">
        <v>8.0</v>
      </c>
      <c r="G4" s="20" t="s">
        <v>183</v>
      </c>
      <c r="H4" s="21">
        <v>99.0</v>
      </c>
      <c r="I4" s="22">
        <v>8.0</v>
      </c>
      <c r="J4" s="20" t="s">
        <v>185</v>
      </c>
      <c r="K4" s="21">
        <v>30.0</v>
      </c>
      <c r="L4" s="23">
        <v>5.0</v>
      </c>
      <c r="M4" s="22">
        <v>8.0</v>
      </c>
      <c r="N4" s="25" t="s">
        <v>186</v>
      </c>
      <c r="O4" s="26">
        <v>0.305</v>
      </c>
      <c r="P4" s="26">
        <v>0.17</v>
      </c>
      <c r="Q4" s="22">
        <v>8.0</v>
      </c>
      <c r="R4" s="27"/>
      <c r="S4" s="27"/>
      <c r="T4" s="27"/>
      <c r="U4" s="27"/>
      <c r="V4" s="27"/>
      <c r="W4" s="28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9"/>
      <c r="AP4" s="29"/>
      <c r="AQ4" s="27"/>
      <c r="AR4" s="27"/>
      <c r="AS4" s="27"/>
    </row>
    <row r="5">
      <c r="A5" s="20" t="s">
        <v>70</v>
      </c>
      <c r="B5" s="21">
        <v>103.0</v>
      </c>
      <c r="C5" s="24">
        <v>7.0</v>
      </c>
      <c r="D5" s="20" t="s">
        <v>76</v>
      </c>
      <c r="E5" s="21">
        <v>31.0</v>
      </c>
      <c r="F5" s="24">
        <v>7.0</v>
      </c>
      <c r="G5" s="20" t="s">
        <v>108</v>
      </c>
      <c r="H5" s="21">
        <v>98.0</v>
      </c>
      <c r="I5" s="24">
        <v>7.0</v>
      </c>
      <c r="J5" s="20" t="s">
        <v>187</v>
      </c>
      <c r="K5" s="21">
        <v>23.0</v>
      </c>
      <c r="L5" s="23">
        <v>8.0</v>
      </c>
      <c r="M5" s="24">
        <v>7.0</v>
      </c>
      <c r="N5" s="25" t="s">
        <v>188</v>
      </c>
      <c r="O5" s="26">
        <v>0.294</v>
      </c>
      <c r="P5" s="26">
        <v>0.182</v>
      </c>
      <c r="Q5" s="24">
        <v>7.0</v>
      </c>
      <c r="R5" s="27"/>
      <c r="S5" s="27"/>
      <c r="T5" s="27"/>
      <c r="U5" s="27"/>
      <c r="V5" s="27"/>
      <c r="W5" s="28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9"/>
      <c r="AP5" s="29"/>
      <c r="AQ5" s="27"/>
      <c r="AR5" s="27"/>
      <c r="AS5" s="27"/>
    </row>
    <row r="6">
      <c r="A6" s="20" t="s">
        <v>189</v>
      </c>
      <c r="B6" s="21">
        <v>98.0</v>
      </c>
      <c r="C6" s="22">
        <v>6.0</v>
      </c>
      <c r="D6" s="20" t="s">
        <v>190</v>
      </c>
      <c r="E6" s="21">
        <v>31.0</v>
      </c>
      <c r="F6" s="22">
        <v>6.0</v>
      </c>
      <c r="G6" s="20" t="s">
        <v>191</v>
      </c>
      <c r="H6" s="21">
        <v>90.0</v>
      </c>
      <c r="I6" s="22">
        <v>6.0</v>
      </c>
      <c r="J6" s="20" t="s">
        <v>192</v>
      </c>
      <c r="K6" s="21">
        <v>21.0</v>
      </c>
      <c r="L6" s="23">
        <v>5.0</v>
      </c>
      <c r="M6" s="22">
        <v>6.0</v>
      </c>
      <c r="N6" s="25" t="s">
        <v>193</v>
      </c>
      <c r="O6" s="26">
        <v>0.29</v>
      </c>
      <c r="P6" s="26">
        <v>0.233</v>
      </c>
      <c r="Q6" s="22">
        <v>6.0</v>
      </c>
      <c r="R6" s="27"/>
      <c r="S6" s="27"/>
      <c r="T6" s="27"/>
      <c r="U6" s="27"/>
      <c r="V6" s="27"/>
      <c r="W6" s="28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9"/>
      <c r="AP6" s="29"/>
      <c r="AQ6" s="27"/>
      <c r="AR6" s="27"/>
      <c r="AS6" s="27"/>
    </row>
    <row r="7">
      <c r="A7" s="20" t="s">
        <v>183</v>
      </c>
      <c r="B7" s="21">
        <v>97.0</v>
      </c>
      <c r="C7" s="24">
        <v>5.0</v>
      </c>
      <c r="D7" s="20" t="s">
        <v>70</v>
      </c>
      <c r="E7" s="21">
        <v>30.0</v>
      </c>
      <c r="F7" s="24">
        <v>5.0</v>
      </c>
      <c r="G7" s="20" t="s">
        <v>190</v>
      </c>
      <c r="H7" s="21">
        <v>87.0</v>
      </c>
      <c r="I7" s="24">
        <v>5.0</v>
      </c>
      <c r="J7" s="20" t="s">
        <v>70</v>
      </c>
      <c r="K7" s="21">
        <v>20.0</v>
      </c>
      <c r="L7" s="23">
        <v>4.0</v>
      </c>
      <c r="M7" s="24">
        <v>5.0</v>
      </c>
      <c r="N7" s="25" t="s">
        <v>194</v>
      </c>
      <c r="O7" s="26">
        <v>0.284</v>
      </c>
      <c r="P7" s="26">
        <v>0.235</v>
      </c>
      <c r="Q7" s="24">
        <v>5.0</v>
      </c>
      <c r="R7" s="27"/>
      <c r="S7" s="27"/>
      <c r="T7" s="27"/>
      <c r="U7" s="27"/>
      <c r="V7" s="27"/>
      <c r="W7" s="28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9"/>
      <c r="AP7" s="29"/>
      <c r="AQ7" s="27"/>
      <c r="AR7" s="27"/>
      <c r="AS7" s="27"/>
    </row>
    <row r="8">
      <c r="A8" s="20" t="s">
        <v>108</v>
      </c>
      <c r="B8" s="21">
        <v>97.0</v>
      </c>
      <c r="C8" s="22">
        <v>4.0</v>
      </c>
      <c r="D8" s="20" t="s">
        <v>63</v>
      </c>
      <c r="E8" s="21">
        <v>28.0</v>
      </c>
      <c r="F8" s="22">
        <v>4.0</v>
      </c>
      <c r="G8" s="20" t="s">
        <v>195</v>
      </c>
      <c r="H8" s="21">
        <v>86.0</v>
      </c>
      <c r="I8" s="22">
        <v>4.0</v>
      </c>
      <c r="J8" s="20" t="s">
        <v>190</v>
      </c>
      <c r="K8" s="21">
        <v>18.0</v>
      </c>
      <c r="L8" s="23">
        <v>5.0</v>
      </c>
      <c r="M8" s="22">
        <v>4.0</v>
      </c>
      <c r="N8" s="25" t="s">
        <v>196</v>
      </c>
      <c r="O8" s="26">
        <v>0.283</v>
      </c>
      <c r="P8" s="26">
        <v>0.121</v>
      </c>
      <c r="Q8" s="22">
        <v>4.0</v>
      </c>
      <c r="R8" s="27"/>
      <c r="S8" s="27"/>
      <c r="T8" s="27"/>
      <c r="U8" s="27"/>
      <c r="V8" s="27"/>
      <c r="W8" s="28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9"/>
      <c r="AP8" s="29"/>
      <c r="AQ8" s="27"/>
      <c r="AR8" s="27"/>
      <c r="AS8" s="27"/>
    </row>
    <row r="9">
      <c r="A9" s="20" t="s">
        <v>116</v>
      </c>
      <c r="B9" s="21">
        <v>97.0</v>
      </c>
      <c r="C9" s="24">
        <v>3.0</v>
      </c>
      <c r="D9" s="20" t="s">
        <v>191</v>
      </c>
      <c r="E9" s="21">
        <v>28.0</v>
      </c>
      <c r="F9" s="24">
        <v>3.0</v>
      </c>
      <c r="G9" s="20" t="s">
        <v>76</v>
      </c>
      <c r="H9" s="21">
        <v>83.0</v>
      </c>
      <c r="I9" s="24">
        <v>3.0</v>
      </c>
      <c r="J9" s="20" t="s">
        <v>197</v>
      </c>
      <c r="K9" s="21">
        <v>17.0</v>
      </c>
      <c r="L9" s="23">
        <v>7.0</v>
      </c>
      <c r="M9" s="24">
        <v>3.0</v>
      </c>
      <c r="N9" s="25" t="s">
        <v>198</v>
      </c>
      <c r="O9" s="26">
        <v>0.28</v>
      </c>
      <c r="P9" s="26">
        <v>0.212</v>
      </c>
      <c r="Q9" s="24">
        <v>3.0</v>
      </c>
      <c r="R9" s="27"/>
      <c r="S9" s="27"/>
      <c r="T9" s="27"/>
      <c r="U9" s="27"/>
      <c r="V9" s="27"/>
      <c r="W9" s="28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9"/>
      <c r="AP9" s="29"/>
      <c r="AQ9" s="27"/>
      <c r="AR9" s="27"/>
      <c r="AS9" s="27"/>
    </row>
    <row r="10">
      <c r="A10" s="20" t="s">
        <v>123</v>
      </c>
      <c r="B10" s="21">
        <v>94.0</v>
      </c>
      <c r="C10" s="22">
        <v>2.0</v>
      </c>
      <c r="D10" s="20" t="s">
        <v>195</v>
      </c>
      <c r="E10" s="21">
        <v>23.0</v>
      </c>
      <c r="F10" s="22">
        <v>2.0</v>
      </c>
      <c r="G10" s="20" t="s">
        <v>63</v>
      </c>
      <c r="H10" s="21">
        <v>77.0</v>
      </c>
      <c r="I10" s="22">
        <v>2.0</v>
      </c>
      <c r="J10" s="20" t="s">
        <v>83</v>
      </c>
      <c r="K10" s="21">
        <v>15.0</v>
      </c>
      <c r="L10" s="23">
        <v>1.0</v>
      </c>
      <c r="M10" s="22">
        <v>2.0</v>
      </c>
      <c r="N10" s="25" t="s">
        <v>199</v>
      </c>
      <c r="O10" s="26">
        <v>0.279</v>
      </c>
      <c r="P10" s="26">
        <v>0.315</v>
      </c>
      <c r="Q10" s="22">
        <v>2.0</v>
      </c>
      <c r="R10" s="27"/>
      <c r="S10" s="27"/>
      <c r="T10" s="27"/>
      <c r="U10" s="27"/>
      <c r="V10" s="27"/>
      <c r="W10" s="28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9"/>
      <c r="AP10" s="29"/>
      <c r="AQ10" s="27"/>
      <c r="AR10" s="27"/>
      <c r="AS10" s="27"/>
    </row>
    <row r="11">
      <c r="A11" s="20" t="s">
        <v>200</v>
      </c>
      <c r="B11" s="21">
        <v>92.0</v>
      </c>
      <c r="C11" s="24">
        <v>1.0</v>
      </c>
      <c r="D11" s="20" t="s">
        <v>189</v>
      </c>
      <c r="E11" s="21">
        <v>21.0</v>
      </c>
      <c r="F11" s="24">
        <v>1.0</v>
      </c>
      <c r="G11" s="20" t="s">
        <v>116</v>
      </c>
      <c r="H11" s="21">
        <v>74.0</v>
      </c>
      <c r="I11" s="24">
        <v>1.0</v>
      </c>
      <c r="J11" s="20" t="s">
        <v>201</v>
      </c>
      <c r="K11" s="21">
        <v>15.0</v>
      </c>
      <c r="L11" s="23">
        <v>3.0</v>
      </c>
      <c r="M11" s="24">
        <v>1.0</v>
      </c>
      <c r="N11" s="25" t="s">
        <v>202</v>
      </c>
      <c r="O11" s="26">
        <v>0.279</v>
      </c>
      <c r="P11" s="26">
        <v>0.237</v>
      </c>
      <c r="Q11" s="24">
        <v>1.0</v>
      </c>
      <c r="R11" s="27"/>
      <c r="S11" s="27"/>
      <c r="T11" s="27"/>
      <c r="U11" s="27"/>
      <c r="V11" s="27"/>
      <c r="W11" s="28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9"/>
      <c r="AP11" s="29"/>
      <c r="AQ11" s="27"/>
      <c r="AR11" s="27"/>
      <c r="AS11" s="27"/>
    </row>
    <row r="12">
      <c r="A12" s="33"/>
      <c r="B12" s="34"/>
      <c r="C12" s="35"/>
      <c r="D12" s="33"/>
      <c r="E12" s="34"/>
      <c r="F12" s="35"/>
      <c r="G12" s="33"/>
      <c r="H12" s="34"/>
      <c r="I12" s="35"/>
      <c r="J12" s="33"/>
      <c r="K12" s="34"/>
      <c r="L12" s="32"/>
      <c r="M12" s="32"/>
      <c r="N12" s="32"/>
      <c r="O12" s="32"/>
      <c r="P12" s="32"/>
      <c r="Q12" s="27"/>
      <c r="R12" s="27"/>
      <c r="S12" s="27"/>
      <c r="T12" s="27"/>
      <c r="U12" s="27"/>
      <c r="V12" s="27"/>
      <c r="W12" s="28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9"/>
      <c r="AP12" s="29"/>
      <c r="AQ12" s="27"/>
      <c r="AR12" s="27"/>
      <c r="AS12" s="27"/>
    </row>
    <row r="13">
      <c r="A13" s="12" t="s">
        <v>127</v>
      </c>
      <c r="B13" s="13" t="s">
        <v>144</v>
      </c>
      <c r="C13" s="36"/>
      <c r="D13" s="12" t="s">
        <v>127</v>
      </c>
      <c r="E13" s="13" t="s">
        <v>145</v>
      </c>
      <c r="F13" s="36"/>
      <c r="G13" s="12" t="s">
        <v>127</v>
      </c>
      <c r="H13" s="13" t="s">
        <v>146</v>
      </c>
      <c r="I13" s="36"/>
      <c r="J13" s="12" t="s">
        <v>127</v>
      </c>
      <c r="K13" s="13" t="s">
        <v>147</v>
      </c>
      <c r="L13" s="17"/>
      <c r="M13" s="14"/>
      <c r="N13" s="18" t="s">
        <v>127</v>
      </c>
      <c r="O13" s="16" t="s">
        <v>148</v>
      </c>
      <c r="P13" s="32"/>
      <c r="Q13" s="27"/>
      <c r="R13" s="27"/>
      <c r="S13" s="27"/>
      <c r="T13" s="27"/>
      <c r="U13" s="27"/>
      <c r="V13" s="27"/>
      <c r="W13" s="28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9"/>
      <c r="AP13" s="29"/>
      <c r="AQ13" s="27"/>
      <c r="AR13" s="27"/>
      <c r="AS13" s="27"/>
    </row>
    <row r="14">
      <c r="A14" s="20" t="s">
        <v>199</v>
      </c>
      <c r="B14" s="37">
        <v>0.382</v>
      </c>
      <c r="C14" s="24">
        <v>10.0</v>
      </c>
      <c r="D14" s="20" t="s">
        <v>83</v>
      </c>
      <c r="E14" s="21">
        <v>0.538</v>
      </c>
      <c r="F14" s="24">
        <v>10.0</v>
      </c>
      <c r="G14" s="20" t="s">
        <v>63</v>
      </c>
      <c r="H14" s="37">
        <v>0.911</v>
      </c>
      <c r="I14" s="24">
        <v>10.0</v>
      </c>
      <c r="J14" s="20" t="s">
        <v>63</v>
      </c>
      <c r="K14" s="21">
        <v>124.31</v>
      </c>
      <c r="L14" s="22">
        <v>10.0</v>
      </c>
      <c r="N14" s="25" t="s">
        <v>63</v>
      </c>
      <c r="O14" s="23">
        <v>0.386</v>
      </c>
      <c r="P14" s="22">
        <v>10.0</v>
      </c>
      <c r="Q14" s="27"/>
      <c r="R14" s="27"/>
      <c r="S14" s="27"/>
      <c r="T14" s="27"/>
      <c r="U14" s="27"/>
      <c r="V14" s="27"/>
      <c r="W14" s="28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9"/>
      <c r="AP14" s="29"/>
      <c r="AQ14" s="27"/>
      <c r="AR14" s="27"/>
      <c r="AS14" s="27"/>
    </row>
    <row r="15">
      <c r="A15" s="20" t="s">
        <v>189</v>
      </c>
      <c r="B15" s="37">
        <v>0.376</v>
      </c>
      <c r="C15" s="24">
        <v>9.0</v>
      </c>
      <c r="D15" s="20" t="s">
        <v>63</v>
      </c>
      <c r="E15" s="21">
        <v>0.536</v>
      </c>
      <c r="F15" s="24">
        <v>9.0</v>
      </c>
      <c r="G15" s="20" t="s">
        <v>83</v>
      </c>
      <c r="H15" s="37">
        <v>0.873</v>
      </c>
      <c r="I15" s="24">
        <v>9.0</v>
      </c>
      <c r="J15" s="20" t="s">
        <v>83</v>
      </c>
      <c r="K15" s="21">
        <v>123.99</v>
      </c>
      <c r="L15" s="24">
        <v>9.0</v>
      </c>
      <c r="N15" s="25" t="s">
        <v>83</v>
      </c>
      <c r="O15" s="23">
        <v>0.368</v>
      </c>
      <c r="P15" s="24">
        <v>9.0</v>
      </c>
      <c r="Q15" s="27"/>
      <c r="R15" s="27"/>
      <c r="S15" s="27"/>
      <c r="T15" s="27"/>
      <c r="U15" s="27"/>
      <c r="V15" s="27"/>
      <c r="W15" s="28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9"/>
      <c r="AP15" s="29"/>
      <c r="AQ15" s="27"/>
      <c r="AR15" s="27"/>
      <c r="AS15" s="27"/>
    </row>
    <row r="16">
      <c r="A16" s="20" t="s">
        <v>63</v>
      </c>
      <c r="B16" s="37">
        <v>0.375</v>
      </c>
      <c r="C16" s="24">
        <v>8.0</v>
      </c>
      <c r="D16" s="20" t="s">
        <v>183</v>
      </c>
      <c r="E16" s="21">
        <v>0.523</v>
      </c>
      <c r="F16" s="24">
        <v>8.0</v>
      </c>
      <c r="G16" s="20" t="s">
        <v>183</v>
      </c>
      <c r="H16" s="37">
        <v>0.863</v>
      </c>
      <c r="I16" s="24">
        <v>8.0</v>
      </c>
      <c r="J16" s="20" t="s">
        <v>76</v>
      </c>
      <c r="K16" s="21">
        <v>107.17</v>
      </c>
      <c r="L16" s="22">
        <v>8.0</v>
      </c>
      <c r="N16" s="25" t="s">
        <v>183</v>
      </c>
      <c r="O16" s="23">
        <v>0.363</v>
      </c>
      <c r="P16" s="22">
        <v>8.0</v>
      </c>
      <c r="Q16" s="27"/>
      <c r="R16" s="27"/>
      <c r="S16" s="27"/>
      <c r="T16" s="27"/>
      <c r="U16" s="27"/>
      <c r="V16" s="27"/>
      <c r="W16" s="28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9"/>
      <c r="AP16" s="29"/>
      <c r="AQ16" s="27"/>
      <c r="AR16" s="27"/>
      <c r="AS16" s="27"/>
    </row>
    <row r="17">
      <c r="A17" s="20" t="s">
        <v>184</v>
      </c>
      <c r="B17" s="37">
        <v>0.368</v>
      </c>
      <c r="C17" s="24">
        <v>7.0</v>
      </c>
      <c r="D17" s="20" t="s">
        <v>108</v>
      </c>
      <c r="E17" s="21">
        <v>0.503</v>
      </c>
      <c r="F17" s="24">
        <v>7.0</v>
      </c>
      <c r="G17" s="20" t="s">
        <v>76</v>
      </c>
      <c r="H17" s="37">
        <v>0.839</v>
      </c>
      <c r="I17" s="24">
        <v>7.0</v>
      </c>
      <c r="J17" s="20" t="s">
        <v>70</v>
      </c>
      <c r="K17" s="21">
        <v>103.54</v>
      </c>
      <c r="L17" s="24">
        <v>7.0</v>
      </c>
      <c r="N17" s="25" t="s">
        <v>189</v>
      </c>
      <c r="O17" s="23">
        <v>0.363</v>
      </c>
      <c r="P17" s="24">
        <v>7.0</v>
      </c>
      <c r="Q17" s="27"/>
      <c r="R17" s="27"/>
      <c r="S17" s="27"/>
      <c r="T17" s="27"/>
      <c r="U17" s="27"/>
      <c r="V17" s="27"/>
      <c r="W17" s="28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9"/>
      <c r="AP17" s="29"/>
      <c r="AQ17" s="27"/>
      <c r="AR17" s="27"/>
      <c r="AS17" s="27"/>
    </row>
    <row r="18">
      <c r="A18" s="20" t="s">
        <v>202</v>
      </c>
      <c r="B18" s="37">
        <v>0.361</v>
      </c>
      <c r="C18" s="24">
        <v>6.0</v>
      </c>
      <c r="D18" s="20" t="s">
        <v>190</v>
      </c>
      <c r="E18" s="21">
        <v>0.494</v>
      </c>
      <c r="F18" s="24">
        <v>6.0</v>
      </c>
      <c r="G18" s="20" t="s">
        <v>189</v>
      </c>
      <c r="H18" s="37">
        <v>0.835</v>
      </c>
      <c r="I18" s="24">
        <v>6.0</v>
      </c>
      <c r="J18" s="20" t="s">
        <v>183</v>
      </c>
      <c r="K18" s="21">
        <v>103.5</v>
      </c>
      <c r="L18" s="22">
        <v>6.0</v>
      </c>
      <c r="N18" s="25" t="s">
        <v>76</v>
      </c>
      <c r="O18" s="23">
        <v>0.357</v>
      </c>
      <c r="P18" s="22">
        <v>6.0</v>
      </c>
      <c r="Q18" s="27"/>
      <c r="R18" s="27"/>
      <c r="S18" s="27"/>
      <c r="T18" s="27"/>
      <c r="U18" s="27"/>
      <c r="V18" s="27"/>
      <c r="W18" s="28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9"/>
      <c r="AP18" s="29"/>
      <c r="AQ18" s="27"/>
      <c r="AR18" s="27"/>
      <c r="AS18" s="27"/>
    </row>
    <row r="19">
      <c r="A19" s="20" t="s">
        <v>188</v>
      </c>
      <c r="B19" s="37">
        <v>0.357</v>
      </c>
      <c r="C19" s="24">
        <v>5.0</v>
      </c>
      <c r="D19" s="20" t="s">
        <v>76</v>
      </c>
      <c r="E19" s="21">
        <v>0.489</v>
      </c>
      <c r="F19" s="24">
        <v>5.0</v>
      </c>
      <c r="G19" s="20" t="s">
        <v>108</v>
      </c>
      <c r="H19" s="37">
        <v>0.826</v>
      </c>
      <c r="I19" s="24">
        <v>5.0</v>
      </c>
      <c r="J19" s="20" t="s">
        <v>108</v>
      </c>
      <c r="K19" s="21">
        <v>100.23</v>
      </c>
      <c r="L19" s="24">
        <v>5.0</v>
      </c>
      <c r="N19" s="25" t="s">
        <v>199</v>
      </c>
      <c r="O19" s="23">
        <v>0.351</v>
      </c>
      <c r="P19" s="24">
        <v>5.0</v>
      </c>
      <c r="Q19" s="27"/>
      <c r="R19" s="27"/>
      <c r="S19" s="27"/>
      <c r="T19" s="27"/>
      <c r="U19" s="27"/>
      <c r="V19" s="27"/>
      <c r="W19" s="28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9"/>
      <c r="AP19" s="29"/>
      <c r="AQ19" s="27"/>
      <c r="AR19" s="27"/>
      <c r="AS19" s="27"/>
    </row>
    <row r="20">
      <c r="A20" s="20" t="s">
        <v>76</v>
      </c>
      <c r="B20" s="37">
        <v>0.35</v>
      </c>
      <c r="C20" s="24">
        <v>4.0</v>
      </c>
      <c r="D20" s="20" t="s">
        <v>70</v>
      </c>
      <c r="E20" s="21">
        <v>0.488</v>
      </c>
      <c r="F20" s="24">
        <v>4.0</v>
      </c>
      <c r="G20" s="20" t="s">
        <v>190</v>
      </c>
      <c r="H20" s="37">
        <v>0.813</v>
      </c>
      <c r="I20" s="24">
        <v>4.0</v>
      </c>
      <c r="J20" s="20" t="s">
        <v>189</v>
      </c>
      <c r="K20" s="21">
        <v>99.71</v>
      </c>
      <c r="L20" s="22">
        <v>4.0</v>
      </c>
      <c r="N20" s="20" t="s">
        <v>108</v>
      </c>
      <c r="O20" s="21">
        <v>0.349</v>
      </c>
      <c r="P20" s="22">
        <v>4.0</v>
      </c>
      <c r="Q20" s="27"/>
      <c r="R20" s="27"/>
      <c r="S20" s="27"/>
      <c r="T20" s="27"/>
      <c r="U20" s="27"/>
      <c r="V20" s="27"/>
      <c r="W20" s="28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9"/>
      <c r="AP20" s="29"/>
      <c r="AQ20" s="27"/>
      <c r="AR20" s="27"/>
      <c r="AS20" s="27"/>
    </row>
    <row r="21">
      <c r="A21" s="20" t="s">
        <v>186</v>
      </c>
      <c r="B21" s="37">
        <v>0.349</v>
      </c>
      <c r="C21" s="24">
        <v>3.0</v>
      </c>
      <c r="D21" s="20" t="s">
        <v>191</v>
      </c>
      <c r="E21" s="21">
        <v>0.472</v>
      </c>
      <c r="F21" s="24">
        <v>3.0</v>
      </c>
      <c r="G21" s="20" t="s">
        <v>199</v>
      </c>
      <c r="H21" s="37">
        <v>0.8</v>
      </c>
      <c r="I21" s="24">
        <v>3.0</v>
      </c>
      <c r="J21" s="20" t="s">
        <v>116</v>
      </c>
      <c r="K21" s="21">
        <v>95.75</v>
      </c>
      <c r="L21" s="24">
        <v>3.0</v>
      </c>
      <c r="N21" s="20" t="s">
        <v>190</v>
      </c>
      <c r="O21" s="21">
        <v>0.344</v>
      </c>
      <c r="P21" s="24">
        <v>3.0</v>
      </c>
      <c r="Q21" s="27"/>
      <c r="R21" s="27"/>
      <c r="S21" s="27"/>
      <c r="T21" s="27"/>
      <c r="U21" s="27"/>
      <c r="V21" s="27"/>
      <c r="W21" s="28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9"/>
      <c r="AP21" s="29"/>
      <c r="AQ21" s="27"/>
      <c r="AR21" s="27"/>
      <c r="AS21" s="27"/>
    </row>
    <row r="22">
      <c r="A22" s="20" t="s">
        <v>96</v>
      </c>
      <c r="B22" s="37">
        <v>0.349</v>
      </c>
      <c r="C22" s="24">
        <v>2.0</v>
      </c>
      <c r="D22" s="20" t="s">
        <v>194</v>
      </c>
      <c r="E22" s="21">
        <v>0.47</v>
      </c>
      <c r="F22" s="24">
        <v>2.0</v>
      </c>
      <c r="G22" s="20" t="s">
        <v>123</v>
      </c>
      <c r="H22" s="37">
        <v>0.8</v>
      </c>
      <c r="I22" s="24">
        <v>2.0</v>
      </c>
      <c r="J22" s="20" t="s">
        <v>123</v>
      </c>
      <c r="K22" s="21">
        <v>91.54</v>
      </c>
      <c r="L22" s="22">
        <v>2.0</v>
      </c>
      <c r="N22" s="20" t="s">
        <v>194</v>
      </c>
      <c r="O22" s="21">
        <v>0.341</v>
      </c>
      <c r="P22" s="22">
        <v>2.0</v>
      </c>
      <c r="Q22" s="27"/>
      <c r="R22" s="27"/>
      <c r="S22" s="27"/>
      <c r="T22" s="27"/>
      <c r="U22" s="27"/>
      <c r="V22" s="27"/>
      <c r="W22" s="28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9"/>
      <c r="AP22" s="29"/>
      <c r="AQ22" s="27"/>
      <c r="AR22" s="27"/>
      <c r="AS22" s="27"/>
    </row>
    <row r="23">
      <c r="A23" s="20" t="s">
        <v>193</v>
      </c>
      <c r="B23" s="37">
        <v>0.348</v>
      </c>
      <c r="C23" s="24">
        <v>1.0</v>
      </c>
      <c r="D23" s="20" t="s">
        <v>123</v>
      </c>
      <c r="E23" s="21">
        <v>0.46</v>
      </c>
      <c r="F23" s="24">
        <v>1.0</v>
      </c>
      <c r="G23" s="20" t="s">
        <v>70</v>
      </c>
      <c r="H23" s="37">
        <v>0.799</v>
      </c>
      <c r="I23" s="24">
        <v>1.0</v>
      </c>
      <c r="J23" s="20" t="s">
        <v>184</v>
      </c>
      <c r="K23" s="21">
        <v>90.52</v>
      </c>
      <c r="L23" s="24">
        <v>1.0</v>
      </c>
      <c r="N23" s="20" t="s">
        <v>123</v>
      </c>
      <c r="O23" s="21">
        <v>0.341</v>
      </c>
      <c r="P23" s="24">
        <v>1.0</v>
      </c>
      <c r="Q23" s="27"/>
      <c r="R23" s="27"/>
      <c r="S23" s="27"/>
      <c r="T23" s="27"/>
      <c r="U23" s="27"/>
      <c r="V23" s="27"/>
      <c r="W23" s="28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9"/>
      <c r="AP23" s="29"/>
      <c r="AQ23" s="27"/>
      <c r="AR23" s="27"/>
      <c r="AS23" s="27"/>
    </row>
    <row r="24">
      <c r="A24" s="33"/>
      <c r="B24" s="34"/>
      <c r="C24" s="35"/>
      <c r="D24" s="33"/>
      <c r="E24" s="34"/>
      <c r="F24" s="35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27"/>
      <c r="R24" s="27"/>
      <c r="S24" s="27"/>
      <c r="T24" s="27"/>
      <c r="U24" s="27"/>
      <c r="V24" s="27"/>
      <c r="W24" s="28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9"/>
      <c r="AP24" s="29"/>
      <c r="AQ24" s="27"/>
      <c r="AR24" s="27"/>
      <c r="AS24" s="27"/>
    </row>
    <row r="25">
      <c r="A25" s="12" t="s">
        <v>127</v>
      </c>
      <c r="B25" s="13" t="s">
        <v>150</v>
      </c>
      <c r="C25" s="38"/>
      <c r="D25" s="12" t="s">
        <v>127</v>
      </c>
      <c r="E25" s="13" t="s">
        <v>151</v>
      </c>
      <c r="F25" s="39"/>
      <c r="G25" s="57" t="s">
        <v>203</v>
      </c>
      <c r="H25" s="41"/>
      <c r="I25" s="34"/>
      <c r="J25" s="34"/>
      <c r="L25" s="34"/>
      <c r="M25" s="34"/>
      <c r="N25" s="34"/>
      <c r="O25" s="34"/>
      <c r="P25" s="34"/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9"/>
      <c r="AP25" s="29"/>
      <c r="AQ25" s="27"/>
      <c r="AR25" s="27"/>
      <c r="AS25" s="27"/>
    </row>
    <row r="26">
      <c r="A26" s="20" t="s">
        <v>63</v>
      </c>
      <c r="B26" s="21">
        <v>142.0</v>
      </c>
      <c r="C26" s="24">
        <v>10.0</v>
      </c>
      <c r="D26" s="20" t="s">
        <v>63</v>
      </c>
      <c r="E26" s="21">
        <v>6.9</v>
      </c>
      <c r="F26" s="24">
        <v>10.0</v>
      </c>
      <c r="G26" s="42" t="s">
        <v>127</v>
      </c>
      <c r="H26" s="43" t="s">
        <v>153</v>
      </c>
      <c r="I26" s="44"/>
      <c r="J26" s="44"/>
      <c r="L26" s="34"/>
      <c r="M26" s="34"/>
      <c r="N26" s="34"/>
      <c r="O26" s="34"/>
      <c r="P26" s="34"/>
      <c r="Q26" s="27"/>
      <c r="R26" s="27"/>
      <c r="S26" s="27"/>
      <c r="T26" s="27"/>
      <c r="U26" s="27"/>
      <c r="V26" s="27"/>
      <c r="W26" s="28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9"/>
      <c r="AP26" s="29"/>
      <c r="AQ26" s="27"/>
      <c r="AR26" s="27"/>
      <c r="AS26" s="27"/>
    </row>
    <row r="27">
      <c r="A27" s="20" t="s">
        <v>183</v>
      </c>
      <c r="B27" s="21">
        <v>137.0</v>
      </c>
      <c r="C27" s="24">
        <v>9.0</v>
      </c>
      <c r="D27" s="20" t="s">
        <v>83</v>
      </c>
      <c r="E27" s="21">
        <v>6.6</v>
      </c>
      <c r="F27" s="24">
        <v>9.0</v>
      </c>
      <c r="G27" s="45" t="s">
        <v>63</v>
      </c>
      <c r="H27" s="46">
        <f>SUM(C4,F8,I10,M3,Q2,P14,L14,I14,F15,C16,C26,F26)</f>
        <v>100</v>
      </c>
      <c r="I27" s="47"/>
      <c r="L27" s="34"/>
      <c r="M27" s="34"/>
      <c r="N27" s="34"/>
      <c r="O27" s="34"/>
      <c r="P27" s="34"/>
      <c r="Q27" s="27"/>
      <c r="R27" s="27"/>
      <c r="S27" s="27"/>
      <c r="T27" s="27"/>
      <c r="U27" s="27"/>
      <c r="V27" s="27"/>
      <c r="W27" s="28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9"/>
      <c r="AP27" s="29"/>
      <c r="AQ27" s="27"/>
      <c r="AR27" s="27"/>
      <c r="AS27" s="27"/>
    </row>
    <row r="28">
      <c r="A28" s="20" t="s">
        <v>83</v>
      </c>
      <c r="B28" s="21">
        <v>131.0</v>
      </c>
      <c r="C28" s="24">
        <v>8.0</v>
      </c>
      <c r="D28" s="20" t="s">
        <v>183</v>
      </c>
      <c r="E28" s="21">
        <v>5.2</v>
      </c>
      <c r="F28" s="24">
        <v>8.0</v>
      </c>
      <c r="G28" s="45" t="s">
        <v>83</v>
      </c>
      <c r="H28" s="46">
        <f>SUM(C3,F2,I3,M10,F14,I15,L15,P15,F27,C28)</f>
        <v>84</v>
      </c>
      <c r="I28" s="47"/>
      <c r="L28" s="34"/>
      <c r="M28" s="34"/>
      <c r="N28" s="34"/>
      <c r="O28" s="34"/>
      <c r="P28" s="34"/>
      <c r="Q28" s="27"/>
      <c r="R28" s="27"/>
      <c r="S28" s="27"/>
      <c r="T28" s="27"/>
      <c r="U28" s="27"/>
      <c r="V28" s="27"/>
      <c r="W28" s="28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9"/>
      <c r="AP28" s="29"/>
      <c r="AQ28" s="27"/>
      <c r="AR28" s="27"/>
      <c r="AS28" s="27"/>
    </row>
    <row r="29">
      <c r="A29" s="20" t="s">
        <v>76</v>
      </c>
      <c r="B29" s="21">
        <v>130.0</v>
      </c>
      <c r="C29" s="24">
        <v>7.0</v>
      </c>
      <c r="D29" s="20" t="s">
        <v>76</v>
      </c>
      <c r="E29" s="21">
        <v>5.2</v>
      </c>
      <c r="F29" s="24">
        <v>7.0</v>
      </c>
      <c r="G29" s="45" t="s">
        <v>183</v>
      </c>
      <c r="H29" s="5">
        <f>SUM(F3,I4,P16,L18,I16,F16,C27,F28,C7)</f>
        <v>69</v>
      </c>
      <c r="I29" s="47"/>
      <c r="L29" s="34"/>
      <c r="M29" s="34"/>
      <c r="N29" s="34"/>
      <c r="O29" s="34"/>
      <c r="P29" s="34"/>
      <c r="Q29" s="27"/>
      <c r="R29" s="27"/>
      <c r="S29" s="27"/>
      <c r="T29" s="27"/>
      <c r="U29" s="27"/>
      <c r="V29" s="27"/>
      <c r="W29" s="28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9"/>
      <c r="AP29" s="29"/>
      <c r="AQ29" s="27"/>
      <c r="AR29" s="27"/>
      <c r="AS29" s="27"/>
    </row>
    <row r="30">
      <c r="A30" s="20" t="s">
        <v>199</v>
      </c>
      <c r="B30" s="21">
        <v>127.0</v>
      </c>
      <c r="C30" s="24">
        <v>6.0</v>
      </c>
      <c r="D30" s="20" t="s">
        <v>123</v>
      </c>
      <c r="E30" s="21">
        <v>4.4</v>
      </c>
      <c r="F30" s="24">
        <v>6.0</v>
      </c>
      <c r="G30" s="45" t="s">
        <v>76</v>
      </c>
      <c r="H30" s="46">
        <f>SUM(C2,F5,I9,C20,F19,I17,L16,P18,C29,F29)</f>
        <v>64</v>
      </c>
      <c r="I30" s="47"/>
      <c r="L30" s="34"/>
      <c r="M30" s="34"/>
      <c r="N30" s="34"/>
      <c r="O30" s="34"/>
      <c r="P30" s="34"/>
      <c r="Q30" s="27"/>
      <c r="R30" s="27"/>
      <c r="S30" s="27"/>
      <c r="T30" s="27"/>
      <c r="U30" s="27"/>
      <c r="V30" s="27"/>
      <c r="W30" s="28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9"/>
      <c r="AP30" s="29"/>
      <c r="AQ30" s="27"/>
      <c r="AR30" s="27"/>
      <c r="AS30" s="27"/>
    </row>
    <row r="31">
      <c r="A31" s="20" t="s">
        <v>189</v>
      </c>
      <c r="B31" s="21">
        <v>122.0</v>
      </c>
      <c r="C31" s="24">
        <v>5.0</v>
      </c>
      <c r="D31" s="20" t="s">
        <v>70</v>
      </c>
      <c r="E31" s="21">
        <v>4.2</v>
      </c>
      <c r="F31" s="24">
        <v>5.0</v>
      </c>
      <c r="G31" s="45" t="s">
        <v>108</v>
      </c>
      <c r="H31" s="46">
        <f>SUM(F4,C8,I5,P20,L19,I19,F17,C32,F33)</f>
        <v>47</v>
      </c>
      <c r="I31" s="47"/>
      <c r="L31" s="34"/>
      <c r="M31" s="34"/>
      <c r="N31" s="34"/>
      <c r="O31" s="34"/>
      <c r="P31" s="34"/>
      <c r="Q31" s="27"/>
      <c r="R31" s="27"/>
      <c r="S31" s="27"/>
      <c r="T31" s="27"/>
      <c r="U31" s="27"/>
      <c r="V31" s="27"/>
      <c r="W31" s="28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9"/>
      <c r="AP31" s="29"/>
      <c r="AQ31" s="27"/>
      <c r="AR31" s="27"/>
      <c r="AS31" s="27"/>
    </row>
    <row r="32">
      <c r="A32" s="20" t="s">
        <v>108</v>
      </c>
      <c r="B32" s="21">
        <v>122.0</v>
      </c>
      <c r="C32" s="24">
        <v>4.0</v>
      </c>
      <c r="D32" s="20" t="s">
        <v>189</v>
      </c>
      <c r="E32" s="21">
        <v>3.9</v>
      </c>
      <c r="F32" s="24">
        <v>4.0</v>
      </c>
      <c r="G32" s="45" t="s">
        <v>70</v>
      </c>
      <c r="H32" s="46">
        <f>SUM(C5,F7,I2,M7,F20,I23,L17,F31)</f>
        <v>44</v>
      </c>
      <c r="I32" s="47"/>
      <c r="L32" s="34"/>
      <c r="M32" s="34"/>
      <c r="N32" s="34"/>
      <c r="O32" s="34"/>
      <c r="P32" s="34"/>
      <c r="Q32" s="27"/>
      <c r="R32" s="27"/>
      <c r="S32" s="27"/>
      <c r="T32" s="27"/>
      <c r="U32" s="27"/>
      <c r="V32" s="27"/>
      <c r="W32" s="28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9"/>
      <c r="AP32" s="29"/>
      <c r="AQ32" s="27"/>
      <c r="AR32" s="27"/>
      <c r="AS32" s="27"/>
    </row>
    <row r="33">
      <c r="A33" s="20" t="s">
        <v>190</v>
      </c>
      <c r="B33" s="21">
        <v>116.0</v>
      </c>
      <c r="C33" s="24">
        <v>3.0</v>
      </c>
      <c r="D33" s="20" t="s">
        <v>108</v>
      </c>
      <c r="E33" s="21">
        <v>3.9</v>
      </c>
      <c r="F33" s="24">
        <v>3.0</v>
      </c>
      <c r="G33" s="45" t="s">
        <v>189</v>
      </c>
      <c r="H33" s="46">
        <f>sum(C6,F32,L20,P17,I18,C31,C15,F11)</f>
        <v>42</v>
      </c>
      <c r="I33" s="47"/>
      <c r="L33" s="34"/>
      <c r="M33" s="34"/>
      <c r="N33" s="34"/>
      <c r="O33" s="31"/>
      <c r="P33" s="34"/>
      <c r="Q33" s="27"/>
      <c r="R33" s="27"/>
      <c r="S33" s="27"/>
      <c r="T33" s="27"/>
      <c r="U33" s="27"/>
      <c r="V33" s="27"/>
      <c r="W33" s="28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9"/>
      <c r="AP33" s="29"/>
      <c r="AQ33" s="27"/>
      <c r="AR33" s="27"/>
      <c r="AS33" s="27"/>
    </row>
    <row r="34">
      <c r="A34" s="20" t="s">
        <v>123</v>
      </c>
      <c r="B34" s="21">
        <v>116.0</v>
      </c>
      <c r="C34" s="24">
        <v>2.0</v>
      </c>
      <c r="D34" s="20" t="s">
        <v>204</v>
      </c>
      <c r="E34" s="21">
        <v>3.9</v>
      </c>
      <c r="F34" s="24">
        <v>2.0</v>
      </c>
      <c r="G34" s="45" t="s">
        <v>190</v>
      </c>
      <c r="H34" s="46">
        <f>SUM(I7,F6,M8,P21,I20,F18,C33,F35)</f>
        <v>32</v>
      </c>
      <c r="I34" s="47"/>
      <c r="L34" s="34"/>
      <c r="M34" s="34"/>
      <c r="N34" s="34"/>
      <c r="O34" s="31"/>
      <c r="P34" s="34"/>
      <c r="Q34" s="27"/>
      <c r="R34" s="27"/>
      <c r="S34" s="27"/>
      <c r="T34" s="27"/>
      <c r="U34" s="27"/>
      <c r="V34" s="27"/>
      <c r="W34" s="28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9"/>
      <c r="AP34" s="29"/>
      <c r="AQ34" s="27"/>
      <c r="AR34" s="27"/>
      <c r="AS34" s="27"/>
    </row>
    <row r="35">
      <c r="A35" s="20" t="s">
        <v>202</v>
      </c>
      <c r="B35" s="21">
        <v>115.0</v>
      </c>
      <c r="C35" s="24">
        <v>1.0</v>
      </c>
      <c r="D35" s="20" t="s">
        <v>190</v>
      </c>
      <c r="E35" s="21">
        <v>3.6</v>
      </c>
      <c r="F35" s="24">
        <v>1.0</v>
      </c>
      <c r="G35" s="45" t="s">
        <v>184</v>
      </c>
      <c r="H35" s="46">
        <f>SUM(Q3,L23,C17)</f>
        <v>17</v>
      </c>
      <c r="I35" s="47"/>
      <c r="L35" s="34"/>
      <c r="M35" s="34"/>
      <c r="N35" s="34"/>
      <c r="O35" s="31"/>
      <c r="P35" s="34"/>
      <c r="Q35" s="27"/>
      <c r="R35" s="27"/>
      <c r="S35" s="27"/>
      <c r="T35" s="27"/>
      <c r="U35" s="27"/>
      <c r="V35" s="27"/>
      <c r="W35" s="28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9"/>
      <c r="AP35" s="29"/>
      <c r="AQ35" s="27"/>
      <c r="AR35" s="27"/>
      <c r="AS35" s="27"/>
    </row>
    <row r="36">
      <c r="A36" s="33"/>
      <c r="B36" s="34"/>
      <c r="C36" s="34"/>
      <c r="D36" s="34"/>
      <c r="G36" s="45" t="s">
        <v>123</v>
      </c>
      <c r="H36" s="46">
        <f>SUM(C10,P23,L22,I22,F23,C34,F30)</f>
        <v>16</v>
      </c>
      <c r="I36" s="47"/>
      <c r="O36" s="31"/>
      <c r="Q36" s="27"/>
      <c r="R36" s="27"/>
      <c r="S36" s="27"/>
      <c r="T36" s="27"/>
      <c r="U36" s="27"/>
      <c r="V36" s="27"/>
      <c r="W36" s="28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9"/>
      <c r="AP36" s="29"/>
      <c r="AQ36" s="27"/>
      <c r="AR36" s="27"/>
      <c r="AS36" s="27"/>
    </row>
    <row r="37">
      <c r="A37" s="33"/>
      <c r="B37" s="34"/>
      <c r="C37" s="34"/>
      <c r="D37" s="34"/>
      <c r="E37" s="48">
        <f>SUM(E26:E35)</f>
        <v>47.8</v>
      </c>
      <c r="G37" s="45" t="s">
        <v>116</v>
      </c>
      <c r="H37" s="46">
        <f>SUM(I11,M2,L21)</f>
        <v>14</v>
      </c>
      <c r="O37" s="31"/>
      <c r="Q37" s="27"/>
      <c r="R37" s="27"/>
      <c r="S37" s="27"/>
      <c r="T37" s="27"/>
      <c r="U37" s="27"/>
      <c r="V37" s="27"/>
      <c r="W37" s="28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9"/>
      <c r="AP37" s="29"/>
      <c r="AQ37" s="27"/>
      <c r="AR37" s="27"/>
      <c r="AS37" s="27"/>
    </row>
    <row r="38">
      <c r="A38" s="33"/>
      <c r="B38" s="34"/>
      <c r="C38" s="34"/>
      <c r="D38" s="34"/>
      <c r="G38" s="45" t="s">
        <v>191</v>
      </c>
      <c r="H38" s="46">
        <f>SUM(F9,F21)</f>
        <v>6</v>
      </c>
      <c r="O38" s="31"/>
      <c r="Q38" s="27"/>
      <c r="R38" s="27"/>
      <c r="S38" s="27"/>
      <c r="T38" s="27"/>
      <c r="U38" s="27"/>
      <c r="V38" s="27"/>
      <c r="W38" s="28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9"/>
      <c r="AP38" s="29"/>
      <c r="AQ38" s="27"/>
      <c r="AR38" s="27"/>
      <c r="AS38" s="27"/>
    </row>
    <row r="39">
      <c r="G39" s="45" t="s">
        <v>195</v>
      </c>
      <c r="H39" s="5">
        <f>SUM(F10,I8)</f>
        <v>6</v>
      </c>
      <c r="L39" s="27"/>
      <c r="M39" s="27"/>
      <c r="N39" s="27"/>
      <c r="O39" s="31"/>
      <c r="P39" s="27"/>
      <c r="Q39" s="27"/>
      <c r="R39" s="27"/>
      <c r="S39" s="27"/>
      <c r="T39" s="27"/>
      <c r="U39" s="27"/>
      <c r="V39" s="27"/>
      <c r="W39" s="28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9"/>
      <c r="AP39" s="29"/>
      <c r="AQ39" s="27"/>
      <c r="AR39" s="27"/>
      <c r="AS39" s="27"/>
    </row>
    <row r="40">
      <c r="A40" s="49"/>
      <c r="B40" s="49"/>
      <c r="C40" s="49"/>
      <c r="D40" s="49"/>
      <c r="G40" s="53" t="s">
        <v>96</v>
      </c>
      <c r="H40" s="54">
        <f>SUM(C22)</f>
        <v>2</v>
      </c>
      <c r="L40" s="27"/>
      <c r="M40" s="27"/>
      <c r="N40" s="27"/>
      <c r="O40" s="31"/>
      <c r="P40" s="27"/>
      <c r="Q40" s="27"/>
      <c r="R40" s="27"/>
      <c r="S40" s="27"/>
      <c r="T40" s="27"/>
      <c r="U40" s="27"/>
      <c r="V40" s="27"/>
      <c r="W40" s="28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9"/>
      <c r="AP40" s="29"/>
      <c r="AQ40" s="27"/>
      <c r="AR40" s="27"/>
      <c r="AS40" s="27"/>
    </row>
    <row r="41">
      <c r="A41" s="49"/>
      <c r="B41" s="49"/>
      <c r="C41" s="49"/>
      <c r="D41" s="49"/>
      <c r="G41" s="45" t="s">
        <v>200</v>
      </c>
      <c r="H41" s="5">
        <f>SUM(C11)</f>
        <v>1</v>
      </c>
      <c r="L41" s="27"/>
      <c r="M41" s="27"/>
      <c r="N41" s="27"/>
      <c r="O41" s="31"/>
      <c r="P41" s="27"/>
      <c r="Q41" s="27"/>
      <c r="R41" s="27"/>
      <c r="S41" s="27"/>
      <c r="T41" s="27"/>
      <c r="U41" s="27"/>
      <c r="V41" s="27"/>
      <c r="W41" s="28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9"/>
      <c r="AP41" s="29"/>
      <c r="AQ41" s="27"/>
      <c r="AR41" s="27"/>
      <c r="AS41" s="27"/>
    </row>
    <row r="42">
      <c r="A42" s="49"/>
      <c r="B42" s="49"/>
      <c r="C42" s="50"/>
      <c r="D42" s="50"/>
      <c r="G42" s="45"/>
      <c r="H42" s="46"/>
      <c r="L42" s="27"/>
      <c r="M42" s="27"/>
      <c r="N42" s="27"/>
      <c r="O42" s="31"/>
      <c r="P42" s="27"/>
      <c r="Q42" s="27"/>
      <c r="R42" s="27"/>
      <c r="S42" s="27"/>
      <c r="T42" s="27"/>
      <c r="U42" s="27"/>
      <c r="V42" s="27"/>
      <c r="W42" s="28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9"/>
      <c r="AP42" s="29"/>
      <c r="AQ42" s="27"/>
      <c r="AR42" s="27"/>
      <c r="AS42" s="27"/>
    </row>
    <row r="43">
      <c r="A43" s="49"/>
      <c r="B43" s="49"/>
      <c r="C43" s="50"/>
      <c r="D43" s="50"/>
      <c r="G43" s="45"/>
      <c r="H43" s="46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8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9"/>
      <c r="AP43" s="29"/>
      <c r="AQ43" s="27"/>
      <c r="AR43" s="27"/>
      <c r="AS43" s="27"/>
    </row>
    <row r="44">
      <c r="A44" s="49"/>
      <c r="B44" s="49"/>
      <c r="C44" s="50"/>
      <c r="D44" s="50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8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9"/>
      <c r="AP44" s="29"/>
      <c r="AQ44" s="27"/>
      <c r="AR44" s="27"/>
      <c r="AS44" s="27"/>
    </row>
    <row r="45">
      <c r="A45" s="49"/>
      <c r="B45" s="49"/>
      <c r="C45" s="50"/>
      <c r="D45" s="50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8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9"/>
      <c r="AP45" s="29"/>
      <c r="AQ45" s="27"/>
      <c r="AR45" s="27"/>
      <c r="AS45" s="27"/>
    </row>
    <row r="46">
      <c r="A46" s="33"/>
      <c r="B46" s="34"/>
      <c r="C46" s="34"/>
      <c r="D46" s="34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8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9"/>
      <c r="AP46" s="29"/>
      <c r="AQ46" s="27"/>
      <c r="AR46" s="27"/>
      <c r="AS46" s="27"/>
    </row>
    <row r="47">
      <c r="Q47" s="27"/>
      <c r="R47" s="27"/>
      <c r="S47" s="27"/>
      <c r="T47" s="27"/>
      <c r="U47" s="27"/>
      <c r="V47" s="27"/>
      <c r="W47" s="28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9"/>
      <c r="AP47" s="29"/>
      <c r="AQ47" s="27"/>
      <c r="AR47" s="27"/>
      <c r="AS47" s="27"/>
    </row>
    <row r="48">
      <c r="Q48" s="27"/>
      <c r="R48" s="27"/>
      <c r="S48" s="27"/>
      <c r="T48" s="27"/>
      <c r="U48" s="27"/>
      <c r="V48" s="27"/>
      <c r="W48" s="28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9"/>
      <c r="AP48" s="29"/>
      <c r="AQ48" s="27"/>
      <c r="AR48" s="27"/>
      <c r="AS48" s="27"/>
    </row>
    <row r="49">
      <c r="Q49" s="27"/>
      <c r="R49" s="27"/>
      <c r="S49" s="27"/>
      <c r="T49" s="27"/>
      <c r="U49" s="27"/>
      <c r="V49" s="27"/>
      <c r="W49" s="28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9"/>
      <c r="AP49" s="29"/>
      <c r="AQ49" s="27"/>
      <c r="AR49" s="27"/>
      <c r="AS49" s="27"/>
    </row>
    <row r="50">
      <c r="Q50" s="27"/>
      <c r="R50" s="27"/>
      <c r="S50" s="27"/>
      <c r="T50" s="27"/>
      <c r="U50" s="27"/>
      <c r="V50" s="27"/>
      <c r="W50" s="28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9"/>
      <c r="AP50" s="29"/>
      <c r="AQ50" s="27"/>
      <c r="AR50" s="27"/>
      <c r="AS50" s="27"/>
    </row>
    <row r="51">
      <c r="Q51" s="27"/>
      <c r="R51" s="27"/>
      <c r="S51" s="27"/>
      <c r="T51" s="27"/>
      <c r="U51" s="27"/>
      <c r="V51" s="27"/>
      <c r="W51" s="28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9"/>
      <c r="AP51" s="29"/>
      <c r="AQ51" s="27"/>
      <c r="AR51" s="27"/>
      <c r="AS51" s="27"/>
    </row>
    <row r="52">
      <c r="Q52" s="27"/>
      <c r="R52" s="27"/>
      <c r="S52" s="27"/>
      <c r="T52" s="27"/>
      <c r="U52" s="27"/>
      <c r="V52" s="27"/>
      <c r="W52" s="28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9"/>
      <c r="AP52" s="29"/>
      <c r="AQ52" s="27"/>
      <c r="AR52" s="27"/>
      <c r="AS52" s="27"/>
    </row>
    <row r="53">
      <c r="Q53" s="27"/>
      <c r="R53" s="27"/>
      <c r="S53" s="27"/>
      <c r="T53" s="27"/>
      <c r="U53" s="27"/>
      <c r="V53" s="27"/>
      <c r="W53" s="28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9"/>
      <c r="AP53" s="29"/>
      <c r="AQ53" s="27"/>
      <c r="AR53" s="27"/>
      <c r="AS53" s="27"/>
    </row>
    <row r="54">
      <c r="Q54" s="27"/>
      <c r="R54" s="27"/>
      <c r="S54" s="27"/>
      <c r="T54" s="27"/>
      <c r="U54" s="27"/>
      <c r="V54" s="27"/>
      <c r="W54" s="28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9"/>
      <c r="AP54" s="29"/>
      <c r="AQ54" s="27"/>
      <c r="AR54" s="27"/>
      <c r="AS54" s="27"/>
    </row>
    <row r="55">
      <c r="Q55" s="27"/>
      <c r="R55" s="27"/>
      <c r="S55" s="27"/>
      <c r="T55" s="27"/>
      <c r="U55" s="27"/>
      <c r="V55" s="27"/>
      <c r="W55" s="28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9"/>
      <c r="AP55" s="29"/>
      <c r="AQ55" s="27"/>
      <c r="AR55" s="27"/>
      <c r="AS55" s="27"/>
    </row>
    <row r="56">
      <c r="Q56" s="27"/>
      <c r="R56" s="27"/>
      <c r="S56" s="27"/>
      <c r="T56" s="27"/>
      <c r="U56" s="27"/>
      <c r="V56" s="27"/>
      <c r="W56" s="28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9"/>
      <c r="AP56" s="29"/>
      <c r="AQ56" s="27"/>
      <c r="AR56" s="27"/>
      <c r="AS56" s="27"/>
    </row>
    <row r="57">
      <c r="Q57" s="27"/>
      <c r="R57" s="27"/>
      <c r="S57" s="27"/>
      <c r="T57" s="27"/>
      <c r="U57" s="27"/>
      <c r="V57" s="27"/>
      <c r="W57" s="28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9"/>
      <c r="AP57" s="29"/>
      <c r="AQ57" s="27"/>
      <c r="AR57" s="27"/>
      <c r="AS57" s="27"/>
    </row>
    <row r="58">
      <c r="Q58" s="27"/>
      <c r="R58" s="27"/>
      <c r="S58" s="27"/>
      <c r="T58" s="27"/>
      <c r="U58" s="27"/>
      <c r="V58" s="27"/>
      <c r="W58" s="28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9"/>
      <c r="AP58" s="29"/>
      <c r="AQ58" s="27"/>
      <c r="AR58" s="27"/>
      <c r="AS58" s="27"/>
    </row>
    <row r="59">
      <c r="Q59" s="27"/>
      <c r="R59" s="27"/>
      <c r="S59" s="27"/>
      <c r="T59" s="27"/>
      <c r="U59" s="27"/>
      <c r="V59" s="27"/>
      <c r="W59" s="28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9"/>
      <c r="AP59" s="29"/>
      <c r="AQ59" s="27"/>
      <c r="AR59" s="27"/>
      <c r="AS59" s="27"/>
    </row>
    <row r="60">
      <c r="Q60" s="27"/>
      <c r="R60" s="27"/>
      <c r="S60" s="27"/>
      <c r="T60" s="27"/>
      <c r="U60" s="27"/>
      <c r="V60" s="27"/>
      <c r="W60" s="28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9"/>
      <c r="AP60" s="29"/>
      <c r="AQ60" s="27"/>
      <c r="AR60" s="27"/>
      <c r="AS60" s="27"/>
    </row>
    <row r="61">
      <c r="Q61" s="27"/>
      <c r="R61" s="27"/>
      <c r="S61" s="27"/>
      <c r="T61" s="27"/>
      <c r="U61" s="27"/>
      <c r="V61" s="27"/>
      <c r="W61" s="28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9"/>
      <c r="AP61" s="29"/>
      <c r="AQ61" s="27"/>
      <c r="AR61" s="27"/>
      <c r="AS61" s="27"/>
    </row>
    <row r="62">
      <c r="Q62" s="27"/>
      <c r="R62" s="27"/>
      <c r="S62" s="27"/>
      <c r="T62" s="27"/>
      <c r="U62" s="27"/>
      <c r="V62" s="27"/>
      <c r="W62" s="28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9"/>
      <c r="AP62" s="29"/>
      <c r="AQ62" s="27"/>
      <c r="AR62" s="27"/>
      <c r="AS62" s="27"/>
    </row>
    <row r="63">
      <c r="Q63" s="27"/>
      <c r="R63" s="27"/>
      <c r="S63" s="27"/>
      <c r="T63" s="27"/>
      <c r="U63" s="27"/>
      <c r="V63" s="27"/>
      <c r="W63" s="28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9"/>
      <c r="AP63" s="29"/>
      <c r="AQ63" s="27"/>
      <c r="AR63" s="27"/>
      <c r="AS63" s="27"/>
    </row>
    <row r="64">
      <c r="Q64" s="27"/>
      <c r="R64" s="27"/>
      <c r="S64" s="27"/>
      <c r="T64" s="27"/>
      <c r="U64" s="27"/>
      <c r="V64" s="27"/>
      <c r="W64" s="28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9"/>
      <c r="AP64" s="29"/>
      <c r="AQ64" s="27"/>
      <c r="AR64" s="27"/>
      <c r="AS64" s="27"/>
    </row>
    <row r="65">
      <c r="Q65" s="27"/>
      <c r="R65" s="27"/>
      <c r="S65" s="27"/>
      <c r="T65" s="27"/>
      <c r="U65" s="27"/>
      <c r="V65" s="27"/>
      <c r="W65" s="28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9"/>
      <c r="AP65" s="29"/>
      <c r="AQ65" s="27"/>
      <c r="AR65" s="27"/>
      <c r="AS65" s="27"/>
    </row>
    <row r="85">
      <c r="A85" s="33"/>
      <c r="B85" s="34"/>
      <c r="C85" s="34"/>
      <c r="D85" s="34"/>
    </row>
    <row r="86">
      <c r="A86" s="33"/>
      <c r="B86" s="34"/>
      <c r="C86" s="34"/>
      <c r="D86" s="34"/>
    </row>
    <row r="87">
      <c r="A87" s="33"/>
      <c r="B87" s="34"/>
      <c r="C87" s="34"/>
      <c r="D87" s="34"/>
    </row>
    <row r="88">
      <c r="A88" s="33"/>
      <c r="B88" s="34"/>
      <c r="C88" s="34"/>
      <c r="D88" s="34"/>
    </row>
    <row r="89">
      <c r="A89" s="33"/>
      <c r="B89" s="34"/>
      <c r="C89" s="34"/>
      <c r="D89" s="34"/>
    </row>
    <row r="90">
      <c r="A90" s="33"/>
      <c r="B90" s="34"/>
      <c r="C90" s="34"/>
      <c r="D90" s="34"/>
    </row>
    <row r="91">
      <c r="A91" s="33"/>
      <c r="B91" s="34"/>
      <c r="C91" s="34"/>
      <c r="D91" s="34"/>
    </row>
    <row r="92">
      <c r="A92" s="33"/>
      <c r="B92" s="34"/>
      <c r="C92" s="34"/>
      <c r="D92" s="34"/>
    </row>
    <row r="93">
      <c r="A93" s="33"/>
      <c r="B93" s="34"/>
      <c r="C93" s="34"/>
      <c r="D93" s="34"/>
    </row>
    <row r="94">
      <c r="A94" s="33"/>
      <c r="B94" s="34"/>
      <c r="C94" s="34"/>
      <c r="D94" s="34"/>
    </row>
    <row r="95">
      <c r="A95" s="33"/>
      <c r="B95" s="34"/>
      <c r="C95" s="34"/>
      <c r="D95" s="34"/>
    </row>
    <row r="96">
      <c r="B96" s="34"/>
      <c r="C96" s="34"/>
      <c r="D96" s="34"/>
    </row>
    <row r="97">
      <c r="B97" s="34"/>
      <c r="C97" s="34"/>
      <c r="D97" s="34"/>
    </row>
    <row r="98">
      <c r="B98" s="34"/>
      <c r="C98" s="34"/>
      <c r="D98" s="34"/>
    </row>
    <row r="99">
      <c r="B99" s="34"/>
      <c r="C99" s="34"/>
      <c r="D99" s="34"/>
    </row>
    <row r="100">
      <c r="B100" s="34"/>
      <c r="C100" s="34"/>
      <c r="D100" s="34"/>
    </row>
    <row r="101">
      <c r="B101" s="34"/>
      <c r="C101" s="34"/>
      <c r="D101" s="34"/>
    </row>
    <row r="102">
      <c r="B102" s="34"/>
      <c r="C102" s="34"/>
      <c r="D102" s="34"/>
    </row>
    <row r="103">
      <c r="B103" s="34"/>
      <c r="C103" s="34"/>
      <c r="D103" s="34"/>
    </row>
    <row r="104">
      <c r="B104" s="34"/>
      <c r="C104" s="34"/>
      <c r="D104" s="34"/>
    </row>
    <row r="105">
      <c r="B105" s="34"/>
      <c r="C105" s="34"/>
      <c r="D105" s="34"/>
    </row>
    <row r="106">
      <c r="B106" s="34"/>
      <c r="C106" s="34"/>
      <c r="D106" s="34"/>
    </row>
    <row r="107">
      <c r="B107" s="34"/>
      <c r="C107" s="34"/>
      <c r="D107" s="34"/>
    </row>
    <row r="108">
      <c r="B108" s="34"/>
      <c r="C108" s="34"/>
      <c r="D108" s="34"/>
    </row>
    <row r="109">
      <c r="B109" s="34"/>
      <c r="C109" s="34"/>
      <c r="D109" s="34"/>
    </row>
    <row r="110">
      <c r="B110" s="34"/>
      <c r="C110" s="34"/>
      <c r="D110" s="34"/>
    </row>
    <row r="111">
      <c r="B111" s="34"/>
      <c r="C111" s="34"/>
      <c r="D111" s="34"/>
    </row>
    <row r="112">
      <c r="B112" s="34"/>
      <c r="C112" s="34"/>
      <c r="D112" s="34"/>
    </row>
    <row r="113">
      <c r="B113" s="34"/>
      <c r="C113" s="34"/>
      <c r="D113" s="34"/>
    </row>
    <row r="114">
      <c r="B114" s="34"/>
      <c r="C114" s="34"/>
      <c r="D114" s="34"/>
    </row>
    <row r="115">
      <c r="B115" s="34"/>
      <c r="C115" s="34"/>
      <c r="D115" s="34"/>
    </row>
    <row r="116">
      <c r="B116" s="34"/>
      <c r="C116" s="34"/>
      <c r="D116" s="34"/>
    </row>
    <row r="117">
      <c r="B117" s="34"/>
      <c r="C117" s="34"/>
      <c r="D117" s="34"/>
    </row>
    <row r="118">
      <c r="B118" s="34"/>
      <c r="C118" s="34"/>
      <c r="D118" s="34"/>
    </row>
    <row r="119">
      <c r="B119" s="34"/>
      <c r="C119" s="34"/>
      <c r="D119" s="34"/>
    </row>
    <row r="120">
      <c r="B120" s="34"/>
      <c r="C120" s="34"/>
      <c r="D120" s="34"/>
    </row>
    <row r="121">
      <c r="B121" s="34"/>
      <c r="C121" s="34"/>
      <c r="D121" s="34"/>
    </row>
    <row r="122">
      <c r="B122" s="34"/>
      <c r="C122" s="34"/>
      <c r="D122" s="34"/>
    </row>
    <row r="123">
      <c r="B123" s="34"/>
      <c r="C123" s="34"/>
      <c r="D123" s="34"/>
    </row>
    <row r="124">
      <c r="B124" s="34"/>
      <c r="C124" s="34"/>
      <c r="D124" s="34"/>
    </row>
    <row r="125">
      <c r="B125" s="34"/>
      <c r="C125" s="34"/>
      <c r="D125" s="34"/>
    </row>
    <row r="126">
      <c r="B126" s="34"/>
      <c r="C126" s="34"/>
      <c r="D126" s="34"/>
    </row>
    <row r="127">
      <c r="B127" s="34"/>
      <c r="C127" s="34"/>
      <c r="D127" s="34"/>
    </row>
    <row r="128">
      <c r="B128" s="34"/>
      <c r="C128" s="34"/>
      <c r="D128" s="34"/>
    </row>
    <row r="129">
      <c r="B129" s="34"/>
      <c r="C129" s="34"/>
      <c r="D129" s="34"/>
    </row>
    <row r="130">
      <c r="B130" s="34"/>
      <c r="C130" s="34"/>
      <c r="D130" s="34"/>
    </row>
    <row r="131">
      <c r="B131" s="34"/>
      <c r="C131" s="34"/>
      <c r="D131" s="34"/>
    </row>
    <row r="132">
      <c r="B132" s="34"/>
      <c r="C132" s="34"/>
      <c r="D132" s="34"/>
    </row>
    <row r="133">
      <c r="B133" s="34"/>
      <c r="C133" s="34"/>
      <c r="D133" s="34"/>
    </row>
    <row r="134">
      <c r="B134" s="34"/>
      <c r="C134" s="34"/>
      <c r="D134" s="34"/>
    </row>
    <row r="135">
      <c r="B135" s="34"/>
      <c r="C135" s="34"/>
      <c r="D135" s="34"/>
    </row>
    <row r="136">
      <c r="B136" s="34"/>
      <c r="C136" s="34"/>
      <c r="D136" s="34"/>
    </row>
    <row r="137">
      <c r="B137" s="34"/>
      <c r="C137" s="34"/>
      <c r="D137" s="34"/>
    </row>
    <row r="138">
      <c r="B138" s="34"/>
      <c r="C138" s="34"/>
      <c r="D138" s="34"/>
    </row>
    <row r="139">
      <c r="B139" s="34"/>
      <c r="C139" s="34"/>
      <c r="D139" s="34"/>
    </row>
    <row r="140">
      <c r="B140" s="34"/>
      <c r="C140" s="34"/>
      <c r="D140" s="34"/>
    </row>
    <row r="141">
      <c r="B141" s="34"/>
      <c r="C141" s="34"/>
      <c r="D141" s="34"/>
    </row>
    <row r="142">
      <c r="B142" s="34"/>
      <c r="C142" s="34"/>
      <c r="D142" s="34"/>
    </row>
    <row r="143">
      <c r="B143" s="34"/>
      <c r="C143" s="34"/>
      <c r="D143" s="34"/>
    </row>
    <row r="144">
      <c r="B144" s="34"/>
      <c r="C144" s="34"/>
      <c r="D144" s="34"/>
    </row>
    <row r="145">
      <c r="B145" s="34"/>
      <c r="C145" s="34"/>
      <c r="D145" s="34"/>
    </row>
    <row r="146">
      <c r="B146" s="34"/>
      <c r="C146" s="34"/>
      <c r="D146" s="34"/>
    </row>
    <row r="147">
      <c r="B147" s="34"/>
      <c r="C147" s="34"/>
      <c r="D147" s="34"/>
    </row>
    <row r="148">
      <c r="B148" s="34"/>
      <c r="C148" s="34"/>
      <c r="D148" s="34"/>
    </row>
    <row r="149">
      <c r="B149" s="34"/>
      <c r="C149" s="34"/>
      <c r="D149" s="34"/>
    </row>
    <row r="150">
      <c r="B150" s="34"/>
      <c r="C150" s="34"/>
      <c r="D150" s="34"/>
    </row>
    <row r="151">
      <c r="B151" s="34"/>
      <c r="C151" s="34"/>
      <c r="D151" s="34"/>
    </row>
    <row r="152">
      <c r="B152" s="34"/>
      <c r="C152" s="34"/>
      <c r="D152" s="34"/>
    </row>
    <row r="153">
      <c r="B153" s="34"/>
      <c r="C153" s="34"/>
      <c r="D153" s="34"/>
    </row>
    <row r="154">
      <c r="B154" s="34"/>
      <c r="C154" s="34"/>
      <c r="D154" s="34"/>
    </row>
    <row r="155">
      <c r="B155" s="34"/>
      <c r="C155" s="34"/>
      <c r="D155" s="34"/>
    </row>
    <row r="156">
      <c r="B156" s="34"/>
      <c r="C156" s="34"/>
      <c r="D156" s="34"/>
    </row>
    <row r="157">
      <c r="B157" s="34"/>
      <c r="C157" s="34"/>
      <c r="D157" s="34"/>
    </row>
    <row r="158">
      <c r="B158" s="34"/>
      <c r="C158" s="34"/>
      <c r="D158" s="34"/>
    </row>
  </sheetData>
  <mergeCells count="1">
    <mergeCell ref="G25:H25"/>
  </mergeCells>
  <drawing r:id="rId1"/>
  <tableParts count="13"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2" max="2" width="12.57"/>
    <col customWidth="1" min="3" max="3" width="11.57"/>
    <col customWidth="1" min="4" max="4" width="18.71"/>
    <col customWidth="1" min="6" max="6" width="14.86"/>
    <col customWidth="1" min="7" max="7" width="20.57"/>
    <col customWidth="1" min="10" max="10" width="18.0"/>
    <col customWidth="1" min="11" max="11" width="13.57"/>
    <col customWidth="1" min="12" max="13" width="13.71"/>
    <col customWidth="1" min="14" max="14" width="20.14"/>
    <col customWidth="1" min="15" max="15" width="12.57"/>
    <col customWidth="1" min="16" max="16" width="14.29"/>
    <col customWidth="1" min="17" max="17" width="13.0"/>
    <col customWidth="1" min="18" max="18" width="7.14"/>
    <col customWidth="1" min="19" max="19" width="5.71"/>
    <col customWidth="1" min="20" max="20" width="6.86"/>
    <col customWidth="1" min="21" max="21" width="6.14"/>
    <col customWidth="1" min="22" max="22" width="7.71"/>
    <col customWidth="1" min="23" max="23" width="8.43"/>
    <col customWidth="1" min="24" max="24" width="7.57"/>
    <col customWidth="1" min="25" max="25" width="9.29"/>
    <col customWidth="1" min="26" max="26" width="9.0"/>
    <col customWidth="1" min="27" max="27" width="10.14"/>
    <col customWidth="1" min="28" max="28" width="9.57"/>
    <col customWidth="1" min="29" max="29" width="8.86"/>
    <col customWidth="1" min="30" max="30" width="9.43"/>
    <col customWidth="1" min="31" max="32" width="10.14"/>
    <col customWidth="1" min="33" max="33" width="8.57"/>
    <col customWidth="1" min="34" max="34" width="8.0"/>
    <col customWidth="1" min="35" max="36" width="11.29"/>
    <col customWidth="1" min="37" max="38" width="12.0"/>
    <col customWidth="1" min="39" max="39" width="11.14"/>
    <col customWidth="1" min="40" max="40" width="11.0"/>
    <col customWidth="1" min="41" max="41" width="10.0"/>
    <col customWidth="1" min="43" max="43" width="8.43"/>
    <col customWidth="1" min="44" max="44" width="8.86"/>
    <col customWidth="1" min="45" max="45" width="10.57"/>
  </cols>
  <sheetData>
    <row r="1">
      <c r="A1" s="12" t="s">
        <v>127</v>
      </c>
      <c r="B1" s="13" t="s">
        <v>128</v>
      </c>
      <c r="C1" s="14"/>
      <c r="D1" s="12" t="s">
        <v>127</v>
      </c>
      <c r="E1" s="13" t="s">
        <v>129</v>
      </c>
      <c r="F1" s="15"/>
      <c r="G1" s="12" t="s">
        <v>127</v>
      </c>
      <c r="H1" s="13" t="s">
        <v>130</v>
      </c>
      <c r="I1" s="15"/>
      <c r="J1" s="12" t="s">
        <v>127</v>
      </c>
      <c r="K1" s="13" t="s">
        <v>131</v>
      </c>
      <c r="L1" s="16" t="s">
        <v>132</v>
      </c>
      <c r="M1" s="17"/>
      <c r="N1" s="18" t="s">
        <v>127</v>
      </c>
      <c r="O1" s="16" t="s">
        <v>133</v>
      </c>
      <c r="P1" s="16" t="s">
        <v>134</v>
      </c>
      <c r="Q1" s="19"/>
    </row>
    <row r="2">
      <c r="A2" s="20"/>
      <c r="B2" s="21"/>
      <c r="C2" s="22">
        <v>10.0</v>
      </c>
      <c r="D2" s="20"/>
      <c r="E2" s="21"/>
      <c r="F2" s="22">
        <v>10.0</v>
      </c>
      <c r="G2" s="20"/>
      <c r="H2" s="21"/>
      <c r="I2" s="22">
        <v>10.0</v>
      </c>
      <c r="J2" s="20"/>
      <c r="K2" s="21"/>
      <c r="L2" s="23"/>
      <c r="M2" s="22">
        <v>10.0</v>
      </c>
      <c r="N2" s="25"/>
      <c r="O2" s="26"/>
      <c r="P2" s="26"/>
      <c r="Q2" s="22">
        <v>10.0</v>
      </c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</row>
    <row r="3">
      <c r="A3" s="20"/>
      <c r="B3" s="21"/>
      <c r="C3" s="24">
        <v>9.0</v>
      </c>
      <c r="D3" s="20"/>
      <c r="E3" s="21"/>
      <c r="F3" s="24">
        <v>9.0</v>
      </c>
      <c r="G3" s="20"/>
      <c r="H3" s="21"/>
      <c r="I3" s="24">
        <v>9.0</v>
      </c>
      <c r="J3" s="20"/>
      <c r="K3" s="21"/>
      <c r="L3" s="23"/>
      <c r="M3" s="24">
        <v>9.0</v>
      </c>
      <c r="N3" s="25"/>
      <c r="O3" s="26"/>
      <c r="P3" s="26"/>
      <c r="Q3" s="24">
        <v>9.0</v>
      </c>
      <c r="R3" s="27"/>
      <c r="S3" s="27"/>
      <c r="T3" s="27"/>
      <c r="U3" s="27"/>
      <c r="V3" s="27"/>
      <c r="W3" s="28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9"/>
      <c r="AP3" s="29"/>
      <c r="AQ3" s="27"/>
      <c r="AR3" s="27"/>
      <c r="AS3" s="27"/>
    </row>
    <row r="4">
      <c r="A4" s="20"/>
      <c r="B4" s="21"/>
      <c r="C4" s="22">
        <v>8.0</v>
      </c>
      <c r="D4" s="20"/>
      <c r="E4" s="21"/>
      <c r="F4" s="22">
        <v>8.0</v>
      </c>
      <c r="G4" s="20"/>
      <c r="H4" s="21"/>
      <c r="I4" s="22">
        <v>8.0</v>
      </c>
      <c r="J4" s="20"/>
      <c r="K4" s="21"/>
      <c r="L4" s="23"/>
      <c r="M4" s="22">
        <v>8.0</v>
      </c>
      <c r="N4" s="25"/>
      <c r="O4" s="26"/>
      <c r="P4" s="26"/>
      <c r="Q4" s="22">
        <v>8.0</v>
      </c>
      <c r="R4" s="27"/>
      <c r="S4" s="27"/>
      <c r="T4" s="27"/>
      <c r="U4" s="27"/>
      <c r="V4" s="27"/>
      <c r="W4" s="28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9"/>
      <c r="AP4" s="29"/>
      <c r="AQ4" s="27"/>
      <c r="AR4" s="27"/>
      <c r="AS4" s="27"/>
    </row>
    <row r="5">
      <c r="A5" s="20"/>
      <c r="B5" s="21"/>
      <c r="C5" s="24">
        <v>7.0</v>
      </c>
      <c r="D5" s="20"/>
      <c r="E5" s="21"/>
      <c r="F5" s="24">
        <v>7.0</v>
      </c>
      <c r="G5" s="20"/>
      <c r="H5" s="21"/>
      <c r="I5" s="24">
        <v>7.0</v>
      </c>
      <c r="J5" s="20"/>
      <c r="K5" s="21"/>
      <c r="L5" s="23"/>
      <c r="M5" s="24">
        <v>7.0</v>
      </c>
      <c r="N5" s="25"/>
      <c r="O5" s="26"/>
      <c r="P5" s="26"/>
      <c r="Q5" s="24">
        <v>7.0</v>
      </c>
      <c r="R5" s="27"/>
      <c r="S5" s="27"/>
      <c r="T5" s="27"/>
      <c r="U5" s="27"/>
      <c r="V5" s="27"/>
      <c r="W5" s="28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9"/>
      <c r="AP5" s="29"/>
      <c r="AQ5" s="27"/>
      <c r="AR5" s="27"/>
      <c r="AS5" s="27"/>
    </row>
    <row r="6">
      <c r="A6" s="20"/>
      <c r="B6" s="21"/>
      <c r="C6" s="22">
        <v>6.0</v>
      </c>
      <c r="D6" s="20"/>
      <c r="E6" s="21"/>
      <c r="F6" s="22">
        <v>6.0</v>
      </c>
      <c r="G6" s="20"/>
      <c r="H6" s="21"/>
      <c r="I6" s="22">
        <v>6.0</v>
      </c>
      <c r="J6" s="20"/>
      <c r="K6" s="21"/>
      <c r="L6" s="23"/>
      <c r="M6" s="22">
        <v>6.0</v>
      </c>
      <c r="N6" s="25"/>
      <c r="O6" s="26"/>
      <c r="P6" s="26"/>
      <c r="Q6" s="22">
        <v>6.0</v>
      </c>
      <c r="R6" s="27"/>
      <c r="S6" s="27"/>
      <c r="T6" s="27"/>
      <c r="U6" s="27"/>
      <c r="V6" s="27"/>
      <c r="W6" s="28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9"/>
      <c r="AP6" s="29"/>
      <c r="AQ6" s="27"/>
      <c r="AR6" s="27"/>
      <c r="AS6" s="27"/>
    </row>
    <row r="7">
      <c r="A7" s="20"/>
      <c r="B7" s="21"/>
      <c r="C7" s="24">
        <v>5.0</v>
      </c>
      <c r="D7" s="20"/>
      <c r="E7" s="21"/>
      <c r="F7" s="24">
        <v>5.0</v>
      </c>
      <c r="G7" s="20"/>
      <c r="H7" s="21"/>
      <c r="I7" s="24">
        <v>5.0</v>
      </c>
      <c r="J7" s="20"/>
      <c r="K7" s="21"/>
      <c r="L7" s="23"/>
      <c r="M7" s="24">
        <v>5.0</v>
      </c>
      <c r="N7" s="25"/>
      <c r="O7" s="26"/>
      <c r="P7" s="26"/>
      <c r="Q7" s="24">
        <v>5.0</v>
      </c>
      <c r="R7" s="27"/>
      <c r="S7" s="27"/>
      <c r="T7" s="27"/>
      <c r="U7" s="27"/>
      <c r="V7" s="27"/>
      <c r="W7" s="28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9"/>
      <c r="AP7" s="29"/>
      <c r="AQ7" s="27"/>
      <c r="AR7" s="27"/>
      <c r="AS7" s="27"/>
    </row>
    <row r="8">
      <c r="A8" s="20"/>
      <c r="B8" s="21"/>
      <c r="C8" s="22">
        <v>4.0</v>
      </c>
      <c r="D8" s="20"/>
      <c r="E8" s="21"/>
      <c r="F8" s="22">
        <v>4.0</v>
      </c>
      <c r="G8" s="20"/>
      <c r="H8" s="21"/>
      <c r="I8" s="22">
        <v>4.0</v>
      </c>
      <c r="J8" s="20"/>
      <c r="K8" s="21"/>
      <c r="L8" s="23"/>
      <c r="M8" s="22">
        <v>4.0</v>
      </c>
      <c r="N8" s="25"/>
      <c r="O8" s="26"/>
      <c r="P8" s="26"/>
      <c r="Q8" s="22">
        <v>4.0</v>
      </c>
      <c r="R8" s="27"/>
      <c r="S8" s="27"/>
      <c r="T8" s="27"/>
      <c r="U8" s="27"/>
      <c r="V8" s="27"/>
      <c r="W8" s="28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9"/>
      <c r="AP8" s="29"/>
      <c r="AQ8" s="27"/>
      <c r="AR8" s="27"/>
      <c r="AS8" s="27"/>
    </row>
    <row r="9">
      <c r="A9" s="20"/>
      <c r="B9" s="21"/>
      <c r="C9" s="24">
        <v>3.0</v>
      </c>
      <c r="D9" s="20"/>
      <c r="E9" s="21"/>
      <c r="F9" s="24">
        <v>3.0</v>
      </c>
      <c r="G9" s="20"/>
      <c r="H9" s="21"/>
      <c r="I9" s="24">
        <v>3.0</v>
      </c>
      <c r="J9" s="20"/>
      <c r="K9" s="21"/>
      <c r="L9" s="23"/>
      <c r="M9" s="24">
        <v>3.0</v>
      </c>
      <c r="N9" s="25"/>
      <c r="O9" s="26"/>
      <c r="P9" s="26"/>
      <c r="Q9" s="24">
        <v>3.0</v>
      </c>
      <c r="R9" s="27"/>
      <c r="S9" s="27"/>
      <c r="T9" s="27"/>
      <c r="U9" s="27"/>
      <c r="V9" s="27"/>
      <c r="W9" s="28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9"/>
      <c r="AP9" s="29"/>
      <c r="AQ9" s="27"/>
      <c r="AR9" s="27"/>
      <c r="AS9" s="27"/>
    </row>
    <row r="10">
      <c r="A10" s="20"/>
      <c r="B10" s="21"/>
      <c r="C10" s="22">
        <v>2.0</v>
      </c>
      <c r="D10" s="20"/>
      <c r="E10" s="21"/>
      <c r="F10" s="22">
        <v>2.0</v>
      </c>
      <c r="G10" s="20"/>
      <c r="H10" s="21"/>
      <c r="I10" s="22">
        <v>2.0</v>
      </c>
      <c r="J10" s="20"/>
      <c r="K10" s="21"/>
      <c r="L10" s="23"/>
      <c r="M10" s="22">
        <v>2.0</v>
      </c>
      <c r="N10" s="25"/>
      <c r="O10" s="26"/>
      <c r="P10" s="26"/>
      <c r="Q10" s="22">
        <v>2.0</v>
      </c>
      <c r="R10" s="27"/>
      <c r="S10" s="27"/>
      <c r="T10" s="27"/>
      <c r="U10" s="27"/>
      <c r="V10" s="27"/>
      <c r="W10" s="28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9"/>
      <c r="AP10" s="29"/>
      <c r="AQ10" s="27"/>
      <c r="AR10" s="27"/>
      <c r="AS10" s="27"/>
    </row>
    <row r="11">
      <c r="A11" s="20"/>
      <c r="B11" s="21"/>
      <c r="C11" s="24">
        <v>1.0</v>
      </c>
      <c r="D11" s="20"/>
      <c r="E11" s="21"/>
      <c r="F11" s="24">
        <v>1.0</v>
      </c>
      <c r="G11" s="20"/>
      <c r="H11" s="21"/>
      <c r="I11" s="24">
        <v>1.0</v>
      </c>
      <c r="J11" s="20"/>
      <c r="K11" s="21"/>
      <c r="L11" s="23"/>
      <c r="M11" s="24">
        <v>1.0</v>
      </c>
      <c r="N11" s="25"/>
      <c r="O11" s="26"/>
      <c r="P11" s="26"/>
      <c r="Q11" s="24">
        <v>1.0</v>
      </c>
      <c r="R11" s="27"/>
      <c r="S11" s="27"/>
      <c r="T11" s="27"/>
      <c r="U11" s="27"/>
      <c r="V11" s="27"/>
      <c r="W11" s="28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9"/>
      <c r="AP11" s="29"/>
      <c r="AQ11" s="27"/>
      <c r="AR11" s="27"/>
      <c r="AS11" s="27"/>
    </row>
    <row r="12">
      <c r="A12" s="33"/>
      <c r="B12" s="34"/>
      <c r="C12" s="35"/>
      <c r="D12" s="33"/>
      <c r="E12" s="34"/>
      <c r="F12" s="35"/>
      <c r="G12" s="33"/>
      <c r="H12" s="34"/>
      <c r="I12" s="35"/>
      <c r="J12" s="33"/>
      <c r="K12" s="34"/>
      <c r="L12" s="32"/>
      <c r="M12" s="32"/>
      <c r="N12" s="32"/>
      <c r="O12" s="32"/>
      <c r="P12" s="32"/>
      <c r="Q12" s="27"/>
      <c r="R12" s="27"/>
      <c r="S12" s="27"/>
      <c r="T12" s="27"/>
      <c r="U12" s="27"/>
      <c r="V12" s="27"/>
      <c r="W12" s="28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9"/>
      <c r="AP12" s="29"/>
      <c r="AQ12" s="27"/>
      <c r="AR12" s="27"/>
      <c r="AS12" s="27"/>
    </row>
    <row r="13">
      <c r="A13" s="12" t="s">
        <v>127</v>
      </c>
      <c r="B13" s="13" t="s">
        <v>144</v>
      </c>
      <c r="C13" s="36"/>
      <c r="D13" s="12" t="s">
        <v>127</v>
      </c>
      <c r="E13" s="13" t="s">
        <v>145</v>
      </c>
      <c r="F13" s="36"/>
      <c r="G13" s="12" t="s">
        <v>127</v>
      </c>
      <c r="H13" s="13" t="s">
        <v>146</v>
      </c>
      <c r="I13" s="36"/>
      <c r="J13" s="12" t="s">
        <v>127</v>
      </c>
      <c r="K13" s="13" t="s">
        <v>147</v>
      </c>
      <c r="L13" s="17"/>
      <c r="M13" s="14"/>
      <c r="N13" s="18" t="s">
        <v>127</v>
      </c>
      <c r="O13" s="16" t="s">
        <v>148</v>
      </c>
      <c r="P13" s="32"/>
      <c r="Q13" s="27"/>
      <c r="R13" s="27"/>
      <c r="S13" s="27"/>
      <c r="T13" s="27"/>
      <c r="U13" s="27"/>
      <c r="V13" s="27"/>
      <c r="W13" s="28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9"/>
      <c r="AP13" s="29"/>
      <c r="AQ13" s="27"/>
      <c r="AR13" s="27"/>
      <c r="AS13" s="27"/>
    </row>
    <row r="14">
      <c r="A14" s="20"/>
      <c r="B14" s="37"/>
      <c r="C14" s="24">
        <v>10.0</v>
      </c>
      <c r="D14" s="20"/>
      <c r="E14" s="21"/>
      <c r="F14" s="24">
        <v>10.0</v>
      </c>
      <c r="G14" s="20"/>
      <c r="H14" s="37"/>
      <c r="I14" s="24">
        <v>10.0</v>
      </c>
      <c r="J14" s="20"/>
      <c r="K14" s="21"/>
      <c r="L14" s="22">
        <v>10.0</v>
      </c>
      <c r="N14" s="25"/>
      <c r="O14" s="23"/>
      <c r="P14" s="22">
        <v>10.0</v>
      </c>
      <c r="Q14" s="27"/>
      <c r="R14" s="27"/>
      <c r="S14" s="27"/>
      <c r="T14" s="27"/>
      <c r="U14" s="27"/>
      <c r="V14" s="27"/>
      <c r="W14" s="28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9"/>
      <c r="AP14" s="29"/>
      <c r="AQ14" s="27"/>
      <c r="AR14" s="27"/>
      <c r="AS14" s="27"/>
    </row>
    <row r="15">
      <c r="A15" s="20"/>
      <c r="B15" s="37"/>
      <c r="C15" s="24">
        <v>9.0</v>
      </c>
      <c r="D15" s="20"/>
      <c r="E15" s="21"/>
      <c r="F15" s="24">
        <v>9.0</v>
      </c>
      <c r="G15" s="20"/>
      <c r="H15" s="37"/>
      <c r="I15" s="24">
        <v>9.0</v>
      </c>
      <c r="J15" s="20"/>
      <c r="K15" s="21"/>
      <c r="L15" s="24">
        <v>9.0</v>
      </c>
      <c r="N15" s="25"/>
      <c r="O15" s="23"/>
      <c r="P15" s="24">
        <v>9.0</v>
      </c>
      <c r="Q15" s="27"/>
      <c r="R15" s="27"/>
      <c r="S15" s="27"/>
      <c r="T15" s="27"/>
      <c r="U15" s="27"/>
      <c r="V15" s="27"/>
      <c r="W15" s="28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9"/>
      <c r="AP15" s="29"/>
      <c r="AQ15" s="27"/>
      <c r="AR15" s="27"/>
      <c r="AS15" s="27"/>
    </row>
    <row r="16">
      <c r="A16" s="20"/>
      <c r="B16" s="37"/>
      <c r="C16" s="24">
        <v>8.0</v>
      </c>
      <c r="D16" s="20"/>
      <c r="E16" s="21"/>
      <c r="F16" s="24">
        <v>8.0</v>
      </c>
      <c r="G16" s="20"/>
      <c r="H16" s="37"/>
      <c r="I16" s="24">
        <v>8.0</v>
      </c>
      <c r="J16" s="20"/>
      <c r="K16" s="21"/>
      <c r="L16" s="22">
        <v>8.0</v>
      </c>
      <c r="N16" s="25"/>
      <c r="O16" s="23"/>
      <c r="P16" s="22">
        <v>8.0</v>
      </c>
      <c r="Q16" s="27"/>
      <c r="R16" s="27"/>
      <c r="S16" s="27"/>
      <c r="T16" s="27"/>
      <c r="U16" s="27"/>
      <c r="V16" s="27"/>
      <c r="W16" s="28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9"/>
      <c r="AP16" s="29"/>
      <c r="AQ16" s="27"/>
      <c r="AR16" s="27"/>
      <c r="AS16" s="27"/>
    </row>
    <row r="17">
      <c r="A17" s="20"/>
      <c r="B17" s="37"/>
      <c r="C17" s="24">
        <v>7.0</v>
      </c>
      <c r="D17" s="20"/>
      <c r="E17" s="21"/>
      <c r="F17" s="24">
        <v>7.0</v>
      </c>
      <c r="G17" s="20"/>
      <c r="H17" s="37"/>
      <c r="I17" s="24">
        <v>7.0</v>
      </c>
      <c r="J17" s="20"/>
      <c r="K17" s="21"/>
      <c r="L17" s="24">
        <v>7.0</v>
      </c>
      <c r="N17" s="25"/>
      <c r="O17" s="23"/>
      <c r="P17" s="24">
        <v>7.0</v>
      </c>
      <c r="Q17" s="27"/>
      <c r="R17" s="27"/>
      <c r="S17" s="27"/>
      <c r="T17" s="27"/>
      <c r="U17" s="27"/>
      <c r="V17" s="27"/>
      <c r="W17" s="28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9"/>
      <c r="AP17" s="29"/>
      <c r="AQ17" s="27"/>
      <c r="AR17" s="27"/>
      <c r="AS17" s="27"/>
    </row>
    <row r="18">
      <c r="A18" s="20"/>
      <c r="B18" s="37"/>
      <c r="C18" s="24">
        <v>6.0</v>
      </c>
      <c r="D18" s="20"/>
      <c r="E18" s="21"/>
      <c r="F18" s="24">
        <v>6.0</v>
      </c>
      <c r="G18" s="20"/>
      <c r="H18" s="37"/>
      <c r="I18" s="24">
        <v>6.0</v>
      </c>
      <c r="J18" s="20"/>
      <c r="K18" s="21"/>
      <c r="L18" s="22">
        <v>6.0</v>
      </c>
      <c r="N18" s="25"/>
      <c r="O18" s="23"/>
      <c r="P18" s="22">
        <v>6.0</v>
      </c>
      <c r="Q18" s="27"/>
      <c r="R18" s="27"/>
      <c r="S18" s="27"/>
      <c r="T18" s="27"/>
      <c r="U18" s="27"/>
      <c r="V18" s="27"/>
      <c r="W18" s="28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9"/>
      <c r="AP18" s="29"/>
      <c r="AQ18" s="27"/>
      <c r="AR18" s="27"/>
      <c r="AS18" s="27"/>
    </row>
    <row r="19">
      <c r="A19" s="20"/>
      <c r="B19" s="37"/>
      <c r="C19" s="24">
        <v>5.0</v>
      </c>
      <c r="D19" s="20"/>
      <c r="E19" s="21"/>
      <c r="F19" s="24">
        <v>5.0</v>
      </c>
      <c r="G19" s="20"/>
      <c r="H19" s="37"/>
      <c r="I19" s="24">
        <v>5.0</v>
      </c>
      <c r="J19" s="20"/>
      <c r="K19" s="21"/>
      <c r="L19" s="24">
        <v>5.0</v>
      </c>
      <c r="N19" s="25"/>
      <c r="O19" s="23"/>
      <c r="P19" s="24">
        <v>5.0</v>
      </c>
      <c r="Q19" s="27"/>
      <c r="R19" s="27"/>
      <c r="S19" s="27"/>
      <c r="T19" s="27"/>
      <c r="U19" s="27"/>
      <c r="V19" s="27"/>
      <c r="W19" s="28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9"/>
      <c r="AP19" s="29"/>
      <c r="AQ19" s="27"/>
      <c r="AR19" s="27"/>
      <c r="AS19" s="27"/>
    </row>
    <row r="20">
      <c r="A20" s="20"/>
      <c r="B20" s="37"/>
      <c r="C20" s="24">
        <v>4.0</v>
      </c>
      <c r="D20" s="20"/>
      <c r="E20" s="21"/>
      <c r="F20" s="24">
        <v>4.0</v>
      </c>
      <c r="G20" s="20"/>
      <c r="H20" s="37"/>
      <c r="I20" s="24">
        <v>4.0</v>
      </c>
      <c r="J20" s="20"/>
      <c r="K20" s="21"/>
      <c r="L20" s="22">
        <v>4.0</v>
      </c>
      <c r="N20" s="20"/>
      <c r="O20" s="21"/>
      <c r="P20" s="22">
        <v>4.0</v>
      </c>
      <c r="Q20" s="27"/>
      <c r="R20" s="27"/>
      <c r="S20" s="27"/>
      <c r="T20" s="27"/>
      <c r="U20" s="27"/>
      <c r="V20" s="27"/>
      <c r="W20" s="28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9"/>
      <c r="AP20" s="29"/>
      <c r="AQ20" s="27"/>
      <c r="AR20" s="27"/>
      <c r="AS20" s="27"/>
    </row>
    <row r="21">
      <c r="A21" s="20"/>
      <c r="B21" s="37"/>
      <c r="C21" s="24">
        <v>3.0</v>
      </c>
      <c r="D21" s="20"/>
      <c r="E21" s="21"/>
      <c r="F21" s="24">
        <v>3.0</v>
      </c>
      <c r="G21" s="20"/>
      <c r="H21" s="37"/>
      <c r="I21" s="24">
        <v>3.0</v>
      </c>
      <c r="J21" s="20"/>
      <c r="K21" s="21"/>
      <c r="L21" s="24">
        <v>3.0</v>
      </c>
      <c r="N21" s="20"/>
      <c r="O21" s="21"/>
      <c r="P21" s="24">
        <v>3.0</v>
      </c>
      <c r="Q21" s="27"/>
      <c r="R21" s="27"/>
      <c r="S21" s="27"/>
      <c r="T21" s="27"/>
      <c r="U21" s="27"/>
      <c r="V21" s="27"/>
      <c r="W21" s="28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9"/>
      <c r="AP21" s="29"/>
      <c r="AQ21" s="27"/>
      <c r="AR21" s="27"/>
      <c r="AS21" s="27"/>
    </row>
    <row r="22">
      <c r="A22" s="20"/>
      <c r="B22" s="37"/>
      <c r="C22" s="24">
        <v>2.0</v>
      </c>
      <c r="D22" s="20"/>
      <c r="E22" s="21"/>
      <c r="F22" s="24">
        <v>2.0</v>
      </c>
      <c r="G22" s="20"/>
      <c r="H22" s="37"/>
      <c r="I22" s="24">
        <v>2.0</v>
      </c>
      <c r="J22" s="20"/>
      <c r="K22" s="21"/>
      <c r="L22" s="22">
        <v>2.0</v>
      </c>
      <c r="N22" s="20"/>
      <c r="O22" s="21"/>
      <c r="P22" s="22">
        <v>2.0</v>
      </c>
      <c r="Q22" s="27"/>
      <c r="R22" s="27"/>
      <c r="S22" s="27"/>
      <c r="T22" s="27"/>
      <c r="U22" s="27"/>
      <c r="V22" s="27"/>
      <c r="W22" s="28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9"/>
      <c r="AP22" s="29"/>
      <c r="AQ22" s="27"/>
      <c r="AR22" s="27"/>
      <c r="AS22" s="27"/>
    </row>
    <row r="23">
      <c r="A23" s="20"/>
      <c r="B23" s="37"/>
      <c r="C23" s="24">
        <v>1.0</v>
      </c>
      <c r="D23" s="20"/>
      <c r="E23" s="21"/>
      <c r="F23" s="24">
        <v>1.0</v>
      </c>
      <c r="G23" s="20"/>
      <c r="H23" s="37"/>
      <c r="I23" s="24">
        <v>1.0</v>
      </c>
      <c r="J23" s="20"/>
      <c r="K23" s="21"/>
      <c r="L23" s="24">
        <v>1.0</v>
      </c>
      <c r="N23" s="20"/>
      <c r="O23" s="21"/>
      <c r="P23" s="24">
        <v>1.0</v>
      </c>
      <c r="Q23" s="27"/>
      <c r="R23" s="27"/>
      <c r="S23" s="27"/>
      <c r="T23" s="27"/>
      <c r="U23" s="27"/>
      <c r="V23" s="27"/>
      <c r="W23" s="28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9"/>
      <c r="AP23" s="29"/>
      <c r="AQ23" s="27"/>
      <c r="AR23" s="27"/>
      <c r="AS23" s="27"/>
    </row>
    <row r="24">
      <c r="A24" s="33"/>
      <c r="B24" s="34"/>
      <c r="C24" s="35"/>
      <c r="D24" s="33"/>
      <c r="E24" s="34"/>
      <c r="F24" s="35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27"/>
      <c r="R24" s="27"/>
      <c r="S24" s="27"/>
      <c r="T24" s="27"/>
      <c r="U24" s="27"/>
      <c r="V24" s="27"/>
      <c r="W24" s="28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9"/>
      <c r="AP24" s="29"/>
      <c r="AQ24" s="27"/>
      <c r="AR24" s="27"/>
      <c r="AS24" s="27"/>
    </row>
    <row r="25">
      <c r="A25" s="12" t="s">
        <v>127</v>
      </c>
      <c r="B25" s="13" t="s">
        <v>150</v>
      </c>
      <c r="C25" s="38"/>
      <c r="D25" s="12" t="s">
        <v>127</v>
      </c>
      <c r="E25" s="13" t="s">
        <v>151</v>
      </c>
      <c r="F25" s="39"/>
      <c r="G25" s="58" t="s">
        <v>181</v>
      </c>
      <c r="H25" s="41"/>
      <c r="I25" s="34"/>
      <c r="J25" s="34"/>
      <c r="L25" s="34"/>
      <c r="M25" s="34"/>
      <c r="N25" s="34"/>
      <c r="O25" s="34"/>
      <c r="P25" s="34"/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9"/>
      <c r="AP25" s="29"/>
      <c r="AQ25" s="27"/>
      <c r="AR25" s="27"/>
      <c r="AS25" s="27"/>
    </row>
    <row r="26">
      <c r="A26" s="20"/>
      <c r="B26" s="21"/>
      <c r="C26" s="24">
        <v>10.0</v>
      </c>
      <c r="D26" s="20"/>
      <c r="E26" s="21"/>
      <c r="F26" s="24">
        <v>10.0</v>
      </c>
      <c r="G26" s="42" t="s">
        <v>127</v>
      </c>
      <c r="H26" s="43" t="s">
        <v>153</v>
      </c>
      <c r="I26" s="44"/>
      <c r="J26" s="44"/>
      <c r="L26" s="34"/>
      <c r="M26" s="34"/>
      <c r="N26" s="34"/>
      <c r="O26" s="34"/>
      <c r="P26" s="34"/>
      <c r="Q26" s="27"/>
      <c r="R26" s="27"/>
      <c r="S26" s="27"/>
      <c r="T26" s="27"/>
      <c r="U26" s="27"/>
      <c r="V26" s="27"/>
      <c r="W26" s="28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9"/>
      <c r="AP26" s="29"/>
      <c r="AQ26" s="27"/>
      <c r="AR26" s="27"/>
      <c r="AS26" s="27"/>
    </row>
    <row r="27">
      <c r="A27" s="20"/>
      <c r="B27" s="21"/>
      <c r="C27" s="24">
        <v>9.0</v>
      </c>
      <c r="D27" s="20"/>
      <c r="E27" s="21"/>
      <c r="F27" s="24">
        <v>9.0</v>
      </c>
      <c r="G27" s="45"/>
      <c r="H27" s="46"/>
      <c r="I27" s="47"/>
      <c r="L27" s="34"/>
      <c r="M27" s="34"/>
      <c r="N27" s="34"/>
      <c r="O27" s="34"/>
      <c r="P27" s="34"/>
      <c r="Q27" s="27"/>
      <c r="R27" s="27"/>
      <c r="S27" s="27"/>
      <c r="T27" s="27"/>
      <c r="U27" s="27"/>
      <c r="V27" s="27"/>
      <c r="W27" s="28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9"/>
      <c r="AP27" s="29"/>
      <c r="AQ27" s="27"/>
      <c r="AR27" s="27"/>
      <c r="AS27" s="27"/>
    </row>
    <row r="28">
      <c r="A28" s="20"/>
      <c r="B28" s="21"/>
      <c r="C28" s="24">
        <v>8.0</v>
      </c>
      <c r="D28" s="20"/>
      <c r="E28" s="21"/>
      <c r="F28" s="24">
        <v>8.0</v>
      </c>
      <c r="G28" s="45"/>
      <c r="H28" s="46"/>
      <c r="I28" s="47"/>
      <c r="L28" s="34"/>
      <c r="M28" s="34"/>
      <c r="N28" s="34"/>
      <c r="O28" s="34"/>
      <c r="P28" s="34"/>
      <c r="Q28" s="27"/>
      <c r="R28" s="27"/>
      <c r="S28" s="27"/>
      <c r="T28" s="27"/>
      <c r="U28" s="27"/>
      <c r="V28" s="27"/>
      <c r="W28" s="28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9"/>
      <c r="AP28" s="29"/>
      <c r="AQ28" s="27"/>
      <c r="AR28" s="27"/>
      <c r="AS28" s="27"/>
    </row>
    <row r="29">
      <c r="A29" s="20"/>
      <c r="B29" s="21"/>
      <c r="C29" s="24">
        <v>7.0</v>
      </c>
      <c r="D29" s="20"/>
      <c r="E29" s="21"/>
      <c r="F29" s="24">
        <v>7.0</v>
      </c>
      <c r="G29" s="45"/>
      <c r="H29" s="5"/>
      <c r="I29" s="47"/>
      <c r="L29" s="34"/>
      <c r="M29" s="34"/>
      <c r="N29" s="34"/>
      <c r="O29" s="34"/>
      <c r="P29" s="34"/>
      <c r="Q29" s="27"/>
      <c r="R29" s="27"/>
      <c r="S29" s="27"/>
      <c r="T29" s="27"/>
      <c r="U29" s="27"/>
      <c r="V29" s="27"/>
      <c r="W29" s="28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9"/>
      <c r="AP29" s="29"/>
      <c r="AQ29" s="27"/>
      <c r="AR29" s="27"/>
      <c r="AS29" s="27"/>
    </row>
    <row r="30">
      <c r="A30" s="20"/>
      <c r="B30" s="21"/>
      <c r="C30" s="24">
        <v>6.0</v>
      </c>
      <c r="D30" s="20"/>
      <c r="E30" s="21"/>
      <c r="F30" s="24">
        <v>6.0</v>
      </c>
      <c r="G30" s="45"/>
      <c r="H30" s="46"/>
      <c r="I30" s="47"/>
      <c r="L30" s="34"/>
      <c r="M30" s="34"/>
      <c r="N30" s="34"/>
      <c r="O30" s="34"/>
      <c r="P30" s="34"/>
      <c r="Q30" s="27"/>
      <c r="R30" s="27"/>
      <c r="S30" s="27"/>
      <c r="T30" s="27"/>
      <c r="U30" s="27"/>
      <c r="V30" s="27"/>
      <c r="W30" s="28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9"/>
      <c r="AP30" s="29"/>
      <c r="AQ30" s="27"/>
      <c r="AR30" s="27"/>
      <c r="AS30" s="27"/>
    </row>
    <row r="31">
      <c r="A31" s="20"/>
      <c r="B31" s="21"/>
      <c r="C31" s="24">
        <v>5.0</v>
      </c>
      <c r="D31" s="20"/>
      <c r="E31" s="21"/>
      <c r="F31" s="24">
        <v>5.0</v>
      </c>
      <c r="G31" s="45"/>
      <c r="H31" s="46"/>
      <c r="I31" s="47"/>
      <c r="L31" s="34"/>
      <c r="M31" s="34"/>
      <c r="N31" s="34"/>
      <c r="O31" s="34"/>
      <c r="P31" s="34"/>
      <c r="Q31" s="27"/>
      <c r="R31" s="27"/>
      <c r="S31" s="27"/>
      <c r="T31" s="27"/>
      <c r="U31" s="27"/>
      <c r="V31" s="27"/>
      <c r="W31" s="28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9"/>
      <c r="AP31" s="29"/>
      <c r="AQ31" s="27"/>
      <c r="AR31" s="27"/>
      <c r="AS31" s="27"/>
    </row>
    <row r="32">
      <c r="A32" s="20"/>
      <c r="B32" s="21"/>
      <c r="C32" s="24">
        <v>4.0</v>
      </c>
      <c r="D32" s="20"/>
      <c r="E32" s="21"/>
      <c r="F32" s="24">
        <v>4.0</v>
      </c>
      <c r="G32" s="45"/>
      <c r="H32" s="46"/>
      <c r="I32" s="47"/>
      <c r="L32" s="34"/>
      <c r="M32" s="34"/>
      <c r="N32" s="34"/>
      <c r="O32" s="34"/>
      <c r="P32" s="34"/>
      <c r="Q32" s="27"/>
      <c r="R32" s="27"/>
      <c r="S32" s="27"/>
      <c r="T32" s="27"/>
      <c r="U32" s="27"/>
      <c r="V32" s="27"/>
      <c r="W32" s="28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9"/>
      <c r="AP32" s="29"/>
      <c r="AQ32" s="27"/>
      <c r="AR32" s="27"/>
      <c r="AS32" s="27"/>
    </row>
    <row r="33">
      <c r="A33" s="20"/>
      <c r="B33" s="21"/>
      <c r="C33" s="24">
        <v>3.0</v>
      </c>
      <c r="D33" s="20"/>
      <c r="E33" s="21"/>
      <c r="F33" s="24">
        <v>3.0</v>
      </c>
      <c r="G33" s="45"/>
      <c r="H33" s="46"/>
      <c r="I33" s="47"/>
      <c r="L33" s="34"/>
      <c r="M33" s="34"/>
      <c r="N33" s="34"/>
      <c r="O33" s="31"/>
      <c r="P33" s="34"/>
      <c r="Q33" s="27"/>
      <c r="R33" s="27"/>
      <c r="S33" s="27"/>
      <c r="T33" s="27"/>
      <c r="U33" s="27"/>
      <c r="V33" s="27"/>
      <c r="W33" s="28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9"/>
      <c r="AP33" s="29"/>
      <c r="AQ33" s="27"/>
      <c r="AR33" s="27"/>
      <c r="AS33" s="27"/>
    </row>
    <row r="34">
      <c r="A34" s="20"/>
      <c r="B34" s="21"/>
      <c r="C34" s="24">
        <v>2.0</v>
      </c>
      <c r="D34" s="20"/>
      <c r="E34" s="21"/>
      <c r="F34" s="24">
        <v>2.0</v>
      </c>
      <c r="G34" s="45"/>
      <c r="H34" s="46"/>
      <c r="I34" s="47"/>
      <c r="L34" s="34"/>
      <c r="M34" s="34"/>
      <c r="N34" s="34"/>
      <c r="O34" s="31"/>
      <c r="P34" s="34"/>
      <c r="Q34" s="27"/>
      <c r="R34" s="27"/>
      <c r="S34" s="27"/>
      <c r="T34" s="27"/>
      <c r="U34" s="27"/>
      <c r="V34" s="27"/>
      <c r="W34" s="28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9"/>
      <c r="AP34" s="29"/>
      <c r="AQ34" s="27"/>
      <c r="AR34" s="27"/>
      <c r="AS34" s="27"/>
    </row>
    <row r="35">
      <c r="A35" s="20"/>
      <c r="B35" s="21"/>
      <c r="C35" s="24">
        <v>1.0</v>
      </c>
      <c r="D35" s="20"/>
      <c r="E35" s="21"/>
      <c r="F35" s="24">
        <v>1.0</v>
      </c>
      <c r="G35" s="45"/>
      <c r="H35" s="46"/>
      <c r="I35" s="47"/>
      <c r="L35" s="34"/>
      <c r="M35" s="34"/>
      <c r="N35" s="34"/>
      <c r="O35" s="31"/>
      <c r="P35" s="34"/>
      <c r="Q35" s="27"/>
      <c r="R35" s="27"/>
      <c r="S35" s="27"/>
      <c r="T35" s="27"/>
      <c r="U35" s="27"/>
      <c r="V35" s="27"/>
      <c r="W35" s="28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9"/>
      <c r="AP35" s="29"/>
      <c r="AQ35" s="27"/>
      <c r="AR35" s="27"/>
      <c r="AS35" s="27"/>
    </row>
    <row r="36">
      <c r="A36" s="33"/>
      <c r="B36" s="34"/>
      <c r="C36" s="34"/>
      <c r="D36" s="34"/>
      <c r="G36" s="45"/>
      <c r="H36" s="46"/>
      <c r="I36" s="47"/>
      <c r="O36" s="31"/>
      <c r="Q36" s="27"/>
      <c r="R36" s="27"/>
      <c r="S36" s="27"/>
      <c r="T36" s="27"/>
      <c r="U36" s="27"/>
      <c r="V36" s="27"/>
      <c r="W36" s="28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9"/>
      <c r="AP36" s="29"/>
      <c r="AQ36" s="27"/>
      <c r="AR36" s="27"/>
      <c r="AS36" s="27"/>
    </row>
    <row r="37">
      <c r="A37" s="33"/>
      <c r="B37" s="34"/>
      <c r="C37" s="34"/>
      <c r="D37" s="34"/>
      <c r="E37" s="48">
        <f>SUM(E26:E35)</f>
        <v>0</v>
      </c>
      <c r="G37" s="45"/>
      <c r="H37" s="46"/>
      <c r="O37" s="31"/>
      <c r="Q37" s="27"/>
      <c r="R37" s="27"/>
      <c r="S37" s="27"/>
      <c r="T37" s="27"/>
      <c r="U37" s="27"/>
      <c r="V37" s="27"/>
      <c r="W37" s="28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9"/>
      <c r="AP37" s="29"/>
      <c r="AQ37" s="27"/>
      <c r="AR37" s="27"/>
      <c r="AS37" s="27"/>
    </row>
    <row r="38">
      <c r="A38" s="33"/>
      <c r="B38" s="34"/>
      <c r="C38" s="34"/>
      <c r="D38" s="34"/>
      <c r="G38" s="45"/>
      <c r="H38" s="46"/>
      <c r="O38" s="31"/>
      <c r="Q38" s="27"/>
      <c r="R38" s="27"/>
      <c r="S38" s="27"/>
      <c r="T38" s="27"/>
      <c r="U38" s="27"/>
      <c r="V38" s="27"/>
      <c r="W38" s="28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9"/>
      <c r="AP38" s="29"/>
      <c r="AQ38" s="27"/>
      <c r="AR38" s="27"/>
      <c r="AS38" s="27"/>
    </row>
    <row r="39">
      <c r="G39" s="45"/>
      <c r="H39" s="5"/>
      <c r="L39" s="27"/>
      <c r="M39" s="27"/>
      <c r="N39" s="27"/>
      <c r="O39" s="31"/>
      <c r="P39" s="27"/>
      <c r="Q39" s="27"/>
      <c r="R39" s="27"/>
      <c r="S39" s="27"/>
      <c r="T39" s="27"/>
      <c r="U39" s="27"/>
      <c r="V39" s="27"/>
      <c r="W39" s="28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9"/>
      <c r="AP39" s="29"/>
      <c r="AQ39" s="27"/>
      <c r="AR39" s="27"/>
      <c r="AS39" s="27"/>
    </row>
    <row r="40">
      <c r="A40" s="49"/>
      <c r="B40" s="49"/>
      <c r="C40" s="49"/>
      <c r="D40" s="49"/>
      <c r="G40" s="53"/>
      <c r="H40" s="54"/>
      <c r="L40" s="27"/>
      <c r="M40" s="27"/>
      <c r="N40" s="27"/>
      <c r="O40" s="31"/>
      <c r="P40" s="27"/>
      <c r="Q40" s="27"/>
      <c r="R40" s="27"/>
      <c r="S40" s="27"/>
      <c r="T40" s="27"/>
      <c r="U40" s="27"/>
      <c r="V40" s="27"/>
      <c r="W40" s="28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9"/>
      <c r="AP40" s="29"/>
      <c r="AQ40" s="27"/>
      <c r="AR40" s="27"/>
      <c r="AS40" s="27"/>
    </row>
    <row r="41">
      <c r="A41" s="49"/>
      <c r="B41" s="49"/>
      <c r="C41" s="49"/>
      <c r="D41" s="49"/>
      <c r="G41" s="45"/>
      <c r="H41" s="5"/>
      <c r="L41" s="27"/>
      <c r="M41" s="27"/>
      <c r="N41" s="27"/>
      <c r="O41" s="31"/>
      <c r="P41" s="27"/>
      <c r="Q41" s="27"/>
      <c r="R41" s="27"/>
      <c r="S41" s="27"/>
      <c r="T41" s="27"/>
      <c r="U41" s="27"/>
      <c r="V41" s="27"/>
      <c r="W41" s="28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9"/>
      <c r="AP41" s="29"/>
      <c r="AQ41" s="27"/>
      <c r="AR41" s="27"/>
      <c r="AS41" s="27"/>
    </row>
    <row r="42">
      <c r="A42" s="49"/>
      <c r="B42" s="49"/>
      <c r="C42" s="50"/>
      <c r="D42" s="50"/>
      <c r="G42" s="45"/>
      <c r="H42" s="46"/>
      <c r="L42" s="27"/>
      <c r="M42" s="27"/>
      <c r="N42" s="27"/>
      <c r="O42" s="31"/>
      <c r="P42" s="27"/>
      <c r="Q42" s="27"/>
      <c r="R42" s="27"/>
      <c r="S42" s="27"/>
      <c r="T42" s="27"/>
      <c r="U42" s="27"/>
      <c r="V42" s="27"/>
      <c r="W42" s="28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9"/>
      <c r="AP42" s="29"/>
      <c r="AQ42" s="27"/>
      <c r="AR42" s="27"/>
      <c r="AS42" s="27"/>
    </row>
    <row r="43">
      <c r="A43" s="49"/>
      <c r="B43" s="49"/>
      <c r="C43" s="50"/>
      <c r="D43" s="50"/>
      <c r="G43" s="45"/>
      <c r="H43" s="46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8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9"/>
      <c r="AP43" s="29"/>
      <c r="AQ43" s="27"/>
      <c r="AR43" s="27"/>
      <c r="AS43" s="27"/>
    </row>
    <row r="44">
      <c r="A44" s="49"/>
      <c r="B44" s="49"/>
      <c r="C44" s="50"/>
      <c r="D44" s="50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8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9"/>
      <c r="AP44" s="29"/>
      <c r="AQ44" s="27"/>
      <c r="AR44" s="27"/>
      <c r="AS44" s="27"/>
    </row>
    <row r="45">
      <c r="A45" s="49"/>
      <c r="B45" s="49"/>
      <c r="C45" s="50"/>
      <c r="D45" s="50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8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9"/>
      <c r="AP45" s="29"/>
      <c r="AQ45" s="27"/>
      <c r="AR45" s="27"/>
      <c r="AS45" s="27"/>
    </row>
    <row r="46">
      <c r="A46" s="33"/>
      <c r="B46" s="34"/>
      <c r="C46" s="34"/>
      <c r="D46" s="34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8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9"/>
      <c r="AP46" s="29"/>
      <c r="AQ46" s="27"/>
      <c r="AR46" s="27"/>
      <c r="AS46" s="27"/>
    </row>
    <row r="47">
      <c r="Q47" s="27"/>
      <c r="R47" s="27"/>
      <c r="S47" s="27"/>
      <c r="T47" s="27"/>
      <c r="U47" s="27"/>
      <c r="V47" s="27"/>
      <c r="W47" s="28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9"/>
      <c r="AP47" s="29"/>
      <c r="AQ47" s="27"/>
      <c r="AR47" s="27"/>
      <c r="AS47" s="27"/>
    </row>
    <row r="48">
      <c r="Q48" s="27"/>
      <c r="R48" s="27"/>
      <c r="S48" s="27"/>
      <c r="T48" s="27"/>
      <c r="U48" s="27"/>
      <c r="V48" s="27"/>
      <c r="W48" s="28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9"/>
      <c r="AP48" s="29"/>
      <c r="AQ48" s="27"/>
      <c r="AR48" s="27"/>
      <c r="AS48" s="27"/>
    </row>
    <row r="49">
      <c r="Q49" s="27"/>
      <c r="R49" s="27"/>
      <c r="S49" s="27"/>
      <c r="T49" s="27"/>
      <c r="U49" s="27"/>
      <c r="V49" s="27"/>
      <c r="W49" s="28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9"/>
      <c r="AP49" s="29"/>
      <c r="AQ49" s="27"/>
      <c r="AR49" s="27"/>
      <c r="AS49" s="27"/>
    </row>
    <row r="50">
      <c r="Q50" s="27"/>
      <c r="R50" s="27"/>
      <c r="S50" s="27"/>
      <c r="T50" s="27"/>
      <c r="U50" s="27"/>
      <c r="V50" s="27"/>
      <c r="W50" s="28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9"/>
      <c r="AP50" s="29"/>
      <c r="AQ50" s="27"/>
      <c r="AR50" s="27"/>
      <c r="AS50" s="27"/>
    </row>
    <row r="51">
      <c r="Q51" s="27"/>
      <c r="R51" s="27"/>
      <c r="S51" s="27"/>
      <c r="T51" s="27"/>
      <c r="U51" s="27"/>
      <c r="V51" s="27"/>
      <c r="W51" s="28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9"/>
      <c r="AP51" s="29"/>
      <c r="AQ51" s="27"/>
      <c r="AR51" s="27"/>
      <c r="AS51" s="27"/>
    </row>
    <row r="52">
      <c r="Q52" s="27"/>
      <c r="R52" s="27"/>
      <c r="S52" s="27"/>
      <c r="T52" s="27"/>
      <c r="U52" s="27"/>
      <c r="V52" s="27"/>
      <c r="W52" s="28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9"/>
      <c r="AP52" s="29"/>
      <c r="AQ52" s="27"/>
      <c r="AR52" s="27"/>
      <c r="AS52" s="27"/>
    </row>
    <row r="53">
      <c r="Q53" s="27"/>
      <c r="R53" s="27"/>
      <c r="S53" s="27"/>
      <c r="T53" s="27"/>
      <c r="U53" s="27"/>
      <c r="V53" s="27"/>
      <c r="W53" s="28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9"/>
      <c r="AP53" s="29"/>
      <c r="AQ53" s="27"/>
      <c r="AR53" s="27"/>
      <c r="AS53" s="27"/>
    </row>
    <row r="54">
      <c r="Q54" s="27"/>
      <c r="R54" s="27"/>
      <c r="S54" s="27"/>
      <c r="T54" s="27"/>
      <c r="U54" s="27"/>
      <c r="V54" s="27"/>
      <c r="W54" s="28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9"/>
      <c r="AP54" s="29"/>
      <c r="AQ54" s="27"/>
      <c r="AR54" s="27"/>
      <c r="AS54" s="27"/>
    </row>
    <row r="55">
      <c r="Q55" s="27"/>
      <c r="R55" s="27"/>
      <c r="S55" s="27"/>
      <c r="T55" s="27"/>
      <c r="U55" s="27"/>
      <c r="V55" s="27"/>
      <c r="W55" s="28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9"/>
      <c r="AP55" s="29"/>
      <c r="AQ55" s="27"/>
      <c r="AR55" s="27"/>
      <c r="AS55" s="27"/>
    </row>
    <row r="56">
      <c r="Q56" s="27"/>
      <c r="R56" s="27"/>
      <c r="S56" s="27"/>
      <c r="T56" s="27"/>
      <c r="U56" s="27"/>
      <c r="V56" s="27"/>
      <c r="W56" s="28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9"/>
      <c r="AP56" s="29"/>
      <c r="AQ56" s="27"/>
      <c r="AR56" s="27"/>
      <c r="AS56" s="27"/>
    </row>
    <row r="57">
      <c r="Q57" s="27"/>
      <c r="R57" s="27"/>
      <c r="S57" s="27"/>
      <c r="T57" s="27"/>
      <c r="U57" s="27"/>
      <c r="V57" s="27"/>
      <c r="W57" s="28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9"/>
      <c r="AP57" s="29"/>
      <c r="AQ57" s="27"/>
      <c r="AR57" s="27"/>
      <c r="AS57" s="27"/>
    </row>
    <row r="58">
      <c r="Q58" s="27"/>
      <c r="R58" s="27"/>
      <c r="S58" s="27"/>
      <c r="T58" s="27"/>
      <c r="U58" s="27"/>
      <c r="V58" s="27"/>
      <c r="W58" s="28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9"/>
      <c r="AP58" s="29"/>
      <c r="AQ58" s="27"/>
      <c r="AR58" s="27"/>
      <c r="AS58" s="27"/>
    </row>
    <row r="59">
      <c r="Q59" s="27"/>
      <c r="R59" s="27"/>
      <c r="S59" s="27"/>
      <c r="T59" s="27"/>
      <c r="U59" s="27"/>
      <c r="V59" s="27"/>
      <c r="W59" s="28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9"/>
      <c r="AP59" s="29"/>
      <c r="AQ59" s="27"/>
      <c r="AR59" s="27"/>
      <c r="AS59" s="27"/>
    </row>
    <row r="60">
      <c r="Q60" s="27"/>
      <c r="R60" s="27"/>
      <c r="S60" s="27"/>
      <c r="T60" s="27"/>
      <c r="U60" s="27"/>
      <c r="V60" s="27"/>
      <c r="W60" s="28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9"/>
      <c r="AP60" s="29"/>
      <c r="AQ60" s="27"/>
      <c r="AR60" s="27"/>
      <c r="AS60" s="27"/>
    </row>
    <row r="61">
      <c r="Q61" s="27"/>
      <c r="R61" s="27"/>
      <c r="S61" s="27"/>
      <c r="T61" s="27"/>
      <c r="U61" s="27"/>
      <c r="V61" s="27"/>
      <c r="W61" s="28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9"/>
      <c r="AP61" s="29"/>
      <c r="AQ61" s="27"/>
      <c r="AR61" s="27"/>
      <c r="AS61" s="27"/>
    </row>
    <row r="62">
      <c r="Q62" s="27"/>
      <c r="R62" s="27"/>
      <c r="S62" s="27"/>
      <c r="T62" s="27"/>
      <c r="U62" s="27"/>
      <c r="V62" s="27"/>
      <c r="W62" s="28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9"/>
      <c r="AP62" s="29"/>
      <c r="AQ62" s="27"/>
      <c r="AR62" s="27"/>
      <c r="AS62" s="27"/>
    </row>
    <row r="63">
      <c r="Q63" s="27"/>
      <c r="R63" s="27"/>
      <c r="S63" s="27"/>
      <c r="T63" s="27"/>
      <c r="U63" s="27"/>
      <c r="V63" s="27"/>
      <c r="W63" s="28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9"/>
      <c r="AP63" s="29"/>
      <c r="AQ63" s="27"/>
      <c r="AR63" s="27"/>
      <c r="AS63" s="27"/>
    </row>
    <row r="64">
      <c r="Q64" s="27"/>
      <c r="R64" s="27"/>
      <c r="S64" s="27"/>
      <c r="T64" s="27"/>
      <c r="U64" s="27"/>
      <c r="V64" s="27"/>
      <c r="W64" s="28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9"/>
      <c r="AP64" s="29"/>
      <c r="AQ64" s="27"/>
      <c r="AR64" s="27"/>
      <c r="AS64" s="27"/>
    </row>
    <row r="65">
      <c r="Q65" s="27"/>
      <c r="R65" s="27"/>
      <c r="S65" s="27"/>
      <c r="T65" s="27"/>
      <c r="U65" s="27"/>
      <c r="V65" s="27"/>
      <c r="W65" s="28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9"/>
      <c r="AP65" s="29"/>
      <c r="AQ65" s="27"/>
      <c r="AR65" s="27"/>
      <c r="AS65" s="27"/>
    </row>
    <row r="85">
      <c r="A85" s="33"/>
      <c r="B85" s="34"/>
      <c r="C85" s="34"/>
      <c r="D85" s="34"/>
    </row>
    <row r="86">
      <c r="A86" s="33"/>
      <c r="B86" s="34"/>
      <c r="C86" s="34"/>
      <c r="D86" s="34"/>
    </row>
    <row r="87">
      <c r="A87" s="33"/>
      <c r="B87" s="34"/>
      <c r="C87" s="34"/>
      <c r="D87" s="34"/>
    </row>
    <row r="88">
      <c r="A88" s="33"/>
      <c r="B88" s="34"/>
      <c r="C88" s="34"/>
      <c r="D88" s="34"/>
    </row>
    <row r="89">
      <c r="A89" s="33"/>
      <c r="B89" s="34"/>
      <c r="C89" s="34"/>
      <c r="D89" s="34"/>
    </row>
    <row r="90">
      <c r="A90" s="33"/>
      <c r="B90" s="34"/>
      <c r="C90" s="34"/>
      <c r="D90" s="34"/>
    </row>
    <row r="91">
      <c r="A91" s="33"/>
      <c r="B91" s="34"/>
      <c r="C91" s="34"/>
      <c r="D91" s="34"/>
    </row>
    <row r="92">
      <c r="A92" s="33"/>
      <c r="B92" s="34"/>
      <c r="C92" s="34"/>
      <c r="D92" s="34"/>
    </row>
    <row r="93">
      <c r="A93" s="33"/>
      <c r="B93" s="34"/>
      <c r="C93" s="34"/>
      <c r="D93" s="34"/>
    </row>
    <row r="94">
      <c r="A94" s="33"/>
      <c r="B94" s="34"/>
      <c r="C94" s="34"/>
      <c r="D94" s="34"/>
    </row>
    <row r="95">
      <c r="A95" s="33"/>
      <c r="B95" s="34"/>
      <c r="C95" s="34"/>
      <c r="D95" s="34"/>
    </row>
    <row r="96">
      <c r="B96" s="34"/>
      <c r="C96" s="34"/>
      <c r="D96" s="34"/>
    </row>
    <row r="97">
      <c r="B97" s="34"/>
      <c r="C97" s="34"/>
      <c r="D97" s="34"/>
    </row>
    <row r="98">
      <c r="B98" s="34"/>
      <c r="C98" s="34"/>
      <c r="D98" s="34"/>
    </row>
    <row r="99">
      <c r="B99" s="34"/>
      <c r="C99" s="34"/>
      <c r="D99" s="34"/>
    </row>
    <row r="100">
      <c r="B100" s="34"/>
      <c r="C100" s="34"/>
      <c r="D100" s="34"/>
    </row>
    <row r="101">
      <c r="B101" s="34"/>
      <c r="C101" s="34"/>
      <c r="D101" s="34"/>
    </row>
    <row r="102">
      <c r="B102" s="34"/>
      <c r="C102" s="34"/>
      <c r="D102" s="34"/>
    </row>
    <row r="103">
      <c r="B103" s="34"/>
      <c r="C103" s="34"/>
      <c r="D103" s="34"/>
    </row>
    <row r="104">
      <c r="B104" s="34"/>
      <c r="C104" s="34"/>
      <c r="D104" s="34"/>
    </row>
    <row r="105">
      <c r="B105" s="34"/>
      <c r="C105" s="34"/>
      <c r="D105" s="34"/>
    </row>
    <row r="106">
      <c r="B106" s="34"/>
      <c r="C106" s="34"/>
      <c r="D106" s="34"/>
    </row>
    <row r="107">
      <c r="B107" s="34"/>
      <c r="C107" s="34"/>
      <c r="D107" s="34"/>
    </row>
    <row r="108">
      <c r="B108" s="34"/>
      <c r="C108" s="34"/>
      <c r="D108" s="34"/>
    </row>
    <row r="109">
      <c r="B109" s="34"/>
      <c r="C109" s="34"/>
      <c r="D109" s="34"/>
    </row>
    <row r="110">
      <c r="B110" s="34"/>
      <c r="C110" s="34"/>
      <c r="D110" s="34"/>
    </row>
    <row r="111">
      <c r="B111" s="34"/>
      <c r="C111" s="34"/>
      <c r="D111" s="34"/>
    </row>
    <row r="112">
      <c r="B112" s="34"/>
      <c r="C112" s="34"/>
      <c r="D112" s="34"/>
    </row>
    <row r="113">
      <c r="B113" s="34"/>
      <c r="C113" s="34"/>
      <c r="D113" s="34"/>
    </row>
    <row r="114">
      <c r="B114" s="34"/>
      <c r="C114" s="34"/>
      <c r="D114" s="34"/>
    </row>
    <row r="115">
      <c r="B115" s="34"/>
      <c r="C115" s="34"/>
      <c r="D115" s="34"/>
    </row>
    <row r="116">
      <c r="B116" s="34"/>
      <c r="C116" s="34"/>
      <c r="D116" s="34"/>
    </row>
    <row r="117">
      <c r="B117" s="34"/>
      <c r="C117" s="34"/>
      <c r="D117" s="34"/>
    </row>
    <row r="118">
      <c r="B118" s="34"/>
      <c r="C118" s="34"/>
      <c r="D118" s="34"/>
    </row>
    <row r="119">
      <c r="B119" s="34"/>
      <c r="C119" s="34"/>
      <c r="D119" s="34"/>
    </row>
    <row r="120">
      <c r="B120" s="34"/>
      <c r="C120" s="34"/>
      <c r="D120" s="34"/>
    </row>
    <row r="121">
      <c r="B121" s="34"/>
      <c r="C121" s="34"/>
      <c r="D121" s="34"/>
    </row>
    <row r="122">
      <c r="B122" s="34"/>
      <c r="C122" s="34"/>
      <c r="D122" s="34"/>
    </row>
    <row r="123">
      <c r="B123" s="34"/>
      <c r="C123" s="34"/>
      <c r="D123" s="34"/>
    </row>
    <row r="124">
      <c r="B124" s="34"/>
      <c r="C124" s="34"/>
      <c r="D124" s="34"/>
    </row>
    <row r="125">
      <c r="B125" s="34"/>
      <c r="C125" s="34"/>
      <c r="D125" s="34"/>
    </row>
    <row r="126">
      <c r="B126" s="34"/>
      <c r="C126" s="34"/>
      <c r="D126" s="34"/>
    </row>
    <row r="127">
      <c r="B127" s="34"/>
      <c r="C127" s="34"/>
      <c r="D127" s="34"/>
    </row>
    <row r="128">
      <c r="B128" s="34"/>
      <c r="C128" s="34"/>
      <c r="D128" s="34"/>
    </row>
    <row r="129">
      <c r="B129" s="34"/>
      <c r="C129" s="34"/>
      <c r="D129" s="34"/>
    </row>
    <row r="130">
      <c r="B130" s="34"/>
      <c r="C130" s="34"/>
      <c r="D130" s="34"/>
    </row>
    <row r="131">
      <c r="B131" s="34"/>
      <c r="C131" s="34"/>
      <c r="D131" s="34"/>
    </row>
    <row r="132">
      <c r="B132" s="34"/>
      <c r="C132" s="34"/>
      <c r="D132" s="34"/>
    </row>
    <row r="133">
      <c r="B133" s="34"/>
      <c r="C133" s="34"/>
      <c r="D133" s="34"/>
    </row>
    <row r="134">
      <c r="B134" s="34"/>
      <c r="C134" s="34"/>
      <c r="D134" s="34"/>
    </row>
    <row r="135">
      <c r="B135" s="34"/>
      <c r="C135" s="34"/>
      <c r="D135" s="34"/>
    </row>
    <row r="136">
      <c r="B136" s="34"/>
      <c r="C136" s="34"/>
      <c r="D136" s="34"/>
    </row>
    <row r="137">
      <c r="B137" s="34"/>
      <c r="C137" s="34"/>
      <c r="D137" s="34"/>
    </row>
    <row r="138">
      <c r="B138" s="34"/>
      <c r="C138" s="34"/>
      <c r="D138" s="34"/>
    </row>
    <row r="139">
      <c r="B139" s="34"/>
      <c r="C139" s="34"/>
      <c r="D139" s="34"/>
    </row>
    <row r="140">
      <c r="B140" s="34"/>
      <c r="C140" s="34"/>
      <c r="D140" s="34"/>
    </row>
    <row r="141">
      <c r="B141" s="34"/>
      <c r="C141" s="34"/>
      <c r="D141" s="34"/>
    </row>
    <row r="142">
      <c r="B142" s="34"/>
      <c r="C142" s="34"/>
      <c r="D142" s="34"/>
    </row>
    <row r="143">
      <c r="B143" s="34"/>
      <c r="C143" s="34"/>
      <c r="D143" s="34"/>
    </row>
    <row r="144">
      <c r="B144" s="34"/>
      <c r="C144" s="34"/>
      <c r="D144" s="34"/>
    </row>
    <row r="145">
      <c r="B145" s="34"/>
      <c r="C145" s="34"/>
      <c r="D145" s="34"/>
    </row>
    <row r="146">
      <c r="B146" s="34"/>
      <c r="C146" s="34"/>
      <c r="D146" s="34"/>
    </row>
    <row r="147">
      <c r="B147" s="34"/>
      <c r="C147" s="34"/>
      <c r="D147" s="34"/>
    </row>
    <row r="148">
      <c r="B148" s="34"/>
      <c r="C148" s="34"/>
      <c r="D148" s="34"/>
    </row>
    <row r="149">
      <c r="B149" s="34"/>
      <c r="C149" s="34"/>
      <c r="D149" s="34"/>
    </row>
    <row r="150">
      <c r="B150" s="34"/>
      <c r="C150" s="34"/>
      <c r="D150" s="34"/>
    </row>
    <row r="151">
      <c r="B151" s="34"/>
      <c r="C151" s="34"/>
      <c r="D151" s="34"/>
    </row>
    <row r="152">
      <c r="B152" s="34"/>
      <c r="C152" s="34"/>
      <c r="D152" s="34"/>
    </row>
    <row r="153">
      <c r="B153" s="34"/>
      <c r="C153" s="34"/>
      <c r="D153" s="34"/>
    </row>
    <row r="154">
      <c r="B154" s="34"/>
      <c r="C154" s="34"/>
      <c r="D154" s="34"/>
    </row>
    <row r="155">
      <c r="B155" s="34"/>
      <c r="C155" s="34"/>
      <c r="D155" s="34"/>
    </row>
    <row r="156">
      <c r="B156" s="34"/>
      <c r="C156" s="34"/>
      <c r="D156" s="34"/>
    </row>
    <row r="157">
      <c r="B157" s="34"/>
      <c r="C157" s="34"/>
      <c r="D157" s="34"/>
    </row>
    <row r="158">
      <c r="B158" s="34"/>
      <c r="C158" s="34"/>
      <c r="D158" s="34"/>
    </row>
  </sheetData>
  <mergeCells count="1">
    <mergeCell ref="G25:H25"/>
  </mergeCells>
  <drawing r:id="rId1"/>
  <tableParts count="13"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2" max="2" width="12.57"/>
    <col customWidth="1" min="3" max="3" width="11.57"/>
    <col customWidth="1" min="4" max="4" width="18.71"/>
    <col customWidth="1" min="6" max="6" width="14.86"/>
    <col customWidth="1" min="7" max="7" width="20.57"/>
    <col customWidth="1" min="10" max="10" width="18.0"/>
    <col customWidth="1" min="11" max="11" width="13.57"/>
    <col customWidth="1" min="12" max="13" width="13.71"/>
    <col customWidth="1" min="14" max="14" width="20.14"/>
    <col customWidth="1" min="15" max="15" width="12.57"/>
    <col customWidth="1" min="16" max="16" width="14.29"/>
    <col customWidth="1" min="17" max="17" width="13.0"/>
    <col customWidth="1" min="18" max="18" width="7.14"/>
    <col customWidth="1" min="19" max="19" width="5.71"/>
    <col customWidth="1" min="20" max="20" width="6.86"/>
    <col customWidth="1" min="21" max="21" width="6.14"/>
    <col customWidth="1" min="22" max="22" width="7.71"/>
    <col customWidth="1" min="23" max="23" width="8.43"/>
    <col customWidth="1" min="24" max="24" width="7.57"/>
    <col customWidth="1" min="25" max="25" width="9.29"/>
    <col customWidth="1" min="26" max="26" width="9.0"/>
    <col customWidth="1" min="27" max="27" width="10.14"/>
    <col customWidth="1" min="28" max="28" width="9.57"/>
    <col customWidth="1" min="29" max="29" width="8.86"/>
    <col customWidth="1" min="30" max="30" width="9.43"/>
    <col customWidth="1" min="31" max="32" width="10.14"/>
    <col customWidth="1" min="33" max="33" width="8.57"/>
    <col customWidth="1" min="34" max="34" width="8.0"/>
    <col customWidth="1" min="35" max="36" width="11.29"/>
    <col customWidth="1" min="37" max="38" width="12.0"/>
    <col customWidth="1" min="39" max="39" width="11.14"/>
    <col customWidth="1" min="40" max="40" width="11.0"/>
    <col customWidth="1" min="41" max="41" width="10.0"/>
    <col customWidth="1" min="43" max="43" width="8.43"/>
    <col customWidth="1" min="44" max="44" width="8.86"/>
    <col customWidth="1" min="45" max="45" width="10.57"/>
  </cols>
  <sheetData>
    <row r="1">
      <c r="A1" s="12" t="s">
        <v>127</v>
      </c>
      <c r="B1" s="13" t="s">
        <v>128</v>
      </c>
      <c r="C1" s="14"/>
      <c r="D1" s="12" t="s">
        <v>127</v>
      </c>
      <c r="E1" s="13" t="s">
        <v>129</v>
      </c>
      <c r="F1" s="15"/>
      <c r="G1" s="12" t="s">
        <v>127</v>
      </c>
      <c r="H1" s="13" t="s">
        <v>130</v>
      </c>
      <c r="I1" s="15"/>
      <c r="J1" s="12" t="s">
        <v>127</v>
      </c>
      <c r="K1" s="13" t="s">
        <v>131</v>
      </c>
      <c r="L1" s="16" t="s">
        <v>132</v>
      </c>
      <c r="M1" s="17"/>
      <c r="N1" s="18" t="s">
        <v>127</v>
      </c>
      <c r="O1" s="16" t="s">
        <v>133</v>
      </c>
      <c r="P1" s="16" t="s">
        <v>134</v>
      </c>
      <c r="Q1" s="19"/>
    </row>
    <row r="2">
      <c r="A2" s="20" t="s">
        <v>85</v>
      </c>
      <c r="B2" s="21">
        <v>121.0</v>
      </c>
      <c r="C2" s="22">
        <v>10.0</v>
      </c>
      <c r="D2" s="20" t="s">
        <v>65</v>
      </c>
      <c r="E2" s="21">
        <v>42.0</v>
      </c>
      <c r="F2" s="22">
        <v>10.0</v>
      </c>
      <c r="G2" s="20" t="s">
        <v>85</v>
      </c>
      <c r="H2" s="21">
        <v>102.0</v>
      </c>
      <c r="I2" s="22">
        <v>10.0</v>
      </c>
      <c r="J2" s="20" t="s">
        <v>63</v>
      </c>
      <c r="K2" s="21">
        <v>32.0</v>
      </c>
      <c r="L2" s="23">
        <v>5.0</v>
      </c>
      <c r="M2" s="22">
        <v>10.0</v>
      </c>
      <c r="N2" s="25" t="s">
        <v>63</v>
      </c>
      <c r="O2" s="26">
        <v>0.328</v>
      </c>
      <c r="P2" s="26">
        <v>0.323</v>
      </c>
      <c r="Q2" s="22">
        <v>10.0</v>
      </c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</row>
    <row r="3">
      <c r="A3" s="20" t="s">
        <v>63</v>
      </c>
      <c r="B3" s="21">
        <v>107.0</v>
      </c>
      <c r="C3" s="24">
        <v>9.0</v>
      </c>
      <c r="D3" s="20" t="s">
        <v>190</v>
      </c>
      <c r="E3" s="21">
        <v>31.0</v>
      </c>
      <c r="F3" s="24">
        <v>9.0</v>
      </c>
      <c r="G3" s="20" t="s">
        <v>65</v>
      </c>
      <c r="H3" s="21">
        <v>97.0</v>
      </c>
      <c r="I3" s="24">
        <v>9.0</v>
      </c>
      <c r="J3" s="20" t="s">
        <v>65</v>
      </c>
      <c r="K3" s="21">
        <v>25.0</v>
      </c>
      <c r="L3" s="23">
        <v>4.0</v>
      </c>
      <c r="M3" s="24">
        <v>9.0</v>
      </c>
      <c r="N3" s="25" t="s">
        <v>205</v>
      </c>
      <c r="O3" s="26">
        <v>0.309</v>
      </c>
      <c r="P3" s="26">
        <v>0.222</v>
      </c>
      <c r="Q3" s="24">
        <v>9.0</v>
      </c>
      <c r="R3" s="27"/>
      <c r="S3" s="27"/>
      <c r="T3" s="27"/>
      <c r="U3" s="27"/>
      <c r="V3" s="27"/>
      <c r="W3" s="28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9"/>
      <c r="AP3" s="29"/>
      <c r="AQ3" s="27"/>
      <c r="AR3" s="27"/>
      <c r="AS3" s="27"/>
    </row>
    <row r="4">
      <c r="A4" s="20" t="s">
        <v>118</v>
      </c>
      <c r="B4" s="21">
        <v>104.0</v>
      </c>
      <c r="C4" s="22">
        <v>8.0</v>
      </c>
      <c r="D4" s="20" t="s">
        <v>85</v>
      </c>
      <c r="E4" s="21">
        <v>29.0</v>
      </c>
      <c r="F4" s="22">
        <v>8.0</v>
      </c>
      <c r="G4" s="20" t="s">
        <v>118</v>
      </c>
      <c r="H4" s="21">
        <v>92.0</v>
      </c>
      <c r="I4" s="22">
        <v>8.0</v>
      </c>
      <c r="J4" s="20" t="s">
        <v>85</v>
      </c>
      <c r="K4" s="21">
        <v>25.0</v>
      </c>
      <c r="L4" s="23">
        <v>1.0</v>
      </c>
      <c r="M4" s="22">
        <v>8.0</v>
      </c>
      <c r="N4" s="25" t="s">
        <v>104</v>
      </c>
      <c r="O4" s="26">
        <v>0.306</v>
      </c>
      <c r="P4" s="26">
        <v>0.351</v>
      </c>
      <c r="Q4" s="22">
        <v>8.0</v>
      </c>
      <c r="R4" s="27"/>
      <c r="S4" s="27"/>
      <c r="T4" s="27"/>
      <c r="U4" s="27"/>
      <c r="V4" s="27"/>
      <c r="W4" s="28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9"/>
      <c r="AP4" s="29"/>
      <c r="AQ4" s="27"/>
      <c r="AR4" s="27"/>
      <c r="AS4" s="27"/>
    </row>
    <row r="5">
      <c r="A5" s="20" t="s">
        <v>65</v>
      </c>
      <c r="B5" s="21">
        <v>99.0</v>
      </c>
      <c r="C5" s="24">
        <v>7.0</v>
      </c>
      <c r="D5" s="20" t="s">
        <v>63</v>
      </c>
      <c r="E5" s="21">
        <v>28.0</v>
      </c>
      <c r="F5" s="24">
        <v>7.0</v>
      </c>
      <c r="G5" s="20" t="s">
        <v>206</v>
      </c>
      <c r="H5" s="21">
        <v>90.0</v>
      </c>
      <c r="I5" s="24">
        <v>7.0</v>
      </c>
      <c r="J5" s="20" t="s">
        <v>187</v>
      </c>
      <c r="K5" s="21">
        <v>23.0</v>
      </c>
      <c r="L5" s="23">
        <v>8.0</v>
      </c>
      <c r="M5" s="24">
        <v>7.0</v>
      </c>
      <c r="N5" s="25" t="s">
        <v>207</v>
      </c>
      <c r="O5" s="26">
        <v>0.302</v>
      </c>
      <c r="P5" s="26">
        <v>0.195</v>
      </c>
      <c r="Q5" s="24">
        <v>7.0</v>
      </c>
      <c r="R5" s="27"/>
      <c r="S5" s="27"/>
      <c r="T5" s="27"/>
      <c r="U5" s="27"/>
      <c r="V5" s="27"/>
      <c r="W5" s="28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9"/>
      <c r="AP5" s="29"/>
      <c r="AQ5" s="27"/>
      <c r="AR5" s="27"/>
      <c r="AS5" s="27"/>
    </row>
    <row r="6">
      <c r="A6" s="20" t="s">
        <v>205</v>
      </c>
      <c r="B6" s="21">
        <v>94.0</v>
      </c>
      <c r="C6" s="22">
        <v>6.0</v>
      </c>
      <c r="D6" s="20" t="s">
        <v>208</v>
      </c>
      <c r="E6" s="21">
        <v>27.0</v>
      </c>
      <c r="F6" s="22">
        <v>6.0</v>
      </c>
      <c r="G6" s="20" t="s">
        <v>208</v>
      </c>
      <c r="H6" s="21">
        <v>88.0</v>
      </c>
      <c r="I6" s="22">
        <v>6.0</v>
      </c>
      <c r="J6" s="20" t="s">
        <v>209</v>
      </c>
      <c r="K6" s="21">
        <v>22.0</v>
      </c>
      <c r="L6" s="23">
        <v>1.0</v>
      </c>
      <c r="M6" s="22">
        <v>6.0</v>
      </c>
      <c r="N6" s="25" t="s">
        <v>209</v>
      </c>
      <c r="O6" s="26">
        <v>0.3</v>
      </c>
      <c r="P6" s="26">
        <v>0.219</v>
      </c>
      <c r="Q6" s="22">
        <v>6.0</v>
      </c>
      <c r="R6" s="27"/>
      <c r="S6" s="27"/>
      <c r="T6" s="27"/>
      <c r="U6" s="27"/>
      <c r="V6" s="27"/>
      <c r="W6" s="28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9"/>
      <c r="AP6" s="29"/>
      <c r="AQ6" s="27"/>
      <c r="AR6" s="27"/>
      <c r="AS6" s="27"/>
    </row>
    <row r="7">
      <c r="A7" s="20" t="s">
        <v>123</v>
      </c>
      <c r="B7" s="21">
        <v>94.0</v>
      </c>
      <c r="C7" s="24">
        <v>5.0</v>
      </c>
      <c r="D7" s="20" t="s">
        <v>118</v>
      </c>
      <c r="E7" s="21">
        <v>26.0</v>
      </c>
      <c r="F7" s="24">
        <v>5.0</v>
      </c>
      <c r="G7" s="20" t="s">
        <v>190</v>
      </c>
      <c r="H7" s="21">
        <v>87.0</v>
      </c>
      <c r="I7" s="24">
        <v>5.0</v>
      </c>
      <c r="J7" s="20" t="s">
        <v>210</v>
      </c>
      <c r="K7" s="21">
        <v>20.0</v>
      </c>
      <c r="L7" s="23">
        <v>6.0</v>
      </c>
      <c r="M7" s="24">
        <v>5.0</v>
      </c>
      <c r="N7" s="25" t="s">
        <v>206</v>
      </c>
      <c r="O7" s="26">
        <v>0.298</v>
      </c>
      <c r="P7" s="26">
        <v>0.356</v>
      </c>
      <c r="Q7" s="24">
        <v>5.0</v>
      </c>
      <c r="R7" s="27"/>
      <c r="S7" s="27"/>
      <c r="T7" s="27"/>
      <c r="U7" s="27"/>
      <c r="V7" s="27"/>
      <c r="W7" s="28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9"/>
      <c r="AP7" s="29"/>
      <c r="AQ7" s="27"/>
      <c r="AR7" s="27"/>
      <c r="AS7" s="27"/>
    </row>
    <row r="8">
      <c r="A8" s="20" t="s">
        <v>97</v>
      </c>
      <c r="B8" s="21">
        <v>90.0</v>
      </c>
      <c r="C8" s="22">
        <v>4.0</v>
      </c>
      <c r="D8" s="20" t="s">
        <v>211</v>
      </c>
      <c r="E8" s="21">
        <v>25.0</v>
      </c>
      <c r="F8" s="22">
        <v>4.0</v>
      </c>
      <c r="G8" s="20" t="s">
        <v>97</v>
      </c>
      <c r="H8" s="21">
        <v>79.0</v>
      </c>
      <c r="I8" s="22">
        <v>4.0</v>
      </c>
      <c r="J8" s="20" t="s">
        <v>212</v>
      </c>
      <c r="K8" s="21">
        <v>20.0</v>
      </c>
      <c r="L8" s="23">
        <v>5.0</v>
      </c>
      <c r="M8" s="22">
        <v>4.0</v>
      </c>
      <c r="N8" s="25" t="s">
        <v>85</v>
      </c>
      <c r="O8" s="26">
        <v>0.298</v>
      </c>
      <c r="P8" s="26">
        <v>0.286</v>
      </c>
      <c r="Q8" s="22">
        <v>4.0</v>
      </c>
      <c r="R8" s="27"/>
      <c r="S8" s="27"/>
      <c r="T8" s="27"/>
      <c r="U8" s="27"/>
      <c r="V8" s="27"/>
      <c r="W8" s="28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9"/>
      <c r="AP8" s="29"/>
      <c r="AQ8" s="27"/>
      <c r="AR8" s="27"/>
      <c r="AS8" s="27"/>
    </row>
    <row r="9">
      <c r="A9" s="20" t="s">
        <v>213</v>
      </c>
      <c r="B9" s="21">
        <v>89.0</v>
      </c>
      <c r="C9" s="24">
        <v>3.0</v>
      </c>
      <c r="D9" s="20" t="s">
        <v>206</v>
      </c>
      <c r="E9" s="21">
        <v>24.0</v>
      </c>
      <c r="F9" s="24">
        <v>3.0</v>
      </c>
      <c r="G9" s="20" t="s">
        <v>63</v>
      </c>
      <c r="H9" s="21">
        <v>77.0</v>
      </c>
      <c r="I9" s="24">
        <v>3.0</v>
      </c>
      <c r="J9" s="20" t="s">
        <v>205</v>
      </c>
      <c r="K9" s="21">
        <v>18.0</v>
      </c>
      <c r="L9" s="23">
        <v>7.0</v>
      </c>
      <c r="M9" s="24">
        <v>3.0</v>
      </c>
      <c r="N9" s="25" t="s">
        <v>97</v>
      </c>
      <c r="O9" s="26">
        <v>0.295</v>
      </c>
      <c r="P9" s="26">
        <v>0.323</v>
      </c>
      <c r="Q9" s="24">
        <v>3.0</v>
      </c>
      <c r="R9" s="27"/>
      <c r="S9" s="27"/>
      <c r="T9" s="27"/>
      <c r="U9" s="27"/>
      <c r="V9" s="27"/>
      <c r="W9" s="28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9"/>
      <c r="AP9" s="29"/>
      <c r="AQ9" s="27"/>
      <c r="AR9" s="27"/>
      <c r="AS9" s="27"/>
    </row>
    <row r="10">
      <c r="A10" s="20" t="s">
        <v>210</v>
      </c>
      <c r="B10" s="21">
        <v>88.0</v>
      </c>
      <c r="C10" s="22">
        <v>2.0</v>
      </c>
      <c r="D10" s="20" t="s">
        <v>210</v>
      </c>
      <c r="E10" s="21">
        <v>24.0</v>
      </c>
      <c r="F10" s="22">
        <v>2.0</v>
      </c>
      <c r="G10" s="20" t="s">
        <v>210</v>
      </c>
      <c r="H10" s="21">
        <v>75.0</v>
      </c>
      <c r="I10" s="22">
        <v>2.0</v>
      </c>
      <c r="J10" s="20" t="s">
        <v>190</v>
      </c>
      <c r="K10" s="21">
        <v>18.0</v>
      </c>
      <c r="L10" s="23">
        <v>5.0</v>
      </c>
      <c r="M10" s="22">
        <v>2.0</v>
      </c>
      <c r="N10" s="25" t="s">
        <v>78</v>
      </c>
      <c r="O10" s="26">
        <v>0.288</v>
      </c>
      <c r="P10" s="26">
        <v>0.263</v>
      </c>
      <c r="Q10" s="22">
        <v>2.0</v>
      </c>
      <c r="R10" s="27"/>
      <c r="S10" s="27"/>
      <c r="T10" s="27"/>
      <c r="U10" s="27"/>
      <c r="V10" s="27"/>
      <c r="W10" s="28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9"/>
      <c r="AP10" s="29"/>
      <c r="AQ10" s="27"/>
      <c r="AR10" s="27"/>
      <c r="AS10" s="27"/>
    </row>
    <row r="11">
      <c r="A11" s="20" t="s">
        <v>190</v>
      </c>
      <c r="B11" s="21">
        <v>80.0</v>
      </c>
      <c r="C11" s="24">
        <v>1.0</v>
      </c>
      <c r="D11" s="20" t="s">
        <v>97</v>
      </c>
      <c r="E11" s="21">
        <v>23.0</v>
      </c>
      <c r="F11" s="24">
        <v>1.0</v>
      </c>
      <c r="G11" s="20" t="s">
        <v>214</v>
      </c>
      <c r="H11" s="21">
        <v>75.0</v>
      </c>
      <c r="I11" s="24">
        <v>1.0</v>
      </c>
      <c r="J11" s="20" t="s">
        <v>215</v>
      </c>
      <c r="K11" s="21">
        <v>17.0</v>
      </c>
      <c r="L11" s="23">
        <v>6.0</v>
      </c>
      <c r="M11" s="24">
        <v>1.0</v>
      </c>
      <c r="N11" s="25" t="s">
        <v>216</v>
      </c>
      <c r="O11" s="26">
        <v>0.288</v>
      </c>
      <c r="P11" s="26">
        <v>0.179</v>
      </c>
      <c r="Q11" s="24">
        <v>1.0</v>
      </c>
      <c r="R11" s="27"/>
      <c r="S11" s="27"/>
      <c r="T11" s="27"/>
      <c r="U11" s="27"/>
      <c r="V11" s="27"/>
      <c r="W11" s="28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9"/>
      <c r="AP11" s="29"/>
      <c r="AQ11" s="27"/>
      <c r="AR11" s="27"/>
      <c r="AS11" s="27"/>
    </row>
    <row r="12">
      <c r="A12" s="33"/>
      <c r="B12" s="34"/>
      <c r="C12" s="35"/>
      <c r="D12" s="33"/>
      <c r="E12" s="34"/>
      <c r="F12" s="35"/>
      <c r="G12" s="33"/>
      <c r="H12" s="34"/>
      <c r="I12" s="35"/>
      <c r="J12" s="33"/>
      <c r="K12" s="34"/>
      <c r="L12" s="32"/>
      <c r="M12" s="32"/>
      <c r="N12" s="32"/>
      <c r="O12" s="32"/>
      <c r="P12" s="32"/>
      <c r="Q12" s="27"/>
      <c r="R12" s="27"/>
      <c r="S12" s="27"/>
      <c r="T12" s="27"/>
      <c r="U12" s="27"/>
      <c r="V12" s="27"/>
      <c r="W12" s="28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9"/>
      <c r="AP12" s="29"/>
      <c r="AQ12" s="27"/>
      <c r="AR12" s="27"/>
      <c r="AS12" s="27"/>
    </row>
    <row r="13">
      <c r="A13" s="12" t="s">
        <v>127</v>
      </c>
      <c r="B13" s="13" t="s">
        <v>144</v>
      </c>
      <c r="C13" s="36"/>
      <c r="D13" s="12" t="s">
        <v>127</v>
      </c>
      <c r="E13" s="13" t="s">
        <v>145</v>
      </c>
      <c r="F13" s="36"/>
      <c r="G13" s="12" t="s">
        <v>127</v>
      </c>
      <c r="H13" s="13" t="s">
        <v>146</v>
      </c>
      <c r="I13" s="36"/>
      <c r="J13" s="12" t="s">
        <v>127</v>
      </c>
      <c r="K13" s="13" t="s">
        <v>147</v>
      </c>
      <c r="L13" s="17"/>
      <c r="M13" s="14"/>
      <c r="N13" s="18" t="s">
        <v>127</v>
      </c>
      <c r="O13" s="16" t="s">
        <v>148</v>
      </c>
      <c r="P13" s="32"/>
      <c r="Q13" s="27"/>
      <c r="R13" s="27"/>
      <c r="S13" s="27"/>
      <c r="T13" s="27"/>
      <c r="U13" s="27"/>
      <c r="V13" s="27"/>
      <c r="W13" s="28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9"/>
      <c r="AP13" s="29"/>
      <c r="AQ13" s="27"/>
      <c r="AR13" s="27"/>
      <c r="AS13" s="27"/>
    </row>
    <row r="14">
      <c r="A14" s="20" t="s">
        <v>104</v>
      </c>
      <c r="B14" s="37">
        <v>0.394</v>
      </c>
      <c r="C14" s="24">
        <v>10.0</v>
      </c>
      <c r="D14" s="20" t="s">
        <v>65</v>
      </c>
      <c r="E14" s="21">
        <v>0.611</v>
      </c>
      <c r="F14" s="24">
        <v>10.0</v>
      </c>
      <c r="G14" s="20" t="s">
        <v>65</v>
      </c>
      <c r="H14" s="37">
        <v>0.975</v>
      </c>
      <c r="I14" s="24">
        <v>10.0</v>
      </c>
      <c r="J14" s="20" t="s">
        <v>63</v>
      </c>
      <c r="K14" s="21">
        <v>118.46</v>
      </c>
      <c r="L14" s="22">
        <v>10.0</v>
      </c>
      <c r="N14" s="25" t="s">
        <v>65</v>
      </c>
      <c r="O14" s="23">
        <v>0.403</v>
      </c>
      <c r="P14" s="22">
        <v>10.0</v>
      </c>
      <c r="Q14" s="27"/>
      <c r="R14" s="27"/>
      <c r="S14" s="27"/>
      <c r="T14" s="27"/>
      <c r="U14" s="27"/>
      <c r="V14" s="27"/>
      <c r="W14" s="28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9"/>
      <c r="AP14" s="29"/>
      <c r="AQ14" s="27"/>
      <c r="AR14" s="27"/>
      <c r="AS14" s="27"/>
    </row>
    <row r="15">
      <c r="A15" s="20" t="s">
        <v>207</v>
      </c>
      <c r="B15" s="37">
        <v>0.382</v>
      </c>
      <c r="C15" s="24">
        <v>9.0</v>
      </c>
      <c r="D15" s="20" t="s">
        <v>63</v>
      </c>
      <c r="E15" s="21">
        <v>0.536</v>
      </c>
      <c r="F15" s="24">
        <v>9.0</v>
      </c>
      <c r="G15" s="20" t="s">
        <v>104</v>
      </c>
      <c r="H15" s="37">
        <v>0.915</v>
      </c>
      <c r="I15" s="24">
        <v>9.0</v>
      </c>
      <c r="J15" s="20" t="s">
        <v>65</v>
      </c>
      <c r="K15" s="21">
        <v>112.11</v>
      </c>
      <c r="L15" s="24">
        <v>9.0</v>
      </c>
      <c r="N15" s="25" t="s">
        <v>104</v>
      </c>
      <c r="O15" s="23">
        <v>0.389</v>
      </c>
      <c r="P15" s="24">
        <v>9.0</v>
      </c>
      <c r="Q15" s="27"/>
      <c r="R15" s="27"/>
      <c r="S15" s="27"/>
      <c r="T15" s="27"/>
      <c r="U15" s="27"/>
      <c r="V15" s="27"/>
      <c r="W15" s="28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9"/>
      <c r="AP15" s="29"/>
      <c r="AQ15" s="27"/>
      <c r="AR15" s="27"/>
      <c r="AS15" s="27"/>
    </row>
    <row r="16">
      <c r="A16" s="20" t="s">
        <v>63</v>
      </c>
      <c r="B16" s="37">
        <v>0.375</v>
      </c>
      <c r="C16" s="24">
        <v>8.0</v>
      </c>
      <c r="D16" s="20" t="s">
        <v>206</v>
      </c>
      <c r="E16" s="21">
        <v>0.522</v>
      </c>
      <c r="F16" s="24">
        <v>8.0</v>
      </c>
      <c r="G16" s="20" t="s">
        <v>63</v>
      </c>
      <c r="H16" s="37">
        <v>0.911</v>
      </c>
      <c r="I16" s="24">
        <v>8.0</v>
      </c>
      <c r="J16" s="20" t="s">
        <v>85</v>
      </c>
      <c r="K16" s="21">
        <v>110.39</v>
      </c>
      <c r="L16" s="22">
        <v>8.0</v>
      </c>
      <c r="N16" s="25" t="s">
        <v>63</v>
      </c>
      <c r="O16" s="23">
        <v>0.386</v>
      </c>
      <c r="P16" s="22">
        <v>8.0</v>
      </c>
      <c r="Q16" s="27"/>
      <c r="R16" s="27"/>
      <c r="S16" s="27"/>
      <c r="T16" s="27"/>
      <c r="U16" s="27"/>
      <c r="V16" s="27"/>
      <c r="W16" s="28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9"/>
      <c r="AP16" s="29"/>
      <c r="AQ16" s="27"/>
      <c r="AR16" s="27"/>
      <c r="AS16" s="27"/>
    </row>
    <row r="17">
      <c r="A17" s="20" t="s">
        <v>206</v>
      </c>
      <c r="B17" s="37">
        <v>0.373</v>
      </c>
      <c r="C17" s="24">
        <v>7.0</v>
      </c>
      <c r="D17" s="20" t="s">
        <v>104</v>
      </c>
      <c r="E17" s="21">
        <v>0.521</v>
      </c>
      <c r="F17" s="24">
        <v>7.0</v>
      </c>
      <c r="G17" s="20" t="s">
        <v>206</v>
      </c>
      <c r="H17" s="37">
        <v>0.895</v>
      </c>
      <c r="I17" s="24">
        <v>7.0</v>
      </c>
      <c r="J17" s="20" t="s">
        <v>118</v>
      </c>
      <c r="K17" s="21">
        <v>99.51</v>
      </c>
      <c r="L17" s="24">
        <v>7.0</v>
      </c>
      <c r="N17" s="25" t="s">
        <v>206</v>
      </c>
      <c r="O17" s="23">
        <v>0.377</v>
      </c>
      <c r="P17" s="24">
        <v>7.0</v>
      </c>
      <c r="Q17" s="27"/>
      <c r="R17" s="27"/>
      <c r="S17" s="27"/>
      <c r="T17" s="27"/>
      <c r="U17" s="27"/>
      <c r="V17" s="27"/>
      <c r="W17" s="28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9"/>
      <c r="AP17" s="29"/>
      <c r="AQ17" s="27"/>
      <c r="AR17" s="27"/>
      <c r="AS17" s="27"/>
    </row>
    <row r="18">
      <c r="A18" s="20" t="s">
        <v>97</v>
      </c>
      <c r="B18" s="37">
        <v>0.37</v>
      </c>
      <c r="C18" s="24">
        <v>6.0</v>
      </c>
      <c r="D18" s="20" t="s">
        <v>190</v>
      </c>
      <c r="E18" s="21">
        <v>0.494</v>
      </c>
      <c r="F18" s="24">
        <v>6.0</v>
      </c>
      <c r="G18" s="20" t="s">
        <v>97</v>
      </c>
      <c r="H18" s="37">
        <v>0.863</v>
      </c>
      <c r="I18" s="24">
        <v>6.0</v>
      </c>
      <c r="J18" s="20" t="s">
        <v>97</v>
      </c>
      <c r="K18" s="21">
        <v>98.48</v>
      </c>
      <c r="L18" s="22">
        <v>6.0</v>
      </c>
      <c r="N18" s="25" t="s">
        <v>97</v>
      </c>
      <c r="O18" s="23">
        <v>0.368</v>
      </c>
      <c r="P18" s="22">
        <v>6.0</v>
      </c>
      <c r="Q18" s="27"/>
      <c r="R18" s="27"/>
      <c r="S18" s="27"/>
      <c r="T18" s="27"/>
      <c r="U18" s="27"/>
      <c r="V18" s="27"/>
      <c r="W18" s="28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9"/>
      <c r="AP18" s="29"/>
      <c r="AQ18" s="27"/>
      <c r="AR18" s="27"/>
      <c r="AS18" s="27"/>
    </row>
    <row r="19">
      <c r="A19" s="20" t="s">
        <v>118</v>
      </c>
      <c r="B19" s="37">
        <v>0.366</v>
      </c>
      <c r="C19" s="24">
        <v>5.0</v>
      </c>
      <c r="D19" s="20" t="s">
        <v>97</v>
      </c>
      <c r="E19" s="21">
        <v>0.493</v>
      </c>
      <c r="F19" s="24">
        <v>5.0</v>
      </c>
      <c r="G19" s="20" t="s">
        <v>118</v>
      </c>
      <c r="H19" s="37">
        <v>0.85</v>
      </c>
      <c r="I19" s="24">
        <v>5.0</v>
      </c>
      <c r="J19" s="20" t="s">
        <v>206</v>
      </c>
      <c r="K19" s="21">
        <v>97.04</v>
      </c>
      <c r="L19" s="24">
        <v>5.0</v>
      </c>
      <c r="N19" s="25" t="s">
        <v>118</v>
      </c>
      <c r="O19" s="23">
        <v>0.364</v>
      </c>
      <c r="P19" s="24">
        <v>5.0</v>
      </c>
      <c r="Q19" s="27"/>
      <c r="R19" s="27"/>
      <c r="S19" s="27"/>
      <c r="T19" s="27"/>
      <c r="U19" s="27"/>
      <c r="V19" s="27"/>
      <c r="W19" s="28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9"/>
      <c r="AP19" s="29"/>
      <c r="AQ19" s="27"/>
      <c r="AR19" s="27"/>
      <c r="AS19" s="27"/>
    </row>
    <row r="20">
      <c r="A20" s="20" t="s">
        <v>209</v>
      </c>
      <c r="B20" s="37">
        <v>0.365</v>
      </c>
      <c r="C20" s="24">
        <v>4.0</v>
      </c>
      <c r="D20" s="20" t="s">
        <v>118</v>
      </c>
      <c r="E20" s="21">
        <v>0.485</v>
      </c>
      <c r="F20" s="24">
        <v>4.0</v>
      </c>
      <c r="G20" s="20" t="s">
        <v>85</v>
      </c>
      <c r="H20" s="37">
        <v>0.828</v>
      </c>
      <c r="I20" s="24">
        <v>4.0</v>
      </c>
      <c r="J20" s="20" t="s">
        <v>123</v>
      </c>
      <c r="K20" s="21">
        <v>90.46</v>
      </c>
      <c r="L20" s="22">
        <v>4.0</v>
      </c>
      <c r="N20" s="20" t="s">
        <v>85</v>
      </c>
      <c r="O20" s="21">
        <v>0.354</v>
      </c>
      <c r="P20" s="22">
        <v>4.0</v>
      </c>
      <c r="Q20" s="27"/>
      <c r="R20" s="27"/>
      <c r="S20" s="27"/>
      <c r="T20" s="27"/>
      <c r="U20" s="27"/>
      <c r="V20" s="27"/>
      <c r="W20" s="28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9"/>
      <c r="AP20" s="29"/>
      <c r="AQ20" s="27"/>
      <c r="AR20" s="27"/>
      <c r="AS20" s="27"/>
    </row>
    <row r="21">
      <c r="A21" s="20" t="s">
        <v>65</v>
      </c>
      <c r="B21" s="37">
        <v>0.364</v>
      </c>
      <c r="C21" s="24">
        <v>3.0</v>
      </c>
      <c r="D21" s="20" t="s">
        <v>85</v>
      </c>
      <c r="E21" s="21">
        <v>0.484</v>
      </c>
      <c r="F21" s="24">
        <v>3.0</v>
      </c>
      <c r="G21" s="20" t="s">
        <v>211</v>
      </c>
      <c r="H21" s="37">
        <v>0.818</v>
      </c>
      <c r="I21" s="24">
        <v>3.0</v>
      </c>
      <c r="J21" s="20" t="s">
        <v>210</v>
      </c>
      <c r="K21" s="21">
        <v>85.23</v>
      </c>
      <c r="L21" s="24">
        <v>3.0</v>
      </c>
      <c r="N21" s="20" t="s">
        <v>211</v>
      </c>
      <c r="O21" s="21">
        <v>0.349</v>
      </c>
      <c r="P21" s="24">
        <v>3.0</v>
      </c>
      <c r="Q21" s="27"/>
      <c r="R21" s="27"/>
      <c r="S21" s="27"/>
      <c r="T21" s="27"/>
      <c r="U21" s="27"/>
      <c r="V21" s="27"/>
      <c r="W21" s="28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9"/>
      <c r="AP21" s="29"/>
      <c r="AQ21" s="27"/>
      <c r="AR21" s="27"/>
      <c r="AS21" s="27"/>
    </row>
    <row r="22">
      <c r="A22" s="20" t="s">
        <v>202</v>
      </c>
      <c r="B22" s="37">
        <v>0.361</v>
      </c>
      <c r="C22" s="24">
        <v>2.0</v>
      </c>
      <c r="D22" s="20" t="s">
        <v>211</v>
      </c>
      <c r="E22" s="21">
        <v>0.481</v>
      </c>
      <c r="F22" s="24">
        <v>2.0</v>
      </c>
      <c r="G22" s="20" t="s">
        <v>190</v>
      </c>
      <c r="H22" s="37">
        <v>0.813</v>
      </c>
      <c r="I22" s="24">
        <v>2.0</v>
      </c>
      <c r="J22" s="20" t="s">
        <v>208</v>
      </c>
      <c r="K22" s="21">
        <v>84.71</v>
      </c>
      <c r="L22" s="22">
        <v>2.0</v>
      </c>
      <c r="N22" s="20" t="s">
        <v>78</v>
      </c>
      <c r="O22" s="21">
        <v>0.348</v>
      </c>
      <c r="P22" s="22">
        <v>2.0</v>
      </c>
      <c r="Q22" s="27"/>
      <c r="R22" s="27"/>
      <c r="S22" s="27"/>
      <c r="T22" s="27"/>
      <c r="U22" s="27"/>
      <c r="V22" s="27"/>
      <c r="W22" s="28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9"/>
      <c r="AP22" s="29"/>
      <c r="AQ22" s="27"/>
      <c r="AR22" s="27"/>
      <c r="AS22" s="27"/>
    </row>
    <row r="23">
      <c r="A23" s="20" t="s">
        <v>215</v>
      </c>
      <c r="B23" s="37">
        <v>0.354</v>
      </c>
      <c r="C23" s="24">
        <v>1.0</v>
      </c>
      <c r="D23" s="20" t="s">
        <v>210</v>
      </c>
      <c r="E23" s="21">
        <v>0.471</v>
      </c>
      <c r="F23" s="24">
        <v>1.0</v>
      </c>
      <c r="G23" s="20" t="s">
        <v>78</v>
      </c>
      <c r="H23" s="37">
        <v>0.81</v>
      </c>
      <c r="I23" s="24">
        <v>1.0</v>
      </c>
      <c r="J23" s="20" t="s">
        <v>205</v>
      </c>
      <c r="K23" s="21">
        <v>82.93</v>
      </c>
      <c r="L23" s="24">
        <v>1.0</v>
      </c>
      <c r="N23" s="20" t="s">
        <v>205</v>
      </c>
      <c r="O23" s="21">
        <v>0.345</v>
      </c>
      <c r="P23" s="24">
        <v>1.0</v>
      </c>
      <c r="Q23" s="27"/>
      <c r="R23" s="27"/>
      <c r="S23" s="27"/>
      <c r="T23" s="27"/>
      <c r="U23" s="27"/>
      <c r="V23" s="27"/>
      <c r="W23" s="28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9"/>
      <c r="AP23" s="29"/>
      <c r="AQ23" s="27"/>
      <c r="AR23" s="27"/>
      <c r="AS23" s="27"/>
    </row>
    <row r="24">
      <c r="A24" s="33"/>
      <c r="B24" s="34"/>
      <c r="C24" s="35"/>
      <c r="D24" s="33"/>
      <c r="E24" s="34"/>
      <c r="F24" s="35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27"/>
      <c r="R24" s="27"/>
      <c r="S24" s="27"/>
      <c r="T24" s="27"/>
      <c r="U24" s="27"/>
      <c r="V24" s="27"/>
      <c r="W24" s="28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9"/>
      <c r="AP24" s="29"/>
      <c r="AQ24" s="27"/>
      <c r="AR24" s="27"/>
      <c r="AS24" s="27"/>
    </row>
    <row r="25">
      <c r="A25" s="12" t="s">
        <v>127</v>
      </c>
      <c r="B25" s="13" t="s">
        <v>150</v>
      </c>
      <c r="C25" s="38"/>
      <c r="D25" s="12" t="s">
        <v>127</v>
      </c>
      <c r="E25" s="13" t="s">
        <v>151</v>
      </c>
      <c r="F25" s="39"/>
      <c r="G25" s="59" t="s">
        <v>217</v>
      </c>
      <c r="H25" s="41"/>
      <c r="I25" s="34"/>
      <c r="J25" s="34"/>
      <c r="L25" s="34"/>
      <c r="M25" s="34"/>
      <c r="N25" s="34"/>
      <c r="O25" s="34"/>
      <c r="P25" s="34"/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9"/>
      <c r="AP25" s="29"/>
      <c r="AQ25" s="27"/>
      <c r="AR25" s="27"/>
      <c r="AS25" s="27"/>
    </row>
    <row r="26">
      <c r="A26" s="20" t="s">
        <v>65</v>
      </c>
      <c r="B26" s="21">
        <v>156.0</v>
      </c>
      <c r="C26" s="24">
        <v>10.0</v>
      </c>
      <c r="D26" s="20" t="s">
        <v>65</v>
      </c>
      <c r="E26" s="21">
        <v>6.1</v>
      </c>
      <c r="F26" s="24">
        <v>10.0</v>
      </c>
      <c r="G26" s="42" t="s">
        <v>127</v>
      </c>
      <c r="H26" s="43" t="s">
        <v>153</v>
      </c>
      <c r="I26" s="44"/>
      <c r="J26" s="44"/>
      <c r="L26" s="34"/>
      <c r="M26" s="34"/>
      <c r="N26" s="34"/>
      <c r="O26" s="34"/>
      <c r="P26" s="34"/>
      <c r="Q26" s="27"/>
      <c r="R26" s="27"/>
      <c r="S26" s="27"/>
      <c r="T26" s="27"/>
      <c r="U26" s="27"/>
      <c r="V26" s="27"/>
      <c r="W26" s="28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9"/>
      <c r="AP26" s="29"/>
      <c r="AQ26" s="27"/>
      <c r="AR26" s="27"/>
      <c r="AS26" s="27"/>
    </row>
    <row r="27">
      <c r="A27" s="20" t="s">
        <v>104</v>
      </c>
      <c r="B27" s="21">
        <v>147.0</v>
      </c>
      <c r="C27" s="24">
        <v>9.0</v>
      </c>
      <c r="D27" s="20" t="s">
        <v>104</v>
      </c>
      <c r="E27" s="21">
        <v>3.7</v>
      </c>
      <c r="F27" s="24">
        <v>9.0</v>
      </c>
      <c r="G27" s="45" t="s">
        <v>65</v>
      </c>
      <c r="H27" s="46">
        <f>SUM(C5,C21,C26,F26,F14,F2,I3,I14,L15,M3,P14)</f>
        <v>97</v>
      </c>
      <c r="I27" s="47"/>
      <c r="L27" s="34"/>
      <c r="M27" s="34"/>
      <c r="N27" s="34"/>
      <c r="O27" s="34"/>
      <c r="P27" s="34"/>
      <c r="Q27" s="27"/>
      <c r="R27" s="27"/>
      <c r="S27" s="27"/>
      <c r="T27" s="27"/>
      <c r="U27" s="27"/>
      <c r="V27" s="27"/>
      <c r="W27" s="28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9"/>
      <c r="AP27" s="29"/>
      <c r="AQ27" s="27"/>
      <c r="AR27" s="27"/>
      <c r="AS27" s="27"/>
    </row>
    <row r="28">
      <c r="A28" s="20" t="s">
        <v>63</v>
      </c>
      <c r="B28" s="21">
        <v>142.0</v>
      </c>
      <c r="C28" s="24">
        <v>8.0</v>
      </c>
      <c r="D28" s="20" t="s">
        <v>97</v>
      </c>
      <c r="E28" s="21">
        <v>5.2</v>
      </c>
      <c r="F28" s="24">
        <v>8.0</v>
      </c>
      <c r="G28" s="45" t="s">
        <v>63</v>
      </c>
      <c r="H28" s="46">
        <f>SUM(C3,C16,C28,F30,F15,F5,I9,I16,L14,M2,Q2,P16)</f>
        <v>96</v>
      </c>
      <c r="I28" s="47"/>
      <c r="L28" s="34"/>
      <c r="M28" s="34"/>
      <c r="N28" s="34"/>
      <c r="O28" s="34"/>
      <c r="P28" s="34"/>
      <c r="Q28" s="27"/>
      <c r="R28" s="27"/>
      <c r="S28" s="27"/>
      <c r="T28" s="27"/>
      <c r="U28" s="27"/>
      <c r="V28" s="27"/>
      <c r="W28" s="28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9"/>
      <c r="AP28" s="29"/>
      <c r="AQ28" s="27"/>
      <c r="AR28" s="27"/>
      <c r="AS28" s="27"/>
    </row>
    <row r="29">
      <c r="A29" s="20" t="s">
        <v>97</v>
      </c>
      <c r="B29" s="21">
        <v>130.0</v>
      </c>
      <c r="C29" s="24">
        <v>7.0</v>
      </c>
      <c r="D29" s="20" t="s">
        <v>118</v>
      </c>
      <c r="E29" s="21">
        <v>5.8</v>
      </c>
      <c r="F29" s="24">
        <v>7.0</v>
      </c>
      <c r="G29" s="45" t="s">
        <v>85</v>
      </c>
      <c r="H29" s="46">
        <f>SUM(C2,C33,F32,F21,F4,I2,I20,L16,M4,Q8,P20)</f>
        <v>66</v>
      </c>
      <c r="I29" s="47"/>
      <c r="L29" s="34"/>
      <c r="M29" s="34"/>
      <c r="N29" s="34"/>
      <c r="O29" s="34"/>
      <c r="P29" s="34"/>
      <c r="Q29" s="27"/>
      <c r="R29" s="27"/>
      <c r="S29" s="27"/>
      <c r="T29" s="27"/>
      <c r="U29" s="27"/>
      <c r="V29" s="27"/>
      <c r="W29" s="28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9"/>
      <c r="AP29" s="29"/>
      <c r="AQ29" s="27"/>
      <c r="AR29" s="27"/>
      <c r="AS29" s="27"/>
    </row>
    <row r="30">
      <c r="A30" s="20" t="s">
        <v>118</v>
      </c>
      <c r="B30" s="21">
        <v>134.0</v>
      </c>
      <c r="C30" s="24">
        <v>6.0</v>
      </c>
      <c r="D30" s="20" t="s">
        <v>63</v>
      </c>
      <c r="E30" s="21">
        <v>6.9</v>
      </c>
      <c r="F30" s="24">
        <v>6.0</v>
      </c>
      <c r="G30" s="45" t="s">
        <v>104</v>
      </c>
      <c r="H30" s="46">
        <f>SUM(Q4,P15,I15,F17,C14,C27,F27)</f>
        <v>61</v>
      </c>
      <c r="I30" s="47"/>
      <c r="L30" s="34"/>
      <c r="M30" s="34"/>
      <c r="N30" s="34"/>
      <c r="O30" s="34"/>
      <c r="P30" s="34"/>
      <c r="Q30" s="27"/>
      <c r="R30" s="27"/>
      <c r="S30" s="27"/>
      <c r="T30" s="27"/>
      <c r="U30" s="27"/>
      <c r="V30" s="27"/>
      <c r="W30" s="28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9"/>
      <c r="AP30" s="29"/>
      <c r="AQ30" s="27"/>
      <c r="AR30" s="27"/>
      <c r="AS30" s="27"/>
    </row>
    <row r="31">
      <c r="A31" s="20" t="s">
        <v>206</v>
      </c>
      <c r="B31" s="21">
        <v>139.0</v>
      </c>
      <c r="C31" s="24">
        <v>5.0</v>
      </c>
      <c r="D31" s="20" t="s">
        <v>206</v>
      </c>
      <c r="E31" s="21">
        <v>5.5</v>
      </c>
      <c r="F31" s="24">
        <v>5.0</v>
      </c>
      <c r="G31" s="45" t="s">
        <v>118</v>
      </c>
      <c r="H31" s="46">
        <f>SUM(C4,C19,C30,F29,F20,F7,I4,I19,L17,P19)</f>
        <v>60</v>
      </c>
      <c r="I31" s="47"/>
      <c r="L31" s="34"/>
      <c r="M31" s="34"/>
      <c r="N31" s="34"/>
      <c r="O31" s="34"/>
      <c r="P31" s="34"/>
      <c r="Q31" s="27"/>
      <c r="R31" s="27"/>
      <c r="S31" s="27"/>
      <c r="T31" s="27"/>
      <c r="U31" s="27"/>
      <c r="V31" s="27"/>
      <c r="W31" s="28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9"/>
      <c r="AP31" s="29"/>
      <c r="AQ31" s="27"/>
      <c r="AR31" s="27"/>
      <c r="AS31" s="27"/>
    </row>
    <row r="32">
      <c r="A32" s="20" t="s">
        <v>211</v>
      </c>
      <c r="B32" s="21">
        <v>119.0</v>
      </c>
      <c r="C32" s="24">
        <v>4.0</v>
      </c>
      <c r="D32" s="20" t="s">
        <v>85</v>
      </c>
      <c r="E32" s="21">
        <v>4.9</v>
      </c>
      <c r="F32" s="24">
        <v>4.0</v>
      </c>
      <c r="G32" s="45" t="s">
        <v>206</v>
      </c>
      <c r="H32" s="5">
        <f>SUM(C17,C31,F31,F16,F9,I5,I17,L19,Q7,P17)</f>
        <v>59</v>
      </c>
      <c r="I32" s="47"/>
      <c r="L32" s="34"/>
      <c r="M32" s="34"/>
      <c r="N32" s="34"/>
      <c r="O32" s="34"/>
      <c r="P32" s="34"/>
      <c r="Q32" s="27"/>
      <c r="R32" s="27"/>
      <c r="S32" s="27"/>
      <c r="T32" s="27"/>
      <c r="U32" s="27"/>
      <c r="V32" s="27"/>
      <c r="W32" s="28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9"/>
      <c r="AP32" s="29"/>
      <c r="AQ32" s="27"/>
      <c r="AR32" s="27"/>
      <c r="AS32" s="27"/>
    </row>
    <row r="33">
      <c r="A33" s="20" t="s">
        <v>85</v>
      </c>
      <c r="B33" s="21">
        <v>122.0</v>
      </c>
      <c r="C33" s="24">
        <v>3.0</v>
      </c>
      <c r="D33" s="20" t="s">
        <v>78</v>
      </c>
      <c r="E33" s="21">
        <v>2.5</v>
      </c>
      <c r="F33" s="24">
        <v>3.0</v>
      </c>
      <c r="G33" s="45" t="s">
        <v>97</v>
      </c>
      <c r="H33" s="46">
        <f>SUM(C8,C18,C29,F28,F19,F11,I8,I18,L18,Q9,P18)</f>
        <v>56</v>
      </c>
      <c r="I33" s="47"/>
      <c r="L33" s="34"/>
      <c r="M33" s="34"/>
      <c r="N33" s="34"/>
      <c r="O33" s="31"/>
      <c r="P33" s="34"/>
      <c r="Q33" s="27"/>
      <c r="R33" s="27"/>
      <c r="S33" s="27"/>
      <c r="T33" s="27"/>
      <c r="U33" s="27"/>
      <c r="V33" s="27"/>
      <c r="W33" s="28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9"/>
      <c r="AP33" s="29"/>
      <c r="AQ33" s="27"/>
      <c r="AR33" s="27"/>
      <c r="AS33" s="27"/>
    </row>
    <row r="34">
      <c r="A34" s="20" t="s">
        <v>78</v>
      </c>
      <c r="B34" s="21">
        <v>127.0</v>
      </c>
      <c r="C34" s="24">
        <v>2.0</v>
      </c>
      <c r="D34" s="20" t="s">
        <v>210</v>
      </c>
      <c r="E34" s="21">
        <v>3.5</v>
      </c>
      <c r="F34" s="24">
        <v>2.0</v>
      </c>
      <c r="G34" s="45" t="s">
        <v>190</v>
      </c>
      <c r="H34" s="46">
        <f>SUM(C11,C35,F35,F18,F3,I7,I22,M10)</f>
        <v>27</v>
      </c>
      <c r="I34" s="47"/>
      <c r="L34" s="34"/>
      <c r="M34" s="34"/>
      <c r="N34" s="34"/>
      <c r="O34" s="31"/>
      <c r="P34" s="34"/>
      <c r="Q34" s="27"/>
      <c r="R34" s="27"/>
      <c r="S34" s="27"/>
      <c r="T34" s="27"/>
      <c r="U34" s="27"/>
      <c r="V34" s="27"/>
      <c r="W34" s="28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9"/>
      <c r="AP34" s="29"/>
      <c r="AQ34" s="27"/>
      <c r="AR34" s="27"/>
      <c r="AS34" s="27"/>
    </row>
    <row r="35">
      <c r="A35" s="20" t="s">
        <v>190</v>
      </c>
      <c r="B35" s="21">
        <v>116.0</v>
      </c>
      <c r="C35" s="24">
        <v>1.0</v>
      </c>
      <c r="D35" s="20" t="s">
        <v>190</v>
      </c>
      <c r="E35" s="21">
        <v>3.6</v>
      </c>
      <c r="F35" s="24">
        <v>1.0</v>
      </c>
      <c r="G35" s="45" t="s">
        <v>205</v>
      </c>
      <c r="H35" s="46">
        <f>SUM(C6,M9,L23,P23,Q3)</f>
        <v>20</v>
      </c>
      <c r="I35" s="47"/>
      <c r="L35" s="34"/>
      <c r="M35" s="34"/>
      <c r="N35" s="34"/>
      <c r="O35" s="31"/>
      <c r="P35" s="34"/>
      <c r="Q35" s="27"/>
      <c r="R35" s="27"/>
      <c r="S35" s="27"/>
      <c r="T35" s="27"/>
      <c r="U35" s="27"/>
      <c r="V35" s="27"/>
      <c r="W35" s="28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9"/>
      <c r="AP35" s="29"/>
      <c r="AQ35" s="27"/>
      <c r="AR35" s="27"/>
      <c r="AS35" s="27"/>
    </row>
    <row r="36">
      <c r="A36" s="33"/>
      <c r="B36" s="34"/>
      <c r="C36" s="34"/>
      <c r="D36" s="34"/>
      <c r="G36" s="45" t="s">
        <v>211</v>
      </c>
      <c r="H36" s="5">
        <f>SUM(C32,F22,F8,I21,P21)</f>
        <v>16</v>
      </c>
      <c r="I36" s="47"/>
      <c r="O36" s="31"/>
      <c r="Q36" s="27"/>
      <c r="R36" s="27"/>
      <c r="S36" s="27"/>
      <c r="T36" s="27"/>
      <c r="U36" s="27"/>
      <c r="V36" s="27"/>
      <c r="W36" s="28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9"/>
      <c r="AP36" s="29"/>
      <c r="AQ36" s="27"/>
      <c r="AR36" s="27"/>
      <c r="AS36" s="27"/>
    </row>
    <row r="37">
      <c r="A37" s="33"/>
      <c r="B37" s="34"/>
      <c r="C37" s="34"/>
      <c r="D37" s="34"/>
      <c r="E37" s="48">
        <f>SUM(E26:E35)</f>
        <v>47.7</v>
      </c>
      <c r="G37" s="45" t="s">
        <v>209</v>
      </c>
      <c r="H37" s="46">
        <f>SUM(M6,Q6,C20)</f>
        <v>16</v>
      </c>
      <c r="O37" s="31"/>
      <c r="Q37" s="27"/>
      <c r="R37" s="27"/>
      <c r="S37" s="27"/>
      <c r="T37" s="27"/>
      <c r="U37" s="27"/>
      <c r="V37" s="27"/>
      <c r="W37" s="28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9"/>
      <c r="AP37" s="29"/>
      <c r="AQ37" s="27"/>
      <c r="AR37" s="27"/>
      <c r="AS37" s="27"/>
    </row>
    <row r="38">
      <c r="A38" s="33"/>
      <c r="B38" s="34"/>
      <c r="C38" s="34"/>
      <c r="D38" s="34"/>
      <c r="G38" s="45" t="s">
        <v>207</v>
      </c>
      <c r="H38" s="46">
        <f>SUM(Q5,C15)</f>
        <v>16</v>
      </c>
      <c r="O38" s="31"/>
      <c r="Q38" s="27"/>
      <c r="R38" s="27"/>
      <c r="S38" s="27"/>
      <c r="T38" s="27"/>
      <c r="U38" s="27"/>
      <c r="V38" s="27"/>
      <c r="W38" s="28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9"/>
      <c r="AP38" s="29"/>
      <c r="AQ38" s="27"/>
      <c r="AR38" s="27"/>
      <c r="AS38" s="27"/>
    </row>
    <row r="39">
      <c r="G39" s="45" t="s">
        <v>208</v>
      </c>
      <c r="H39" s="5">
        <f>SUM(F6,I6,L22)</f>
        <v>14</v>
      </c>
      <c r="L39" s="27"/>
      <c r="M39" s="27"/>
      <c r="N39" s="27"/>
      <c r="O39" s="31"/>
      <c r="P39" s="27"/>
      <c r="Q39" s="27"/>
      <c r="R39" s="27"/>
      <c r="S39" s="27"/>
      <c r="T39" s="27"/>
      <c r="U39" s="27"/>
      <c r="V39" s="27"/>
      <c r="W39" s="28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9"/>
      <c r="AP39" s="29"/>
      <c r="AQ39" s="27"/>
      <c r="AR39" s="27"/>
      <c r="AS39" s="27"/>
    </row>
    <row r="40">
      <c r="A40" s="49"/>
      <c r="B40" s="49"/>
      <c r="C40" s="49"/>
      <c r="D40" s="49"/>
      <c r="G40" s="45" t="s">
        <v>210</v>
      </c>
      <c r="H40" s="46">
        <f>SUM(C10,F34,F23,F10,I10,L21)</f>
        <v>12</v>
      </c>
      <c r="L40" s="27"/>
      <c r="M40" s="27"/>
      <c r="N40" s="27"/>
      <c r="O40" s="31"/>
      <c r="P40" s="27"/>
      <c r="Q40" s="27"/>
      <c r="R40" s="27"/>
      <c r="S40" s="27"/>
      <c r="T40" s="27"/>
      <c r="U40" s="27"/>
      <c r="V40" s="27"/>
      <c r="W40" s="28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9"/>
      <c r="AP40" s="29"/>
      <c r="AQ40" s="27"/>
      <c r="AR40" s="27"/>
      <c r="AS40" s="27"/>
    </row>
    <row r="41">
      <c r="A41" s="49"/>
      <c r="B41" s="49"/>
      <c r="C41" s="49"/>
      <c r="D41" s="49"/>
      <c r="G41" s="45" t="s">
        <v>78</v>
      </c>
      <c r="H41" s="46">
        <f>SUM(Q10,P22,I23,C34,F33)</f>
        <v>10</v>
      </c>
      <c r="L41" s="27"/>
      <c r="M41" s="27"/>
      <c r="N41" s="27"/>
      <c r="O41" s="31"/>
      <c r="P41" s="27"/>
      <c r="Q41" s="27"/>
      <c r="R41" s="27"/>
      <c r="S41" s="27"/>
      <c r="T41" s="27"/>
      <c r="U41" s="27"/>
      <c r="V41" s="27"/>
      <c r="W41" s="28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9"/>
      <c r="AP41" s="29"/>
      <c r="AQ41" s="27"/>
      <c r="AR41" s="27"/>
      <c r="AS41" s="27"/>
    </row>
    <row r="42">
      <c r="A42" s="49"/>
      <c r="B42" s="49"/>
      <c r="C42" s="50"/>
      <c r="D42" s="50"/>
      <c r="G42" s="45" t="s">
        <v>123</v>
      </c>
      <c r="H42" s="46">
        <f>SUM(C7,L20)</f>
        <v>9</v>
      </c>
      <c r="L42" s="27"/>
      <c r="M42" s="27"/>
      <c r="N42" s="27"/>
      <c r="O42" s="31"/>
      <c r="P42" s="27"/>
      <c r="Q42" s="27"/>
      <c r="R42" s="27"/>
      <c r="S42" s="27"/>
      <c r="T42" s="27"/>
      <c r="U42" s="27"/>
      <c r="V42" s="27"/>
      <c r="W42" s="28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9"/>
      <c r="AP42" s="29"/>
      <c r="AQ42" s="27"/>
      <c r="AR42" s="27"/>
      <c r="AS42" s="27"/>
    </row>
    <row r="43">
      <c r="A43" s="49"/>
      <c r="B43" s="49"/>
      <c r="C43" s="50"/>
      <c r="D43" s="50"/>
      <c r="G43" s="45" t="s">
        <v>213</v>
      </c>
      <c r="H43" s="46">
        <f>SUM(C9)</f>
        <v>3</v>
      </c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8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9"/>
      <c r="AP43" s="29"/>
      <c r="AQ43" s="27"/>
      <c r="AR43" s="27"/>
      <c r="AS43" s="27"/>
    </row>
    <row r="44">
      <c r="A44" s="49"/>
      <c r="B44" s="49"/>
      <c r="C44" s="50"/>
      <c r="D44" s="50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8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9"/>
      <c r="AP44" s="29"/>
      <c r="AQ44" s="27"/>
      <c r="AR44" s="27"/>
      <c r="AS44" s="27"/>
    </row>
    <row r="45">
      <c r="A45" s="49"/>
      <c r="B45" s="49"/>
      <c r="C45" s="50"/>
      <c r="D45" s="50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8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9"/>
      <c r="AP45" s="29"/>
      <c r="AQ45" s="27"/>
      <c r="AR45" s="27"/>
      <c r="AS45" s="27"/>
    </row>
    <row r="46">
      <c r="A46" s="33"/>
      <c r="B46" s="34"/>
      <c r="C46" s="34"/>
      <c r="D46" s="34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8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9"/>
      <c r="AP46" s="29"/>
      <c r="AQ46" s="27"/>
      <c r="AR46" s="27"/>
      <c r="AS46" s="27"/>
    </row>
    <row r="47">
      <c r="Q47" s="27"/>
      <c r="R47" s="27"/>
      <c r="S47" s="27"/>
      <c r="T47" s="27"/>
      <c r="U47" s="27"/>
      <c r="V47" s="27"/>
      <c r="W47" s="28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9"/>
      <c r="AP47" s="29"/>
      <c r="AQ47" s="27"/>
      <c r="AR47" s="27"/>
      <c r="AS47" s="27"/>
    </row>
    <row r="48">
      <c r="Q48" s="27"/>
      <c r="R48" s="27"/>
      <c r="S48" s="27"/>
      <c r="T48" s="27"/>
      <c r="U48" s="27"/>
      <c r="V48" s="27"/>
      <c r="W48" s="28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9"/>
      <c r="AP48" s="29"/>
      <c r="AQ48" s="27"/>
      <c r="AR48" s="27"/>
      <c r="AS48" s="27"/>
    </row>
    <row r="49">
      <c r="Q49" s="27"/>
      <c r="R49" s="27"/>
      <c r="S49" s="27"/>
      <c r="T49" s="27"/>
      <c r="U49" s="27"/>
      <c r="V49" s="27"/>
      <c r="W49" s="28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9"/>
      <c r="AP49" s="29"/>
      <c r="AQ49" s="27"/>
      <c r="AR49" s="27"/>
      <c r="AS49" s="27"/>
    </row>
    <row r="50">
      <c r="Q50" s="27"/>
      <c r="R50" s="27"/>
      <c r="S50" s="27"/>
      <c r="T50" s="27"/>
      <c r="U50" s="27"/>
      <c r="V50" s="27"/>
      <c r="W50" s="28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9"/>
      <c r="AP50" s="29"/>
      <c r="AQ50" s="27"/>
      <c r="AR50" s="27"/>
      <c r="AS50" s="27"/>
    </row>
    <row r="51">
      <c r="Q51" s="27"/>
      <c r="R51" s="27"/>
      <c r="S51" s="27"/>
      <c r="T51" s="27"/>
      <c r="U51" s="27"/>
      <c r="V51" s="27"/>
      <c r="W51" s="28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9"/>
      <c r="AP51" s="29"/>
      <c r="AQ51" s="27"/>
      <c r="AR51" s="27"/>
      <c r="AS51" s="27"/>
    </row>
    <row r="52">
      <c r="Q52" s="27"/>
      <c r="R52" s="27"/>
      <c r="S52" s="27"/>
      <c r="T52" s="27"/>
      <c r="U52" s="27"/>
      <c r="V52" s="27"/>
      <c r="W52" s="28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9"/>
      <c r="AP52" s="29"/>
      <c r="AQ52" s="27"/>
      <c r="AR52" s="27"/>
      <c r="AS52" s="27"/>
    </row>
    <row r="53">
      <c r="Q53" s="27"/>
      <c r="R53" s="27"/>
      <c r="S53" s="27"/>
      <c r="T53" s="27"/>
      <c r="U53" s="27"/>
      <c r="V53" s="27"/>
      <c r="W53" s="28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9"/>
      <c r="AP53" s="29"/>
      <c r="AQ53" s="27"/>
      <c r="AR53" s="27"/>
      <c r="AS53" s="27"/>
    </row>
    <row r="54">
      <c r="Q54" s="27"/>
      <c r="R54" s="27"/>
      <c r="S54" s="27"/>
      <c r="T54" s="27"/>
      <c r="U54" s="27"/>
      <c r="V54" s="27"/>
      <c r="W54" s="28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9"/>
      <c r="AP54" s="29"/>
      <c r="AQ54" s="27"/>
      <c r="AR54" s="27"/>
      <c r="AS54" s="27"/>
    </row>
    <row r="55">
      <c r="Q55" s="27"/>
      <c r="R55" s="27"/>
      <c r="S55" s="27"/>
      <c r="T55" s="27"/>
      <c r="U55" s="27"/>
      <c r="V55" s="27"/>
      <c r="W55" s="28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9"/>
      <c r="AP55" s="29"/>
      <c r="AQ55" s="27"/>
      <c r="AR55" s="27"/>
      <c r="AS55" s="27"/>
    </row>
    <row r="56">
      <c r="Q56" s="27"/>
      <c r="R56" s="27"/>
      <c r="S56" s="27"/>
      <c r="T56" s="27"/>
      <c r="U56" s="27"/>
      <c r="V56" s="27"/>
      <c r="W56" s="28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9"/>
      <c r="AP56" s="29"/>
      <c r="AQ56" s="27"/>
      <c r="AR56" s="27"/>
      <c r="AS56" s="27"/>
    </row>
    <row r="57">
      <c r="Q57" s="27"/>
      <c r="R57" s="27"/>
      <c r="S57" s="27"/>
      <c r="T57" s="27"/>
      <c r="U57" s="27"/>
      <c r="V57" s="27"/>
      <c r="W57" s="28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9"/>
      <c r="AP57" s="29"/>
      <c r="AQ57" s="27"/>
      <c r="AR57" s="27"/>
      <c r="AS57" s="27"/>
    </row>
    <row r="58">
      <c r="Q58" s="27"/>
      <c r="R58" s="27"/>
      <c r="S58" s="27"/>
      <c r="T58" s="27"/>
      <c r="U58" s="27"/>
      <c r="V58" s="27"/>
      <c r="W58" s="28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9"/>
      <c r="AP58" s="29"/>
      <c r="AQ58" s="27"/>
      <c r="AR58" s="27"/>
      <c r="AS58" s="27"/>
    </row>
    <row r="59">
      <c r="Q59" s="27"/>
      <c r="R59" s="27"/>
      <c r="S59" s="27"/>
      <c r="T59" s="27"/>
      <c r="U59" s="27"/>
      <c r="V59" s="27"/>
      <c r="W59" s="28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9"/>
      <c r="AP59" s="29"/>
      <c r="AQ59" s="27"/>
      <c r="AR59" s="27"/>
      <c r="AS59" s="27"/>
    </row>
    <row r="60">
      <c r="Q60" s="27"/>
      <c r="R60" s="27"/>
      <c r="S60" s="27"/>
      <c r="T60" s="27"/>
      <c r="U60" s="27"/>
      <c r="V60" s="27"/>
      <c r="W60" s="28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9"/>
      <c r="AP60" s="29"/>
      <c r="AQ60" s="27"/>
      <c r="AR60" s="27"/>
      <c r="AS60" s="27"/>
    </row>
    <row r="61">
      <c r="Q61" s="27"/>
      <c r="R61" s="27"/>
      <c r="S61" s="27"/>
      <c r="T61" s="27"/>
      <c r="U61" s="27"/>
      <c r="V61" s="27"/>
      <c r="W61" s="28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9"/>
      <c r="AP61" s="29"/>
      <c r="AQ61" s="27"/>
      <c r="AR61" s="27"/>
      <c r="AS61" s="27"/>
    </row>
    <row r="62">
      <c r="Q62" s="27"/>
      <c r="R62" s="27"/>
      <c r="S62" s="27"/>
      <c r="T62" s="27"/>
      <c r="U62" s="27"/>
      <c r="V62" s="27"/>
      <c r="W62" s="28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9"/>
      <c r="AP62" s="29"/>
      <c r="AQ62" s="27"/>
      <c r="AR62" s="27"/>
      <c r="AS62" s="27"/>
    </row>
    <row r="63">
      <c r="Q63" s="27"/>
      <c r="R63" s="27"/>
      <c r="S63" s="27"/>
      <c r="T63" s="27"/>
      <c r="U63" s="27"/>
      <c r="V63" s="27"/>
      <c r="W63" s="28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9"/>
      <c r="AP63" s="29"/>
      <c r="AQ63" s="27"/>
      <c r="AR63" s="27"/>
      <c r="AS63" s="27"/>
    </row>
    <row r="64">
      <c r="Q64" s="27"/>
      <c r="R64" s="27"/>
      <c r="S64" s="27"/>
      <c r="T64" s="27"/>
      <c r="U64" s="27"/>
      <c r="V64" s="27"/>
      <c r="W64" s="28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9"/>
      <c r="AP64" s="29"/>
      <c r="AQ64" s="27"/>
      <c r="AR64" s="27"/>
      <c r="AS64" s="27"/>
    </row>
    <row r="65">
      <c r="Q65" s="27"/>
      <c r="R65" s="27"/>
      <c r="S65" s="27"/>
      <c r="T65" s="27"/>
      <c r="U65" s="27"/>
      <c r="V65" s="27"/>
      <c r="W65" s="28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9"/>
      <c r="AP65" s="29"/>
      <c r="AQ65" s="27"/>
      <c r="AR65" s="27"/>
      <c r="AS65" s="27"/>
    </row>
    <row r="85">
      <c r="A85" s="33"/>
      <c r="B85" s="34"/>
      <c r="C85" s="34"/>
      <c r="D85" s="34"/>
    </row>
    <row r="86">
      <c r="A86" s="33"/>
      <c r="B86" s="34"/>
      <c r="C86" s="34"/>
      <c r="D86" s="34"/>
    </row>
    <row r="87">
      <c r="A87" s="33"/>
      <c r="B87" s="34"/>
      <c r="C87" s="34"/>
      <c r="D87" s="34"/>
    </row>
    <row r="88">
      <c r="A88" s="33"/>
      <c r="B88" s="34"/>
      <c r="C88" s="34"/>
      <c r="D88" s="34"/>
    </row>
    <row r="89">
      <c r="A89" s="33"/>
      <c r="B89" s="34"/>
      <c r="C89" s="34"/>
      <c r="D89" s="34"/>
    </row>
    <row r="90">
      <c r="A90" s="33"/>
      <c r="B90" s="34"/>
      <c r="C90" s="34"/>
      <c r="D90" s="34"/>
    </row>
    <row r="91">
      <c r="A91" s="33"/>
      <c r="B91" s="34"/>
      <c r="C91" s="34"/>
      <c r="D91" s="34"/>
    </row>
    <row r="92">
      <c r="A92" s="33"/>
      <c r="B92" s="34"/>
      <c r="C92" s="34"/>
      <c r="D92" s="34"/>
    </row>
    <row r="93">
      <c r="A93" s="33"/>
      <c r="B93" s="34"/>
      <c r="C93" s="34"/>
      <c r="D93" s="34"/>
    </row>
    <row r="94">
      <c r="A94" s="33"/>
      <c r="B94" s="34"/>
      <c r="C94" s="34"/>
      <c r="D94" s="34"/>
    </row>
    <row r="95">
      <c r="A95" s="33"/>
      <c r="B95" s="34"/>
      <c r="C95" s="34"/>
      <c r="D95" s="34"/>
    </row>
    <row r="96">
      <c r="B96" s="34"/>
      <c r="C96" s="34"/>
      <c r="D96" s="34"/>
    </row>
    <row r="97">
      <c r="B97" s="34"/>
      <c r="C97" s="34"/>
      <c r="D97" s="34"/>
    </row>
    <row r="98">
      <c r="B98" s="34"/>
      <c r="C98" s="34"/>
      <c r="D98" s="34"/>
    </row>
    <row r="99">
      <c r="B99" s="34"/>
      <c r="C99" s="34"/>
      <c r="D99" s="34"/>
    </row>
    <row r="100">
      <c r="B100" s="34"/>
      <c r="C100" s="34"/>
      <c r="D100" s="34"/>
    </row>
    <row r="101">
      <c r="B101" s="34"/>
      <c r="C101" s="34"/>
      <c r="D101" s="34"/>
    </row>
    <row r="102">
      <c r="B102" s="34"/>
      <c r="C102" s="34"/>
      <c r="D102" s="34"/>
    </row>
    <row r="103">
      <c r="B103" s="34"/>
      <c r="C103" s="34"/>
      <c r="D103" s="34"/>
    </row>
    <row r="104">
      <c r="B104" s="34"/>
      <c r="C104" s="34"/>
      <c r="D104" s="34"/>
    </row>
    <row r="105">
      <c r="B105" s="34"/>
      <c r="C105" s="34"/>
      <c r="D105" s="34"/>
    </row>
    <row r="106">
      <c r="B106" s="34"/>
      <c r="C106" s="34"/>
      <c r="D106" s="34"/>
    </row>
    <row r="107">
      <c r="B107" s="34"/>
      <c r="C107" s="34"/>
      <c r="D107" s="34"/>
    </row>
    <row r="108">
      <c r="B108" s="34"/>
      <c r="C108" s="34"/>
      <c r="D108" s="34"/>
    </row>
    <row r="109">
      <c r="B109" s="34"/>
      <c r="C109" s="34"/>
      <c r="D109" s="34"/>
    </row>
    <row r="110">
      <c r="B110" s="34"/>
      <c r="C110" s="34"/>
      <c r="D110" s="34"/>
    </row>
    <row r="111">
      <c r="B111" s="34"/>
      <c r="C111" s="34"/>
      <c r="D111" s="34"/>
    </row>
    <row r="112">
      <c r="B112" s="34"/>
      <c r="C112" s="34"/>
      <c r="D112" s="34"/>
    </row>
    <row r="113">
      <c r="B113" s="34"/>
      <c r="C113" s="34"/>
      <c r="D113" s="34"/>
    </row>
    <row r="114">
      <c r="B114" s="34"/>
      <c r="C114" s="34"/>
      <c r="D114" s="34"/>
    </row>
    <row r="115">
      <c r="B115" s="34"/>
      <c r="C115" s="34"/>
      <c r="D115" s="34"/>
    </row>
    <row r="116">
      <c r="B116" s="34"/>
      <c r="C116" s="34"/>
      <c r="D116" s="34"/>
    </row>
    <row r="117">
      <c r="B117" s="34"/>
      <c r="C117" s="34"/>
      <c r="D117" s="34"/>
    </row>
    <row r="118">
      <c r="B118" s="34"/>
      <c r="C118" s="34"/>
      <c r="D118" s="34"/>
    </row>
    <row r="119">
      <c r="B119" s="34"/>
      <c r="C119" s="34"/>
      <c r="D119" s="34"/>
    </row>
    <row r="120">
      <c r="B120" s="34"/>
      <c r="C120" s="34"/>
      <c r="D120" s="34"/>
    </row>
    <row r="121">
      <c r="B121" s="34"/>
      <c r="C121" s="34"/>
      <c r="D121" s="34"/>
    </row>
    <row r="122">
      <c r="B122" s="34"/>
      <c r="C122" s="34"/>
      <c r="D122" s="34"/>
    </row>
    <row r="123">
      <c r="B123" s="34"/>
      <c r="C123" s="34"/>
      <c r="D123" s="34"/>
    </row>
    <row r="124">
      <c r="B124" s="34"/>
      <c r="C124" s="34"/>
      <c r="D124" s="34"/>
    </row>
    <row r="125">
      <c r="B125" s="34"/>
      <c r="C125" s="34"/>
      <c r="D125" s="34"/>
    </row>
    <row r="126">
      <c r="B126" s="34"/>
      <c r="C126" s="34"/>
      <c r="D126" s="34"/>
    </row>
    <row r="127">
      <c r="B127" s="34"/>
      <c r="C127" s="34"/>
      <c r="D127" s="34"/>
    </row>
    <row r="128">
      <c r="B128" s="34"/>
      <c r="C128" s="34"/>
      <c r="D128" s="34"/>
    </row>
    <row r="129">
      <c r="B129" s="34"/>
      <c r="C129" s="34"/>
      <c r="D129" s="34"/>
    </row>
    <row r="130">
      <c r="B130" s="34"/>
      <c r="C130" s="34"/>
      <c r="D130" s="34"/>
    </row>
    <row r="131">
      <c r="B131" s="34"/>
      <c r="C131" s="34"/>
      <c r="D131" s="34"/>
    </row>
    <row r="132">
      <c r="B132" s="34"/>
      <c r="C132" s="34"/>
      <c r="D132" s="34"/>
    </row>
    <row r="133">
      <c r="B133" s="34"/>
      <c r="C133" s="34"/>
      <c r="D133" s="34"/>
    </row>
    <row r="134">
      <c r="B134" s="34"/>
      <c r="C134" s="34"/>
      <c r="D134" s="34"/>
    </row>
    <row r="135">
      <c r="B135" s="34"/>
      <c r="C135" s="34"/>
      <c r="D135" s="34"/>
    </row>
    <row r="136">
      <c r="B136" s="34"/>
      <c r="C136" s="34"/>
      <c r="D136" s="34"/>
    </row>
    <row r="137">
      <c r="B137" s="34"/>
      <c r="C137" s="34"/>
      <c r="D137" s="34"/>
    </row>
    <row r="138">
      <c r="B138" s="34"/>
      <c r="C138" s="34"/>
      <c r="D138" s="34"/>
    </row>
    <row r="139">
      <c r="B139" s="34"/>
      <c r="C139" s="34"/>
      <c r="D139" s="34"/>
    </row>
    <row r="140">
      <c r="B140" s="34"/>
      <c r="C140" s="34"/>
      <c r="D140" s="34"/>
    </row>
    <row r="141">
      <c r="B141" s="34"/>
      <c r="C141" s="34"/>
      <c r="D141" s="34"/>
    </row>
    <row r="142">
      <c r="B142" s="34"/>
      <c r="C142" s="34"/>
      <c r="D142" s="34"/>
    </row>
    <row r="143">
      <c r="B143" s="34"/>
      <c r="C143" s="34"/>
      <c r="D143" s="34"/>
    </row>
    <row r="144">
      <c r="B144" s="34"/>
      <c r="C144" s="34"/>
      <c r="D144" s="34"/>
    </row>
    <row r="145">
      <c r="B145" s="34"/>
      <c r="C145" s="34"/>
      <c r="D145" s="34"/>
    </row>
    <row r="146">
      <c r="B146" s="34"/>
      <c r="C146" s="34"/>
      <c r="D146" s="34"/>
    </row>
    <row r="147">
      <c r="B147" s="34"/>
      <c r="C147" s="34"/>
      <c r="D147" s="34"/>
    </row>
    <row r="148">
      <c r="B148" s="34"/>
      <c r="C148" s="34"/>
      <c r="D148" s="34"/>
    </row>
    <row r="149">
      <c r="B149" s="34"/>
      <c r="C149" s="34"/>
      <c r="D149" s="34"/>
    </row>
    <row r="150">
      <c r="B150" s="34"/>
      <c r="C150" s="34"/>
      <c r="D150" s="34"/>
    </row>
    <row r="151">
      <c r="B151" s="34"/>
      <c r="C151" s="34"/>
      <c r="D151" s="34"/>
    </row>
    <row r="152">
      <c r="B152" s="34"/>
      <c r="C152" s="34"/>
      <c r="D152" s="34"/>
    </row>
    <row r="153">
      <c r="B153" s="34"/>
      <c r="C153" s="34"/>
      <c r="D153" s="34"/>
    </row>
    <row r="154">
      <c r="B154" s="34"/>
      <c r="C154" s="34"/>
      <c r="D154" s="34"/>
    </row>
    <row r="155">
      <c r="B155" s="34"/>
      <c r="C155" s="34"/>
      <c r="D155" s="34"/>
    </row>
    <row r="156">
      <c r="B156" s="34"/>
      <c r="C156" s="34"/>
      <c r="D156" s="34"/>
    </row>
    <row r="157">
      <c r="B157" s="34"/>
      <c r="C157" s="34"/>
      <c r="D157" s="34"/>
    </row>
    <row r="158">
      <c r="B158" s="34"/>
      <c r="C158" s="34"/>
      <c r="D158" s="34"/>
    </row>
  </sheetData>
  <mergeCells count="1">
    <mergeCell ref="G25:H25"/>
  </mergeCells>
  <drawing r:id="rId1"/>
  <tableParts count="13"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2" max="2" width="12.57"/>
    <col customWidth="1" min="3" max="3" width="11.57"/>
    <col customWidth="1" min="4" max="4" width="18.71"/>
    <col customWidth="1" min="6" max="6" width="14.86"/>
    <col customWidth="1" min="7" max="7" width="20.57"/>
    <col customWidth="1" min="10" max="10" width="18.0"/>
    <col customWidth="1" min="11" max="11" width="13.57"/>
    <col customWidth="1" min="12" max="13" width="13.71"/>
    <col customWidth="1" min="14" max="14" width="20.14"/>
    <col customWidth="1" min="15" max="15" width="12.57"/>
    <col customWidth="1" min="16" max="16" width="14.29"/>
    <col customWidth="1" min="17" max="17" width="13.0"/>
    <col customWidth="1" min="18" max="18" width="7.14"/>
    <col customWidth="1" min="19" max="19" width="5.71"/>
    <col customWidth="1" min="20" max="20" width="6.86"/>
    <col customWidth="1" min="21" max="21" width="6.14"/>
    <col customWidth="1" min="22" max="22" width="7.71"/>
    <col customWidth="1" min="23" max="23" width="8.43"/>
    <col customWidth="1" min="24" max="24" width="7.57"/>
    <col customWidth="1" min="25" max="25" width="9.29"/>
    <col customWidth="1" min="26" max="26" width="9.0"/>
    <col customWidth="1" min="27" max="27" width="10.14"/>
    <col customWidth="1" min="28" max="28" width="9.57"/>
    <col customWidth="1" min="29" max="29" width="8.86"/>
    <col customWidth="1" min="30" max="30" width="9.43"/>
    <col customWidth="1" min="31" max="32" width="10.14"/>
    <col customWidth="1" min="33" max="33" width="8.57"/>
    <col customWidth="1" min="34" max="34" width="8.0"/>
    <col customWidth="1" min="35" max="36" width="11.29"/>
    <col customWidth="1" min="37" max="38" width="12.0"/>
    <col customWidth="1" min="39" max="39" width="11.14"/>
    <col customWidth="1" min="40" max="40" width="11.0"/>
    <col customWidth="1" min="41" max="41" width="10.0"/>
    <col customWidth="1" min="43" max="43" width="8.43"/>
    <col customWidth="1" min="44" max="44" width="8.86"/>
    <col customWidth="1" min="45" max="45" width="10.57"/>
  </cols>
  <sheetData>
    <row r="1">
      <c r="A1" s="12" t="s">
        <v>127</v>
      </c>
      <c r="B1" s="13" t="s">
        <v>128</v>
      </c>
      <c r="C1" s="14"/>
      <c r="D1" s="12" t="s">
        <v>127</v>
      </c>
      <c r="E1" s="13" t="s">
        <v>129</v>
      </c>
      <c r="F1" s="15"/>
      <c r="G1" s="12" t="s">
        <v>127</v>
      </c>
      <c r="H1" s="13" t="s">
        <v>130</v>
      </c>
      <c r="I1" s="15"/>
      <c r="J1" s="12" t="s">
        <v>127</v>
      </c>
      <c r="K1" s="13" t="s">
        <v>131</v>
      </c>
      <c r="L1" s="16" t="s">
        <v>132</v>
      </c>
      <c r="M1" s="17"/>
      <c r="N1" s="18" t="s">
        <v>127</v>
      </c>
      <c r="O1" s="16" t="s">
        <v>133</v>
      </c>
      <c r="P1" s="16" t="s">
        <v>134</v>
      </c>
      <c r="Q1" s="19"/>
    </row>
    <row r="2">
      <c r="A2" s="20" t="s">
        <v>67</v>
      </c>
      <c r="B2" s="21">
        <v>111.0</v>
      </c>
      <c r="C2" s="22">
        <v>10.0</v>
      </c>
      <c r="D2" s="20" t="s">
        <v>80</v>
      </c>
      <c r="E2" s="21">
        <v>39.0</v>
      </c>
      <c r="F2" s="22">
        <v>10.0</v>
      </c>
      <c r="G2" s="20" t="s">
        <v>38</v>
      </c>
      <c r="H2" s="21">
        <v>116.0</v>
      </c>
      <c r="I2" s="22">
        <v>10.0</v>
      </c>
      <c r="J2" s="20" t="s">
        <v>58</v>
      </c>
      <c r="K2" s="21">
        <v>20.0</v>
      </c>
      <c r="L2" s="23">
        <v>10.0</v>
      </c>
      <c r="M2" s="22">
        <v>10.0</v>
      </c>
      <c r="N2" s="25" t="s">
        <v>67</v>
      </c>
      <c r="O2" s="23">
        <v>0.313</v>
      </c>
      <c r="P2" s="26">
        <v>0.514</v>
      </c>
      <c r="Q2" s="22">
        <v>10.0</v>
      </c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</row>
    <row r="3">
      <c r="A3" s="20" t="s">
        <v>53</v>
      </c>
      <c r="B3" s="21">
        <v>110.0</v>
      </c>
      <c r="C3" s="24">
        <v>9.0</v>
      </c>
      <c r="D3" s="20" t="s">
        <v>53</v>
      </c>
      <c r="E3" s="21">
        <v>39.0</v>
      </c>
      <c r="F3" s="24">
        <v>9.0</v>
      </c>
      <c r="G3" s="20" t="s">
        <v>218</v>
      </c>
      <c r="H3" s="21">
        <v>113.0</v>
      </c>
      <c r="I3" s="24">
        <v>9.0</v>
      </c>
      <c r="J3" s="20" t="s">
        <v>219</v>
      </c>
      <c r="K3" s="21">
        <v>20.0</v>
      </c>
      <c r="L3" s="23">
        <v>5.0</v>
      </c>
      <c r="M3" s="24">
        <v>9.0</v>
      </c>
      <c r="N3" s="25" t="s">
        <v>88</v>
      </c>
      <c r="O3" s="23">
        <v>0.309</v>
      </c>
      <c r="P3" s="26">
        <v>0.531</v>
      </c>
      <c r="Q3" s="24">
        <v>9.0</v>
      </c>
      <c r="R3" s="27"/>
      <c r="S3" s="27"/>
      <c r="T3" s="27"/>
      <c r="U3" s="27"/>
      <c r="V3" s="27"/>
      <c r="W3" s="28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9"/>
      <c r="AP3" s="29"/>
      <c r="AQ3" s="27"/>
      <c r="AR3" s="27"/>
      <c r="AS3" s="27"/>
    </row>
    <row r="4">
      <c r="A4" s="20" t="s">
        <v>88</v>
      </c>
      <c r="B4" s="21">
        <v>101.0</v>
      </c>
      <c r="C4" s="22">
        <v>8.0</v>
      </c>
      <c r="D4" s="20" t="s">
        <v>220</v>
      </c>
      <c r="E4" s="21">
        <v>38.0</v>
      </c>
      <c r="F4" s="22">
        <v>8.0</v>
      </c>
      <c r="G4" s="20" t="s">
        <v>113</v>
      </c>
      <c r="H4" s="21">
        <v>100.0</v>
      </c>
      <c r="I4" s="22">
        <v>8.0</v>
      </c>
      <c r="J4" s="20" t="s">
        <v>100</v>
      </c>
      <c r="K4" s="21">
        <v>17.0</v>
      </c>
      <c r="L4" s="23">
        <v>6.0</v>
      </c>
      <c r="M4" s="22">
        <v>8.0</v>
      </c>
      <c r="N4" s="25" t="s">
        <v>113</v>
      </c>
      <c r="O4" s="23">
        <v>0.309</v>
      </c>
      <c r="P4" s="26">
        <v>0.348</v>
      </c>
      <c r="Q4" s="22">
        <v>8.0</v>
      </c>
      <c r="R4" s="27"/>
      <c r="S4" s="27"/>
      <c r="T4" s="27"/>
      <c r="U4" s="27"/>
      <c r="V4" s="27"/>
      <c r="W4" s="28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9"/>
      <c r="AP4" s="29"/>
      <c r="AQ4" s="27"/>
      <c r="AR4" s="27"/>
      <c r="AS4" s="27"/>
    </row>
    <row r="5">
      <c r="A5" s="20" t="s">
        <v>113</v>
      </c>
      <c r="B5" s="21">
        <v>95.0</v>
      </c>
      <c r="C5" s="24">
        <v>7.0</v>
      </c>
      <c r="D5" s="20" t="s">
        <v>218</v>
      </c>
      <c r="E5" s="21">
        <v>38.0</v>
      </c>
      <c r="F5" s="24">
        <v>7.0</v>
      </c>
      <c r="G5" s="20" t="s">
        <v>53</v>
      </c>
      <c r="H5" s="21">
        <v>100.0</v>
      </c>
      <c r="I5" s="24">
        <v>7.0</v>
      </c>
      <c r="J5" s="20" t="s">
        <v>221</v>
      </c>
      <c r="K5" s="21">
        <v>16.0</v>
      </c>
      <c r="L5" s="23">
        <v>5.0</v>
      </c>
      <c r="M5" s="24">
        <v>7.0</v>
      </c>
      <c r="N5" s="25" t="s">
        <v>38</v>
      </c>
      <c r="O5" s="23">
        <v>0.296</v>
      </c>
      <c r="P5" s="26">
        <v>0.307</v>
      </c>
      <c r="Q5" s="24">
        <v>7.0</v>
      </c>
      <c r="R5" s="27"/>
      <c r="S5" s="27"/>
      <c r="T5" s="27"/>
      <c r="U5" s="27"/>
      <c r="V5" s="27"/>
      <c r="W5" s="28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9"/>
      <c r="AP5" s="29"/>
      <c r="AQ5" s="27"/>
      <c r="AR5" s="27"/>
      <c r="AS5" s="27"/>
    </row>
    <row r="6">
      <c r="A6" s="20" t="s">
        <v>58</v>
      </c>
      <c r="B6" s="21">
        <v>94.0</v>
      </c>
      <c r="C6" s="22">
        <v>6.0</v>
      </c>
      <c r="D6" s="20" t="s">
        <v>88</v>
      </c>
      <c r="E6" s="21">
        <v>35.0</v>
      </c>
      <c r="F6" s="22">
        <v>6.0</v>
      </c>
      <c r="G6" s="20" t="s">
        <v>80</v>
      </c>
      <c r="H6" s="21">
        <v>98.0</v>
      </c>
      <c r="I6" s="22">
        <v>6.0</v>
      </c>
      <c r="J6" s="20" t="s">
        <v>222</v>
      </c>
      <c r="K6" s="21">
        <v>15.0</v>
      </c>
      <c r="L6" s="23">
        <v>3.0</v>
      </c>
      <c r="M6" s="22">
        <v>6.0</v>
      </c>
      <c r="N6" s="25" t="s">
        <v>223</v>
      </c>
      <c r="O6" s="23">
        <v>0.296</v>
      </c>
      <c r="P6" s="26">
        <v>0.221</v>
      </c>
      <c r="Q6" s="22">
        <v>6.0</v>
      </c>
      <c r="R6" s="27"/>
      <c r="S6" s="27"/>
      <c r="T6" s="27"/>
      <c r="U6" s="27"/>
      <c r="V6" s="27"/>
      <c r="W6" s="28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9"/>
      <c r="AP6" s="29"/>
      <c r="AQ6" s="27"/>
      <c r="AR6" s="27"/>
      <c r="AS6" s="27"/>
    </row>
    <row r="7">
      <c r="A7" s="20" t="s">
        <v>48</v>
      </c>
      <c r="B7" s="21">
        <v>93.0</v>
      </c>
      <c r="C7" s="24">
        <v>5.0</v>
      </c>
      <c r="D7" s="20" t="s">
        <v>113</v>
      </c>
      <c r="E7" s="21">
        <v>34.0</v>
      </c>
      <c r="F7" s="24">
        <v>5.0</v>
      </c>
      <c r="G7" s="20" t="s">
        <v>224</v>
      </c>
      <c r="H7" s="21">
        <v>96.0</v>
      </c>
      <c r="I7" s="24">
        <v>5.0</v>
      </c>
      <c r="J7" s="20" t="s">
        <v>43</v>
      </c>
      <c r="K7" s="21">
        <v>14.0</v>
      </c>
      <c r="L7" s="23">
        <v>2.0</v>
      </c>
      <c r="M7" s="24">
        <v>5.0</v>
      </c>
      <c r="N7" s="25" t="s">
        <v>43</v>
      </c>
      <c r="O7" s="23">
        <v>0.294</v>
      </c>
      <c r="P7" s="26">
        <v>0.391</v>
      </c>
      <c r="Q7" s="24">
        <v>5.0</v>
      </c>
      <c r="R7" s="27"/>
      <c r="S7" s="27"/>
      <c r="T7" s="27"/>
      <c r="U7" s="27"/>
      <c r="V7" s="27"/>
      <c r="W7" s="28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9"/>
      <c r="AP7" s="29"/>
      <c r="AQ7" s="27"/>
      <c r="AR7" s="27"/>
      <c r="AS7" s="27"/>
    </row>
    <row r="8">
      <c r="A8" s="20" t="s">
        <v>38</v>
      </c>
      <c r="B8" s="21">
        <v>92.0</v>
      </c>
      <c r="C8" s="22">
        <v>4.0</v>
      </c>
      <c r="D8" s="20" t="s">
        <v>38</v>
      </c>
      <c r="E8" s="21">
        <v>32.0</v>
      </c>
      <c r="F8" s="22">
        <v>4.0</v>
      </c>
      <c r="G8" s="20" t="s">
        <v>67</v>
      </c>
      <c r="H8" s="21">
        <v>95.0</v>
      </c>
      <c r="I8" s="22">
        <v>4.0</v>
      </c>
      <c r="J8" s="20" t="s">
        <v>225</v>
      </c>
      <c r="K8" s="21">
        <v>14.0</v>
      </c>
      <c r="L8" s="23">
        <v>3.0</v>
      </c>
      <c r="M8" s="22">
        <v>4.0</v>
      </c>
      <c r="N8" s="25" t="s">
        <v>80</v>
      </c>
      <c r="O8" s="23">
        <v>0.287</v>
      </c>
      <c r="P8" s="26">
        <v>0.402</v>
      </c>
      <c r="Q8" s="22">
        <v>4.0</v>
      </c>
      <c r="R8" s="27"/>
      <c r="S8" s="27"/>
      <c r="T8" s="27"/>
      <c r="U8" s="27"/>
      <c r="V8" s="27"/>
      <c r="W8" s="28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9"/>
      <c r="AP8" s="29"/>
      <c r="AQ8" s="27"/>
      <c r="AR8" s="27"/>
      <c r="AS8" s="27"/>
    </row>
    <row r="9">
      <c r="A9" s="20" t="s">
        <v>220</v>
      </c>
      <c r="B9" s="21">
        <v>90.0</v>
      </c>
      <c r="C9" s="24">
        <v>3.0</v>
      </c>
      <c r="D9" s="20" t="s">
        <v>224</v>
      </c>
      <c r="E9" s="21">
        <v>31.0</v>
      </c>
      <c r="F9" s="24">
        <v>3.0</v>
      </c>
      <c r="G9" s="20" t="s">
        <v>43</v>
      </c>
      <c r="H9" s="21">
        <v>92.0</v>
      </c>
      <c r="I9" s="24">
        <v>3.0</v>
      </c>
      <c r="J9" s="20" t="s">
        <v>226</v>
      </c>
      <c r="K9" s="21">
        <v>14.0</v>
      </c>
      <c r="L9" s="23">
        <v>1.0</v>
      </c>
      <c r="M9" s="24">
        <v>3.0</v>
      </c>
      <c r="N9" s="25" t="s">
        <v>227</v>
      </c>
      <c r="O9" s="23">
        <v>0.284</v>
      </c>
      <c r="P9" s="26">
        <v>0.321</v>
      </c>
      <c r="Q9" s="24">
        <v>3.0</v>
      </c>
      <c r="R9" s="27"/>
      <c r="S9" s="27"/>
      <c r="T9" s="27"/>
      <c r="U9" s="27"/>
      <c r="V9" s="27"/>
      <c r="W9" s="28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9"/>
      <c r="AP9" s="29"/>
      <c r="AQ9" s="27"/>
      <c r="AR9" s="27"/>
      <c r="AS9" s="27"/>
    </row>
    <row r="10">
      <c r="A10" s="20" t="s">
        <v>80</v>
      </c>
      <c r="B10" s="21">
        <v>89.0</v>
      </c>
      <c r="C10" s="22">
        <v>2.0</v>
      </c>
      <c r="D10" s="20" t="s">
        <v>221</v>
      </c>
      <c r="E10" s="21">
        <v>31.0</v>
      </c>
      <c r="F10" s="22">
        <v>2.0</v>
      </c>
      <c r="G10" s="20" t="s">
        <v>221</v>
      </c>
      <c r="H10" s="21">
        <v>90.0</v>
      </c>
      <c r="I10" s="22">
        <v>2.0</v>
      </c>
      <c r="J10" s="20" t="s">
        <v>88</v>
      </c>
      <c r="K10" s="21">
        <v>13.0</v>
      </c>
      <c r="L10" s="23">
        <v>3.0</v>
      </c>
      <c r="M10" s="22">
        <v>2.0</v>
      </c>
      <c r="N10" s="25" t="s">
        <v>100</v>
      </c>
      <c r="O10" s="23">
        <v>0.283</v>
      </c>
      <c r="P10" s="26">
        <v>0.515</v>
      </c>
      <c r="Q10" s="22">
        <v>2.0</v>
      </c>
      <c r="R10" s="27"/>
      <c r="S10" s="27"/>
      <c r="T10" s="27"/>
      <c r="U10" s="27"/>
      <c r="V10" s="27"/>
      <c r="W10" s="28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9"/>
      <c r="AP10" s="29"/>
      <c r="AQ10" s="27"/>
      <c r="AR10" s="27"/>
      <c r="AS10" s="27"/>
    </row>
    <row r="11">
      <c r="A11" s="20" t="s">
        <v>224</v>
      </c>
      <c r="B11" s="21">
        <v>89.0</v>
      </c>
      <c r="C11" s="24">
        <v>1.0</v>
      </c>
      <c r="D11" s="20" t="s">
        <v>43</v>
      </c>
      <c r="E11" s="21">
        <v>30.0</v>
      </c>
      <c r="F11" s="24">
        <v>1.0</v>
      </c>
      <c r="G11" s="20" t="s">
        <v>228</v>
      </c>
      <c r="H11" s="21">
        <v>86.0</v>
      </c>
      <c r="I11" s="24">
        <v>1.0</v>
      </c>
      <c r="J11" s="20" t="s">
        <v>229</v>
      </c>
      <c r="K11" s="21">
        <v>13.0</v>
      </c>
      <c r="L11" s="23">
        <v>8.0</v>
      </c>
      <c r="M11" s="24">
        <v>1.0</v>
      </c>
      <c r="N11" s="25" t="s">
        <v>58</v>
      </c>
      <c r="O11" s="23">
        <v>0.274</v>
      </c>
      <c r="P11" s="26">
        <v>0.31</v>
      </c>
      <c r="Q11" s="24">
        <v>1.0</v>
      </c>
      <c r="R11" s="27"/>
      <c r="S11" s="27"/>
      <c r="T11" s="27"/>
      <c r="U11" s="27"/>
      <c r="V11" s="27"/>
      <c r="W11" s="28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9"/>
      <c r="AP11" s="29"/>
      <c r="AQ11" s="27"/>
      <c r="AR11" s="27"/>
      <c r="AS11" s="27"/>
    </row>
    <row r="12">
      <c r="A12" s="33"/>
      <c r="B12" s="34"/>
      <c r="C12" s="35"/>
      <c r="D12" s="33"/>
      <c r="E12" s="34"/>
      <c r="F12" s="35"/>
      <c r="G12" s="33"/>
      <c r="H12" s="34"/>
      <c r="I12" s="35"/>
      <c r="J12" s="33"/>
      <c r="K12" s="34"/>
      <c r="L12" s="32"/>
      <c r="M12" s="32"/>
      <c r="N12" s="32"/>
      <c r="O12" s="32"/>
      <c r="P12" s="32"/>
      <c r="Q12" s="27"/>
      <c r="R12" s="27"/>
      <c r="S12" s="27"/>
      <c r="T12" s="27"/>
      <c r="U12" s="27"/>
      <c r="V12" s="27"/>
      <c r="W12" s="28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9"/>
      <c r="AP12" s="29"/>
      <c r="AQ12" s="27"/>
      <c r="AR12" s="27"/>
      <c r="AS12" s="27"/>
    </row>
    <row r="13">
      <c r="A13" s="12" t="s">
        <v>127</v>
      </c>
      <c r="B13" s="13" t="s">
        <v>144</v>
      </c>
      <c r="C13" s="36"/>
      <c r="D13" s="12" t="s">
        <v>127</v>
      </c>
      <c r="E13" s="13" t="s">
        <v>145</v>
      </c>
      <c r="F13" s="36"/>
      <c r="G13" s="12" t="s">
        <v>127</v>
      </c>
      <c r="H13" s="13" t="s">
        <v>146</v>
      </c>
      <c r="I13" s="36"/>
      <c r="J13" s="12" t="s">
        <v>127</v>
      </c>
      <c r="K13" s="13" t="s">
        <v>147</v>
      </c>
      <c r="L13" s="17"/>
      <c r="M13" s="14"/>
      <c r="N13" s="18" t="s">
        <v>127</v>
      </c>
      <c r="O13" s="16" t="s">
        <v>148</v>
      </c>
      <c r="P13" s="32"/>
      <c r="Q13" s="27"/>
      <c r="R13" s="27"/>
      <c r="S13" s="27"/>
      <c r="T13" s="27"/>
      <c r="U13" s="27"/>
      <c r="V13" s="27"/>
      <c r="W13" s="28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9"/>
      <c r="AP13" s="29"/>
      <c r="AQ13" s="27"/>
      <c r="AR13" s="27"/>
      <c r="AS13" s="27"/>
    </row>
    <row r="14">
      <c r="A14" s="20" t="s">
        <v>67</v>
      </c>
      <c r="B14" s="37">
        <v>0.465</v>
      </c>
      <c r="C14" s="24">
        <v>10.0</v>
      </c>
      <c r="D14" s="20" t="s">
        <v>88</v>
      </c>
      <c r="E14" s="21">
        <v>0.615</v>
      </c>
      <c r="F14" s="24">
        <v>10.0</v>
      </c>
      <c r="G14" s="20" t="s">
        <v>88</v>
      </c>
      <c r="H14" s="21">
        <v>1.044</v>
      </c>
      <c r="I14" s="24">
        <v>10.0</v>
      </c>
      <c r="J14" s="20" t="s">
        <v>88</v>
      </c>
      <c r="K14" s="21">
        <v>134.2</v>
      </c>
      <c r="L14" s="22">
        <v>10.0</v>
      </c>
      <c r="N14" s="25" t="s">
        <v>88</v>
      </c>
      <c r="O14" s="23">
        <v>0.431</v>
      </c>
      <c r="P14" s="22">
        <v>10.0</v>
      </c>
      <c r="Q14" s="27"/>
      <c r="R14" s="27"/>
      <c r="S14" s="27"/>
      <c r="T14" s="27"/>
      <c r="U14" s="27"/>
      <c r="V14" s="27"/>
      <c r="W14" s="28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9"/>
      <c r="AP14" s="29"/>
      <c r="AQ14" s="27"/>
      <c r="AR14" s="27"/>
      <c r="AS14" s="27"/>
    </row>
    <row r="15">
      <c r="A15" s="20" t="s">
        <v>88</v>
      </c>
      <c r="B15" s="37">
        <v>0.429</v>
      </c>
      <c r="C15" s="24">
        <v>9.0</v>
      </c>
      <c r="D15" s="20" t="s">
        <v>100</v>
      </c>
      <c r="E15" s="21">
        <v>0.596</v>
      </c>
      <c r="F15" s="24">
        <v>9.0</v>
      </c>
      <c r="G15" s="20" t="s">
        <v>67</v>
      </c>
      <c r="H15" s="21">
        <v>0.999</v>
      </c>
      <c r="I15" s="24">
        <v>9.0</v>
      </c>
      <c r="J15" s="20" t="s">
        <v>67</v>
      </c>
      <c r="K15" s="21">
        <v>128.84</v>
      </c>
      <c r="L15" s="24">
        <v>9.0</v>
      </c>
      <c r="N15" s="25" t="s">
        <v>67</v>
      </c>
      <c r="O15" s="23">
        <v>0.42</v>
      </c>
      <c r="P15" s="24">
        <v>9.0</v>
      </c>
      <c r="Q15" s="27"/>
      <c r="R15" s="27"/>
      <c r="S15" s="27"/>
      <c r="T15" s="27"/>
      <c r="U15" s="27"/>
      <c r="V15" s="27"/>
      <c r="W15" s="28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9"/>
      <c r="AP15" s="29"/>
      <c r="AQ15" s="27"/>
      <c r="AR15" s="27"/>
      <c r="AS15" s="27"/>
    </row>
    <row r="16">
      <c r="A16" s="20" t="s">
        <v>100</v>
      </c>
      <c r="B16" s="37">
        <v>0.394</v>
      </c>
      <c r="C16" s="24">
        <v>8.0</v>
      </c>
      <c r="D16" s="20" t="s">
        <v>113</v>
      </c>
      <c r="E16" s="21">
        <v>0.576</v>
      </c>
      <c r="F16" s="24">
        <v>8.0</v>
      </c>
      <c r="G16" s="20" t="s">
        <v>100</v>
      </c>
      <c r="H16" s="21">
        <v>0.99</v>
      </c>
      <c r="I16" s="24">
        <v>8.0</v>
      </c>
      <c r="J16" s="20" t="s">
        <v>80</v>
      </c>
      <c r="K16" s="21">
        <v>112.26</v>
      </c>
      <c r="L16" s="22">
        <v>8.0</v>
      </c>
      <c r="N16" s="25" t="s">
        <v>100</v>
      </c>
      <c r="O16" s="23">
        <v>0.412</v>
      </c>
      <c r="P16" s="22">
        <v>8.0</v>
      </c>
      <c r="Q16" s="27"/>
      <c r="R16" s="27"/>
      <c r="S16" s="27"/>
      <c r="T16" s="27"/>
      <c r="U16" s="27"/>
      <c r="V16" s="27"/>
      <c r="W16" s="28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9"/>
      <c r="AP16" s="29"/>
      <c r="AQ16" s="27"/>
      <c r="AR16" s="27"/>
      <c r="AS16" s="27"/>
    </row>
    <row r="17">
      <c r="A17" s="20" t="s">
        <v>227</v>
      </c>
      <c r="B17" s="37">
        <v>0.38</v>
      </c>
      <c r="C17" s="24">
        <v>7.0</v>
      </c>
      <c r="D17" s="20" t="s">
        <v>43</v>
      </c>
      <c r="E17" s="21">
        <v>0.557</v>
      </c>
      <c r="F17" s="24">
        <v>7.0</v>
      </c>
      <c r="G17" s="20" t="s">
        <v>113</v>
      </c>
      <c r="H17" s="21">
        <v>0.939</v>
      </c>
      <c r="I17" s="24">
        <v>7.0</v>
      </c>
      <c r="J17" s="20" t="s">
        <v>113</v>
      </c>
      <c r="K17" s="21">
        <v>107.29</v>
      </c>
      <c r="L17" s="24">
        <v>7.0</v>
      </c>
      <c r="N17" s="25" t="s">
        <v>113</v>
      </c>
      <c r="O17" s="23">
        <v>0.391</v>
      </c>
      <c r="P17" s="24">
        <v>7.0</v>
      </c>
      <c r="Q17" s="27"/>
      <c r="R17" s="27"/>
      <c r="S17" s="27"/>
      <c r="T17" s="27"/>
      <c r="U17" s="27"/>
      <c r="V17" s="27"/>
      <c r="W17" s="28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9"/>
      <c r="AP17" s="29"/>
      <c r="AQ17" s="27"/>
      <c r="AR17" s="27"/>
      <c r="AS17" s="27"/>
    </row>
    <row r="18">
      <c r="A18" s="20" t="s">
        <v>80</v>
      </c>
      <c r="B18" s="37">
        <v>0.373</v>
      </c>
      <c r="C18" s="24">
        <v>6.0</v>
      </c>
      <c r="D18" s="20" t="s">
        <v>80</v>
      </c>
      <c r="E18" s="21">
        <v>0.544</v>
      </c>
      <c r="F18" s="24">
        <v>6.0</v>
      </c>
      <c r="G18" s="20" t="s">
        <v>43</v>
      </c>
      <c r="H18" s="21">
        <v>0.917</v>
      </c>
      <c r="I18" s="24">
        <v>6.0</v>
      </c>
      <c r="J18" s="20" t="s">
        <v>43</v>
      </c>
      <c r="K18" s="21">
        <v>102.98</v>
      </c>
      <c r="L18" s="22">
        <v>6.0</v>
      </c>
      <c r="N18" s="25" t="s">
        <v>80</v>
      </c>
      <c r="O18" s="23">
        <v>0.387</v>
      </c>
      <c r="P18" s="22">
        <v>6.0</v>
      </c>
      <c r="Q18" s="27"/>
      <c r="R18" s="27"/>
      <c r="S18" s="27"/>
      <c r="T18" s="27"/>
      <c r="U18" s="27"/>
      <c r="V18" s="27"/>
      <c r="W18" s="28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9"/>
      <c r="AP18" s="29"/>
      <c r="AQ18" s="27"/>
      <c r="AR18" s="27"/>
      <c r="AS18" s="27"/>
    </row>
    <row r="19">
      <c r="A19" s="20" t="s">
        <v>48</v>
      </c>
      <c r="B19" s="37">
        <v>0.367</v>
      </c>
      <c r="C19" s="24">
        <v>5.0</v>
      </c>
      <c r="D19" s="20" t="s">
        <v>67</v>
      </c>
      <c r="E19" s="21">
        <v>0.534</v>
      </c>
      <c r="F19" s="24">
        <v>5.0</v>
      </c>
      <c r="G19" s="20" t="s">
        <v>80</v>
      </c>
      <c r="H19" s="21">
        <v>0.916</v>
      </c>
      <c r="I19" s="24">
        <v>5.0</v>
      </c>
      <c r="J19" s="20" t="s">
        <v>38</v>
      </c>
      <c r="K19" s="21">
        <v>101.38</v>
      </c>
      <c r="L19" s="24">
        <v>5.0</v>
      </c>
      <c r="N19" s="25" t="s">
        <v>43</v>
      </c>
      <c r="O19" s="23">
        <v>0.383</v>
      </c>
      <c r="P19" s="24">
        <v>5.0</v>
      </c>
      <c r="Q19" s="27"/>
      <c r="R19" s="27"/>
      <c r="S19" s="27"/>
      <c r="T19" s="27"/>
      <c r="U19" s="27"/>
      <c r="V19" s="27"/>
      <c r="W19" s="28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9"/>
      <c r="AP19" s="29"/>
      <c r="AQ19" s="27"/>
      <c r="AR19" s="27"/>
      <c r="AS19" s="27"/>
    </row>
    <row r="20">
      <c r="A20" s="20" t="s">
        <v>230</v>
      </c>
      <c r="B20" s="37">
        <v>0.363</v>
      </c>
      <c r="C20" s="24">
        <v>4.0</v>
      </c>
      <c r="D20" s="20" t="s">
        <v>38</v>
      </c>
      <c r="E20" s="21">
        <v>0.524</v>
      </c>
      <c r="F20" s="24">
        <v>4.0</v>
      </c>
      <c r="G20" s="20" t="s">
        <v>38</v>
      </c>
      <c r="H20" s="21">
        <v>0.87</v>
      </c>
      <c r="I20" s="24">
        <v>4.0</v>
      </c>
      <c r="J20" s="20" t="s">
        <v>53</v>
      </c>
      <c r="K20" s="21">
        <v>96.79</v>
      </c>
      <c r="L20" s="22">
        <v>4.0</v>
      </c>
      <c r="N20" s="20" t="s">
        <v>38</v>
      </c>
      <c r="O20" s="21">
        <v>0.369</v>
      </c>
      <c r="P20" s="22">
        <v>4.0</v>
      </c>
      <c r="Q20" s="27"/>
      <c r="R20" s="27"/>
      <c r="S20" s="27"/>
      <c r="T20" s="27"/>
      <c r="U20" s="27"/>
      <c r="V20" s="27"/>
      <c r="W20" s="28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9"/>
      <c r="AP20" s="29"/>
      <c r="AQ20" s="27"/>
      <c r="AR20" s="27"/>
      <c r="AS20" s="27"/>
    </row>
    <row r="21">
      <c r="A21" s="20" t="s">
        <v>113</v>
      </c>
      <c r="B21" s="37">
        <v>0.362</v>
      </c>
      <c r="C21" s="24">
        <v>3.0</v>
      </c>
      <c r="D21" s="20" t="s">
        <v>231</v>
      </c>
      <c r="E21" s="21">
        <v>0.506</v>
      </c>
      <c r="F21" s="24">
        <v>3.0</v>
      </c>
      <c r="G21" s="20" t="s">
        <v>48</v>
      </c>
      <c r="H21" s="21">
        <v>0.854</v>
      </c>
      <c r="I21" s="24">
        <v>3.0</v>
      </c>
      <c r="J21" s="20" t="s">
        <v>219</v>
      </c>
      <c r="K21" s="21">
        <v>91.73</v>
      </c>
      <c r="L21" s="24">
        <v>3.0</v>
      </c>
      <c r="N21" s="20" t="s">
        <v>227</v>
      </c>
      <c r="O21" s="21">
        <v>0.367</v>
      </c>
      <c r="P21" s="24">
        <v>3.0</v>
      </c>
      <c r="Q21" s="27"/>
      <c r="R21" s="27"/>
      <c r="S21" s="27"/>
      <c r="T21" s="27"/>
      <c r="U21" s="27"/>
      <c r="V21" s="27"/>
      <c r="W21" s="28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9"/>
      <c r="AP21" s="29"/>
      <c r="AQ21" s="27"/>
      <c r="AR21" s="27"/>
      <c r="AS21" s="27"/>
    </row>
    <row r="22">
      <c r="A22" s="20" t="s">
        <v>43</v>
      </c>
      <c r="B22" s="37">
        <v>0.359</v>
      </c>
      <c r="C22" s="24">
        <v>2.0</v>
      </c>
      <c r="D22" s="20" t="s">
        <v>224</v>
      </c>
      <c r="E22" s="21">
        <v>0.501</v>
      </c>
      <c r="F22" s="24">
        <v>2.0</v>
      </c>
      <c r="G22" s="20" t="s">
        <v>227</v>
      </c>
      <c r="H22" s="21">
        <v>0.845</v>
      </c>
      <c r="I22" s="24">
        <v>2.0</v>
      </c>
      <c r="J22" s="20" t="s">
        <v>48</v>
      </c>
      <c r="K22" s="21">
        <v>88.96</v>
      </c>
      <c r="L22" s="22">
        <v>2.0</v>
      </c>
      <c r="N22" s="20" t="s">
        <v>48</v>
      </c>
      <c r="O22" s="21">
        <v>0.365</v>
      </c>
      <c r="P22" s="22">
        <v>2.0</v>
      </c>
      <c r="Q22" s="27"/>
      <c r="R22" s="27"/>
      <c r="S22" s="27"/>
      <c r="T22" s="27"/>
      <c r="U22" s="27"/>
      <c r="V22" s="27"/>
      <c r="W22" s="28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9"/>
      <c r="AP22" s="29"/>
      <c r="AQ22" s="27"/>
      <c r="AR22" s="27"/>
      <c r="AS22" s="27"/>
    </row>
    <row r="23">
      <c r="A23" s="20" t="s">
        <v>219</v>
      </c>
      <c r="B23" s="37">
        <v>0.357</v>
      </c>
      <c r="C23" s="24">
        <v>1.0</v>
      </c>
      <c r="D23" s="20" t="s">
        <v>218</v>
      </c>
      <c r="E23" s="21">
        <v>0.491</v>
      </c>
      <c r="F23" s="24">
        <v>1.0</v>
      </c>
      <c r="G23" s="20" t="s">
        <v>231</v>
      </c>
      <c r="H23" s="21">
        <v>0.83</v>
      </c>
      <c r="I23" s="24">
        <v>1.0</v>
      </c>
      <c r="J23" s="20" t="s">
        <v>220</v>
      </c>
      <c r="K23" s="21">
        <v>88.9</v>
      </c>
      <c r="L23" s="24">
        <v>1.0</v>
      </c>
      <c r="N23" s="20" t="s">
        <v>231</v>
      </c>
      <c r="O23" s="21">
        <v>0.352</v>
      </c>
      <c r="P23" s="24">
        <v>1.0</v>
      </c>
      <c r="Q23" s="27"/>
      <c r="R23" s="27"/>
      <c r="S23" s="27"/>
      <c r="T23" s="27"/>
      <c r="U23" s="27"/>
      <c r="V23" s="27"/>
      <c r="W23" s="28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9"/>
      <c r="AP23" s="29"/>
      <c r="AQ23" s="27"/>
      <c r="AR23" s="27"/>
      <c r="AS23" s="27"/>
    </row>
    <row r="24">
      <c r="A24" s="33"/>
      <c r="B24" s="34"/>
      <c r="C24" s="35"/>
      <c r="D24" s="33"/>
      <c r="E24" s="34"/>
      <c r="F24" s="35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27"/>
      <c r="R24" s="27"/>
      <c r="S24" s="27"/>
      <c r="T24" s="27"/>
      <c r="U24" s="27"/>
      <c r="V24" s="27"/>
      <c r="W24" s="28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9"/>
      <c r="AP24" s="29"/>
      <c r="AQ24" s="27"/>
      <c r="AR24" s="27"/>
      <c r="AS24" s="27"/>
    </row>
    <row r="25">
      <c r="A25" s="12" t="s">
        <v>127</v>
      </c>
      <c r="B25" s="13" t="s">
        <v>150</v>
      </c>
      <c r="C25" s="38"/>
      <c r="D25" s="12" t="s">
        <v>127</v>
      </c>
      <c r="E25" s="13" t="s">
        <v>151</v>
      </c>
      <c r="F25" s="39"/>
      <c r="G25" s="60" t="s">
        <v>232</v>
      </c>
      <c r="H25" s="41"/>
      <c r="I25" s="34"/>
      <c r="J25" s="34"/>
      <c r="L25" s="34"/>
      <c r="M25" s="34"/>
      <c r="N25" s="34"/>
      <c r="O25" s="34"/>
      <c r="P25" s="34"/>
      <c r="Q25" s="27"/>
      <c r="R25" s="27"/>
      <c r="S25" s="27"/>
      <c r="T25" s="27"/>
      <c r="U25" s="27"/>
      <c r="V25" s="27"/>
      <c r="W25" s="28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9"/>
      <c r="AP25" s="29"/>
      <c r="AQ25" s="27"/>
      <c r="AR25" s="27"/>
      <c r="AS25" s="27"/>
    </row>
    <row r="26">
      <c r="A26" s="20" t="s">
        <v>88</v>
      </c>
      <c r="B26" s="21">
        <v>170.0</v>
      </c>
      <c r="C26" s="24">
        <v>10.0</v>
      </c>
      <c r="D26" s="20" t="s">
        <v>88</v>
      </c>
      <c r="E26" s="21">
        <v>6.6</v>
      </c>
      <c r="F26" s="24">
        <v>10.0</v>
      </c>
      <c r="G26" s="42" t="s">
        <v>127</v>
      </c>
      <c r="H26" s="43" t="s">
        <v>153</v>
      </c>
      <c r="I26" s="44"/>
      <c r="J26" s="44"/>
      <c r="L26" s="34"/>
      <c r="M26" s="34"/>
      <c r="N26" s="34"/>
      <c r="O26" s="34"/>
      <c r="P26" s="34"/>
      <c r="Q26" s="27"/>
      <c r="R26" s="27"/>
      <c r="S26" s="27"/>
      <c r="T26" s="27"/>
      <c r="U26" s="27"/>
      <c r="V26" s="27"/>
      <c r="W26" s="28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9"/>
      <c r="AP26" s="29"/>
      <c r="AQ26" s="27"/>
      <c r="AR26" s="27"/>
      <c r="AS26" s="27"/>
    </row>
    <row r="27">
      <c r="A27" s="20" t="s">
        <v>67</v>
      </c>
      <c r="B27" s="21">
        <v>163.0</v>
      </c>
      <c r="C27" s="24">
        <v>9.0</v>
      </c>
      <c r="D27" s="20" t="s">
        <v>67</v>
      </c>
      <c r="E27" s="21">
        <v>6.6</v>
      </c>
      <c r="F27" s="24">
        <v>9.0</v>
      </c>
      <c r="G27" s="45" t="s">
        <v>88</v>
      </c>
      <c r="H27" s="46">
        <f>SUM(C4,C15,C26,F26,F14,F6,I14,L14,M10,Q3,P14)</f>
        <v>94</v>
      </c>
      <c r="I27" s="47"/>
      <c r="L27" s="34"/>
      <c r="M27" s="34"/>
      <c r="N27" s="34"/>
      <c r="O27" s="34"/>
      <c r="P27" s="34"/>
      <c r="Q27" s="27"/>
      <c r="R27" s="27"/>
      <c r="S27" s="27"/>
      <c r="T27" s="27"/>
      <c r="U27" s="27"/>
      <c r="V27" s="27"/>
      <c r="W27" s="28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9"/>
      <c r="AP27" s="29"/>
      <c r="AQ27" s="27"/>
      <c r="AR27" s="27"/>
      <c r="AS27" s="27"/>
    </row>
    <row r="28">
      <c r="A28" s="20" t="s">
        <v>100</v>
      </c>
      <c r="B28" s="21">
        <v>157.0</v>
      </c>
      <c r="C28" s="24">
        <v>8.0</v>
      </c>
      <c r="D28" s="20" t="s">
        <v>80</v>
      </c>
      <c r="E28" s="21">
        <v>5.5</v>
      </c>
      <c r="F28" s="24">
        <v>8.0</v>
      </c>
      <c r="G28" s="45" t="s">
        <v>67</v>
      </c>
      <c r="H28" s="46">
        <f>SUM(C2,C14,C27,F27,F19,I8,I15,L15,P15)</f>
        <v>74</v>
      </c>
      <c r="I28" s="47"/>
      <c r="L28" s="34"/>
      <c r="M28" s="34"/>
      <c r="N28" s="34"/>
      <c r="O28" s="34"/>
      <c r="P28" s="34"/>
      <c r="Q28" s="27"/>
      <c r="R28" s="27"/>
      <c r="S28" s="27"/>
      <c r="T28" s="27"/>
      <c r="U28" s="27"/>
      <c r="V28" s="27"/>
      <c r="W28" s="28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9"/>
      <c r="AP28" s="29"/>
      <c r="AQ28" s="27"/>
      <c r="AR28" s="27"/>
      <c r="AS28" s="27"/>
    </row>
    <row r="29">
      <c r="A29" s="20" t="s">
        <v>80</v>
      </c>
      <c r="B29" s="21">
        <v>148.0</v>
      </c>
      <c r="C29" s="24">
        <v>7.0</v>
      </c>
      <c r="D29" s="20" t="s">
        <v>43</v>
      </c>
      <c r="E29" s="21">
        <v>4.8</v>
      </c>
      <c r="F29" s="24">
        <v>7.0</v>
      </c>
      <c r="G29" s="45" t="s">
        <v>113</v>
      </c>
      <c r="H29" s="46">
        <f>SUM(C5,C21,C31,F31,F16,F7,I4,I17,L17,Q4,P17)</f>
        <v>70</v>
      </c>
      <c r="I29" s="47"/>
      <c r="L29" s="34"/>
      <c r="M29" s="34"/>
      <c r="N29" s="34"/>
      <c r="O29" s="34"/>
      <c r="P29" s="34"/>
      <c r="Q29" s="27"/>
      <c r="R29" s="27"/>
      <c r="S29" s="27"/>
      <c r="T29" s="27"/>
      <c r="U29" s="27"/>
      <c r="V29" s="27"/>
      <c r="W29" s="28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9"/>
      <c r="AP29" s="29"/>
      <c r="AQ29" s="27"/>
      <c r="AR29" s="27"/>
      <c r="AS29" s="27"/>
    </row>
    <row r="30">
      <c r="A30" s="20" t="s">
        <v>43</v>
      </c>
      <c r="B30" s="21">
        <v>147.0</v>
      </c>
      <c r="C30" s="24">
        <v>6.0</v>
      </c>
      <c r="D30" s="20" t="s">
        <v>100</v>
      </c>
      <c r="E30" s="21">
        <v>4.2</v>
      </c>
      <c r="F30" s="24">
        <v>6.0</v>
      </c>
      <c r="G30" s="45" t="s">
        <v>80</v>
      </c>
      <c r="H30" s="46">
        <f>SUM(C10,C18,C29,F28,F18,F2,I6,I19,L22,P18,Q8)</f>
        <v>62</v>
      </c>
      <c r="I30" s="47"/>
      <c r="L30" s="34"/>
      <c r="M30" s="34"/>
      <c r="N30" s="34"/>
      <c r="O30" s="34"/>
      <c r="P30" s="34"/>
      <c r="Q30" s="27"/>
      <c r="R30" s="27"/>
      <c r="S30" s="27"/>
      <c r="T30" s="27"/>
      <c r="U30" s="27"/>
      <c r="V30" s="27"/>
      <c r="W30" s="28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9"/>
      <c r="AP30" s="29"/>
      <c r="AQ30" s="27"/>
      <c r="AR30" s="27"/>
      <c r="AS30" s="27"/>
    </row>
    <row r="31">
      <c r="A31" s="20" t="s">
        <v>113</v>
      </c>
      <c r="B31" s="21">
        <v>140.0</v>
      </c>
      <c r="C31" s="24">
        <v>5.0</v>
      </c>
      <c r="D31" s="20" t="s">
        <v>113</v>
      </c>
      <c r="E31" s="21">
        <v>4.2</v>
      </c>
      <c r="F31" s="24">
        <v>5.0</v>
      </c>
      <c r="G31" s="45" t="s">
        <v>100</v>
      </c>
      <c r="H31" s="46">
        <f>SUM(C16,C28,F30,F15,I16,M4,Q10,P16)</f>
        <v>57</v>
      </c>
      <c r="I31" s="47"/>
      <c r="L31" s="34"/>
      <c r="M31" s="34"/>
      <c r="N31" s="34"/>
      <c r="O31" s="34"/>
      <c r="P31" s="34"/>
      <c r="Q31" s="27"/>
      <c r="R31" s="27"/>
      <c r="S31" s="27"/>
      <c r="T31" s="27"/>
      <c r="U31" s="27"/>
      <c r="V31" s="27"/>
      <c r="W31" s="28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9"/>
      <c r="AP31" s="29"/>
      <c r="AQ31" s="27"/>
      <c r="AR31" s="27"/>
      <c r="AS31" s="27"/>
    </row>
    <row r="32">
      <c r="A32" s="20" t="s">
        <v>227</v>
      </c>
      <c r="B32" s="21">
        <v>134.0</v>
      </c>
      <c r="C32" s="24">
        <v>4.0</v>
      </c>
      <c r="D32" s="20" t="s">
        <v>38</v>
      </c>
      <c r="E32" s="21">
        <v>3.9</v>
      </c>
      <c r="F32" s="24">
        <v>4.0</v>
      </c>
      <c r="G32" s="45" t="s">
        <v>43</v>
      </c>
      <c r="H32" s="46">
        <f>SUM(C22,C30,F29,F17,F11,I9,I18,M7,Q7,P19,L18)</f>
        <v>53</v>
      </c>
      <c r="I32" s="47"/>
      <c r="L32" s="34"/>
      <c r="M32" s="34"/>
      <c r="N32" s="34"/>
      <c r="O32" s="34"/>
      <c r="P32" s="34"/>
      <c r="Q32" s="27"/>
      <c r="R32" s="27"/>
      <c r="S32" s="27"/>
      <c r="T32" s="27"/>
      <c r="U32" s="27"/>
      <c r="V32" s="27"/>
      <c r="W32" s="28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9"/>
      <c r="AP32" s="29"/>
      <c r="AQ32" s="27"/>
      <c r="AR32" s="27"/>
      <c r="AS32" s="27"/>
    </row>
    <row r="33">
      <c r="A33" s="20" t="s">
        <v>38</v>
      </c>
      <c r="B33" s="21">
        <v>132.0</v>
      </c>
      <c r="C33" s="24">
        <v>3.0</v>
      </c>
      <c r="D33" s="20" t="s">
        <v>48</v>
      </c>
      <c r="E33" s="21">
        <v>3.9</v>
      </c>
      <c r="F33" s="24">
        <v>3.0</v>
      </c>
      <c r="G33" s="45" t="s">
        <v>38</v>
      </c>
      <c r="H33" s="46">
        <f>SUM(C8,C33,F32,F20,F8,I2,I20,L20,P20,Q5)</f>
        <v>48</v>
      </c>
      <c r="I33" s="47"/>
      <c r="L33" s="34"/>
      <c r="M33" s="34"/>
      <c r="N33" s="34"/>
      <c r="O33" s="31"/>
      <c r="P33" s="34"/>
      <c r="Q33" s="27"/>
      <c r="R33" s="27"/>
      <c r="S33" s="27"/>
      <c r="T33" s="27"/>
      <c r="U33" s="27"/>
      <c r="V33" s="27"/>
      <c r="W33" s="28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9"/>
      <c r="AP33" s="29"/>
      <c r="AQ33" s="27"/>
      <c r="AR33" s="27"/>
      <c r="AS33" s="27"/>
    </row>
    <row r="34">
      <c r="A34" s="20" t="s">
        <v>48</v>
      </c>
      <c r="B34" s="21">
        <v>131.0</v>
      </c>
      <c r="C34" s="24">
        <v>2.0</v>
      </c>
      <c r="D34" s="20" t="s">
        <v>220</v>
      </c>
      <c r="E34" s="21">
        <v>3.5</v>
      </c>
      <c r="F34" s="24">
        <v>2.0</v>
      </c>
      <c r="G34" s="45" t="s">
        <v>48</v>
      </c>
      <c r="H34" s="46">
        <f>SUM(C7,C19,C34,F33,I21,L22,P22)</f>
        <v>22</v>
      </c>
      <c r="I34" s="47"/>
      <c r="L34" s="34"/>
      <c r="M34" s="34"/>
      <c r="N34" s="34"/>
      <c r="O34" s="31"/>
      <c r="P34" s="34"/>
      <c r="Q34" s="27"/>
      <c r="R34" s="27"/>
      <c r="S34" s="27"/>
      <c r="T34" s="27"/>
      <c r="U34" s="27"/>
      <c r="V34" s="27"/>
      <c r="W34" s="28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9"/>
      <c r="AP34" s="29"/>
      <c r="AQ34" s="27"/>
      <c r="AR34" s="27"/>
      <c r="AS34" s="27"/>
    </row>
    <row r="35">
      <c r="A35" s="20" t="s">
        <v>58</v>
      </c>
      <c r="B35" s="21">
        <v>128.0</v>
      </c>
      <c r="C35" s="24">
        <v>1.0</v>
      </c>
      <c r="D35" s="20" t="s">
        <v>58</v>
      </c>
      <c r="E35" s="21">
        <v>3.3</v>
      </c>
      <c r="F35" s="24">
        <v>1.0</v>
      </c>
      <c r="G35" s="45" t="s">
        <v>53</v>
      </c>
      <c r="H35" s="46">
        <f>SUM(C3,I5,L20)</f>
        <v>20</v>
      </c>
      <c r="I35" s="47"/>
      <c r="L35" s="34"/>
      <c r="M35" s="34"/>
      <c r="N35" s="34"/>
      <c r="O35" s="31"/>
      <c r="P35" s="34"/>
      <c r="Q35" s="27"/>
      <c r="R35" s="27"/>
      <c r="S35" s="27"/>
      <c r="T35" s="27"/>
      <c r="U35" s="27"/>
      <c r="V35" s="27"/>
      <c r="W35" s="28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9"/>
      <c r="AP35" s="29"/>
      <c r="AQ35" s="27"/>
      <c r="AR35" s="27"/>
      <c r="AS35" s="27"/>
    </row>
    <row r="36">
      <c r="A36" s="33"/>
      <c r="B36" s="34"/>
      <c r="C36" s="34"/>
      <c r="D36" s="34"/>
      <c r="G36" s="45" t="s">
        <v>58</v>
      </c>
      <c r="H36" s="46">
        <f>SUM(C6,C35,F35,M2,Q11)</f>
        <v>19</v>
      </c>
      <c r="I36" s="47"/>
      <c r="O36" s="31"/>
      <c r="Q36" s="27"/>
      <c r="R36" s="27"/>
      <c r="S36" s="27"/>
      <c r="T36" s="27"/>
      <c r="U36" s="27"/>
      <c r="V36" s="27"/>
      <c r="W36" s="28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9"/>
      <c r="AP36" s="29"/>
      <c r="AQ36" s="27"/>
      <c r="AR36" s="27"/>
      <c r="AS36" s="27"/>
    </row>
    <row r="37">
      <c r="A37" s="33"/>
      <c r="B37" s="34"/>
      <c r="C37" s="34"/>
      <c r="D37" s="34"/>
      <c r="E37" s="48">
        <f>SUM(E26:E35)</f>
        <v>46.5</v>
      </c>
      <c r="G37" s="45" t="s">
        <v>227</v>
      </c>
      <c r="H37" s="46">
        <f>SUM(C17,C32,I22,P21,Q9)</f>
        <v>19</v>
      </c>
      <c r="O37" s="31"/>
      <c r="Q37" s="27"/>
      <c r="R37" s="27"/>
      <c r="S37" s="27"/>
      <c r="T37" s="27"/>
      <c r="U37" s="27"/>
      <c r="V37" s="27"/>
      <c r="W37" s="28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9"/>
      <c r="AP37" s="29"/>
      <c r="AQ37" s="27"/>
      <c r="AR37" s="27"/>
      <c r="AS37" s="27"/>
    </row>
    <row r="38">
      <c r="A38" s="33"/>
      <c r="B38" s="34"/>
      <c r="C38" s="34"/>
      <c r="D38" s="34"/>
      <c r="G38" s="45" t="s">
        <v>218</v>
      </c>
      <c r="H38" s="46">
        <f>SUM(F23,F5,I3)</f>
        <v>17</v>
      </c>
      <c r="O38" s="31"/>
      <c r="Q38" s="27"/>
      <c r="R38" s="27"/>
      <c r="S38" s="27"/>
      <c r="T38" s="27"/>
      <c r="U38" s="27"/>
      <c r="V38" s="27"/>
      <c r="W38" s="28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9"/>
      <c r="AP38" s="29"/>
      <c r="AQ38" s="27"/>
      <c r="AR38" s="27"/>
      <c r="AS38" s="27"/>
    </row>
    <row r="39">
      <c r="G39" s="45" t="s">
        <v>220</v>
      </c>
      <c r="H39" s="46">
        <f>SUM(C9,F34,F4,L23)</f>
        <v>14</v>
      </c>
      <c r="L39" s="27"/>
      <c r="M39" s="27"/>
      <c r="N39" s="27"/>
      <c r="O39" s="31"/>
      <c r="P39" s="27"/>
      <c r="Q39" s="27"/>
      <c r="R39" s="27"/>
      <c r="S39" s="27"/>
      <c r="T39" s="27"/>
      <c r="U39" s="27"/>
      <c r="V39" s="27"/>
      <c r="W39" s="28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9"/>
      <c r="AP39" s="29"/>
      <c r="AQ39" s="27"/>
      <c r="AR39" s="27"/>
      <c r="AS39" s="27"/>
    </row>
    <row r="40">
      <c r="A40" s="49"/>
      <c r="B40" s="49"/>
      <c r="C40" s="49"/>
      <c r="D40" s="49"/>
      <c r="G40" s="45" t="s">
        <v>219</v>
      </c>
      <c r="H40" s="46">
        <f>SUM(C23,M3,L21)</f>
        <v>13</v>
      </c>
      <c r="L40" s="27"/>
      <c r="M40" s="27"/>
      <c r="N40" s="27"/>
      <c r="O40" s="31"/>
      <c r="P40" s="27"/>
      <c r="Q40" s="27"/>
      <c r="R40" s="27"/>
      <c r="S40" s="27"/>
      <c r="T40" s="27"/>
      <c r="U40" s="27"/>
      <c r="V40" s="27"/>
      <c r="W40" s="28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9"/>
      <c r="AP40" s="29"/>
      <c r="AQ40" s="27"/>
      <c r="AR40" s="27"/>
      <c r="AS40" s="27"/>
    </row>
    <row r="41">
      <c r="A41" s="49"/>
      <c r="B41" s="49"/>
      <c r="C41" s="49"/>
      <c r="D41" s="49"/>
      <c r="G41" s="45" t="s">
        <v>224</v>
      </c>
      <c r="H41" s="46">
        <f>SUM(C11,F22,F9,I7)</f>
        <v>11</v>
      </c>
      <c r="L41" s="27"/>
      <c r="M41" s="27"/>
      <c r="N41" s="27"/>
      <c r="O41" s="31"/>
      <c r="P41" s="27"/>
      <c r="Q41" s="27"/>
      <c r="R41" s="27"/>
      <c r="S41" s="27"/>
      <c r="T41" s="27"/>
      <c r="U41" s="27"/>
      <c r="V41" s="27"/>
      <c r="W41" s="28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9"/>
      <c r="AP41" s="29"/>
      <c r="AQ41" s="27"/>
      <c r="AR41" s="27"/>
      <c r="AS41" s="27"/>
    </row>
    <row r="42">
      <c r="A42" s="49"/>
      <c r="B42" s="49"/>
      <c r="C42" s="50"/>
      <c r="D42" s="50"/>
      <c r="G42" s="45" t="s">
        <v>221</v>
      </c>
      <c r="H42" s="46">
        <f>SUM(F10,I10,M5)</f>
        <v>11</v>
      </c>
      <c r="L42" s="27"/>
      <c r="M42" s="27"/>
      <c r="N42" s="27"/>
      <c r="O42" s="31"/>
      <c r="P42" s="27"/>
      <c r="Q42" s="27"/>
      <c r="R42" s="27"/>
      <c r="S42" s="27"/>
      <c r="T42" s="27"/>
      <c r="U42" s="27"/>
      <c r="V42" s="27"/>
      <c r="W42" s="28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9"/>
      <c r="AP42" s="29"/>
      <c r="AQ42" s="27"/>
      <c r="AR42" s="27"/>
      <c r="AS42" s="27"/>
    </row>
    <row r="43">
      <c r="A43" s="49"/>
      <c r="B43" s="49"/>
      <c r="C43" s="50"/>
      <c r="D43" s="50"/>
      <c r="G43" s="45" t="s">
        <v>231</v>
      </c>
      <c r="H43" s="46">
        <f>SUM(F21,I23,P23)</f>
        <v>5</v>
      </c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8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9"/>
      <c r="AP43" s="29"/>
      <c r="AQ43" s="27"/>
      <c r="AR43" s="27"/>
      <c r="AS43" s="27"/>
    </row>
    <row r="44">
      <c r="A44" s="49"/>
      <c r="B44" s="49"/>
      <c r="C44" s="50"/>
      <c r="D44" s="50"/>
      <c r="G44" s="45" t="s">
        <v>230</v>
      </c>
      <c r="H44" s="46">
        <f>SUM(C20)</f>
        <v>4</v>
      </c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8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9"/>
      <c r="AP44" s="29"/>
      <c r="AQ44" s="27"/>
      <c r="AR44" s="27"/>
      <c r="AS44" s="27"/>
    </row>
    <row r="45">
      <c r="A45" s="49"/>
      <c r="B45" s="49"/>
      <c r="C45" s="50"/>
      <c r="D45" s="50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8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9"/>
      <c r="AP45" s="29"/>
      <c r="AQ45" s="27"/>
      <c r="AR45" s="27"/>
      <c r="AS45" s="27"/>
    </row>
    <row r="46">
      <c r="A46" s="33"/>
      <c r="B46" s="34"/>
      <c r="C46" s="34"/>
      <c r="D46" s="34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8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9"/>
      <c r="AP46" s="29"/>
      <c r="AQ46" s="27"/>
      <c r="AR46" s="27"/>
      <c r="AS46" s="27"/>
    </row>
    <row r="47">
      <c r="Q47" s="27"/>
      <c r="R47" s="27"/>
      <c r="S47" s="27"/>
      <c r="T47" s="27"/>
      <c r="U47" s="27"/>
      <c r="V47" s="27"/>
      <c r="W47" s="28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9"/>
      <c r="AP47" s="29"/>
      <c r="AQ47" s="27"/>
      <c r="AR47" s="27"/>
      <c r="AS47" s="27"/>
    </row>
    <row r="48">
      <c r="Q48" s="27"/>
      <c r="R48" s="27"/>
      <c r="S48" s="27"/>
      <c r="T48" s="27"/>
      <c r="U48" s="27"/>
      <c r="V48" s="27"/>
      <c r="W48" s="28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9"/>
      <c r="AP48" s="29"/>
      <c r="AQ48" s="27"/>
      <c r="AR48" s="27"/>
      <c r="AS48" s="27"/>
    </row>
    <row r="49">
      <c r="Q49" s="27"/>
      <c r="R49" s="27"/>
      <c r="S49" s="27"/>
      <c r="T49" s="27"/>
      <c r="U49" s="27"/>
      <c r="V49" s="27"/>
      <c r="W49" s="28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9"/>
      <c r="AP49" s="29"/>
      <c r="AQ49" s="27"/>
      <c r="AR49" s="27"/>
      <c r="AS49" s="27"/>
    </row>
    <row r="50">
      <c r="Q50" s="27"/>
      <c r="R50" s="27"/>
      <c r="S50" s="27"/>
      <c r="T50" s="27"/>
      <c r="U50" s="27"/>
      <c r="V50" s="27"/>
      <c r="W50" s="28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9"/>
      <c r="AP50" s="29"/>
      <c r="AQ50" s="27"/>
      <c r="AR50" s="27"/>
      <c r="AS50" s="27"/>
    </row>
    <row r="51">
      <c r="Q51" s="27"/>
      <c r="R51" s="27"/>
      <c r="S51" s="27"/>
      <c r="T51" s="27"/>
      <c r="U51" s="27"/>
      <c r="V51" s="27"/>
      <c r="W51" s="28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9"/>
      <c r="AP51" s="29"/>
      <c r="AQ51" s="27"/>
      <c r="AR51" s="27"/>
      <c r="AS51" s="27"/>
    </row>
    <row r="52">
      <c r="Q52" s="27"/>
      <c r="R52" s="27"/>
      <c r="S52" s="27"/>
      <c r="T52" s="27"/>
      <c r="U52" s="27"/>
      <c r="V52" s="27"/>
      <c r="W52" s="28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9"/>
      <c r="AP52" s="29"/>
      <c r="AQ52" s="27"/>
      <c r="AR52" s="27"/>
      <c r="AS52" s="27"/>
    </row>
    <row r="53">
      <c r="Q53" s="27"/>
      <c r="R53" s="27"/>
      <c r="S53" s="27"/>
      <c r="T53" s="27"/>
      <c r="U53" s="27"/>
      <c r="V53" s="27"/>
      <c r="W53" s="28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9"/>
      <c r="AP53" s="29"/>
      <c r="AQ53" s="27"/>
      <c r="AR53" s="27"/>
      <c r="AS53" s="27"/>
    </row>
    <row r="54">
      <c r="Q54" s="27"/>
      <c r="R54" s="27"/>
      <c r="S54" s="27"/>
      <c r="T54" s="27"/>
      <c r="U54" s="27"/>
      <c r="V54" s="27"/>
      <c r="W54" s="28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9"/>
      <c r="AP54" s="29"/>
      <c r="AQ54" s="27"/>
      <c r="AR54" s="27"/>
      <c r="AS54" s="27"/>
    </row>
    <row r="55">
      <c r="Q55" s="27"/>
      <c r="R55" s="27"/>
      <c r="S55" s="27"/>
      <c r="T55" s="27"/>
      <c r="U55" s="27"/>
      <c r="V55" s="27"/>
      <c r="W55" s="28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9"/>
      <c r="AP55" s="29"/>
      <c r="AQ55" s="27"/>
      <c r="AR55" s="27"/>
      <c r="AS55" s="27"/>
    </row>
    <row r="56">
      <c r="Q56" s="27"/>
      <c r="R56" s="27"/>
      <c r="S56" s="27"/>
      <c r="T56" s="27"/>
      <c r="U56" s="27"/>
      <c r="V56" s="27"/>
      <c r="W56" s="28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9"/>
      <c r="AP56" s="29"/>
      <c r="AQ56" s="27"/>
      <c r="AR56" s="27"/>
      <c r="AS56" s="27"/>
    </row>
    <row r="57">
      <c r="Q57" s="27"/>
      <c r="R57" s="27"/>
      <c r="S57" s="27"/>
      <c r="T57" s="27"/>
      <c r="U57" s="27"/>
      <c r="V57" s="27"/>
      <c r="W57" s="28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9"/>
      <c r="AP57" s="29"/>
      <c r="AQ57" s="27"/>
      <c r="AR57" s="27"/>
      <c r="AS57" s="27"/>
    </row>
    <row r="58">
      <c r="Q58" s="27"/>
      <c r="R58" s="27"/>
      <c r="S58" s="27"/>
      <c r="T58" s="27"/>
      <c r="U58" s="27"/>
      <c r="V58" s="27"/>
      <c r="W58" s="28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9"/>
      <c r="AP58" s="29"/>
      <c r="AQ58" s="27"/>
      <c r="AR58" s="27"/>
      <c r="AS58" s="27"/>
    </row>
    <row r="59">
      <c r="Q59" s="27"/>
      <c r="R59" s="27"/>
      <c r="S59" s="27"/>
      <c r="T59" s="27"/>
      <c r="U59" s="27"/>
      <c r="V59" s="27"/>
      <c r="W59" s="28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9"/>
      <c r="AP59" s="29"/>
      <c r="AQ59" s="27"/>
      <c r="AR59" s="27"/>
      <c r="AS59" s="27"/>
    </row>
    <row r="60">
      <c r="Q60" s="27"/>
      <c r="R60" s="27"/>
      <c r="S60" s="27"/>
      <c r="T60" s="27"/>
      <c r="U60" s="27"/>
      <c r="V60" s="27"/>
      <c r="W60" s="28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9"/>
      <c r="AP60" s="29"/>
      <c r="AQ60" s="27"/>
      <c r="AR60" s="27"/>
      <c r="AS60" s="27"/>
    </row>
    <row r="61">
      <c r="Q61" s="27"/>
      <c r="R61" s="27"/>
      <c r="S61" s="27"/>
      <c r="T61" s="27"/>
      <c r="U61" s="27"/>
      <c r="V61" s="27"/>
      <c r="W61" s="28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9"/>
      <c r="AP61" s="29"/>
      <c r="AQ61" s="27"/>
      <c r="AR61" s="27"/>
      <c r="AS61" s="27"/>
    </row>
    <row r="62">
      <c r="Q62" s="27"/>
      <c r="R62" s="27"/>
      <c r="S62" s="27"/>
      <c r="T62" s="27"/>
      <c r="U62" s="27"/>
      <c r="V62" s="27"/>
      <c r="W62" s="28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9"/>
      <c r="AP62" s="29"/>
      <c r="AQ62" s="27"/>
      <c r="AR62" s="27"/>
      <c r="AS62" s="27"/>
    </row>
    <row r="63">
      <c r="Q63" s="27"/>
      <c r="R63" s="27"/>
      <c r="S63" s="27"/>
      <c r="T63" s="27"/>
      <c r="U63" s="27"/>
      <c r="V63" s="27"/>
      <c r="W63" s="28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9"/>
      <c r="AP63" s="29"/>
      <c r="AQ63" s="27"/>
      <c r="AR63" s="27"/>
      <c r="AS63" s="27"/>
    </row>
    <row r="64">
      <c r="Q64" s="27"/>
      <c r="R64" s="27"/>
      <c r="S64" s="27"/>
      <c r="T64" s="27"/>
      <c r="U64" s="27"/>
      <c r="V64" s="27"/>
      <c r="W64" s="28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9"/>
      <c r="AP64" s="29"/>
      <c r="AQ64" s="27"/>
      <c r="AR64" s="27"/>
      <c r="AS64" s="27"/>
    </row>
    <row r="65">
      <c r="Q65" s="27"/>
      <c r="R65" s="27"/>
      <c r="S65" s="27"/>
      <c r="T65" s="27"/>
      <c r="U65" s="27"/>
      <c r="V65" s="27"/>
      <c r="W65" s="28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9"/>
      <c r="AP65" s="29"/>
      <c r="AQ65" s="27"/>
      <c r="AR65" s="27"/>
      <c r="AS65" s="27"/>
    </row>
    <row r="85">
      <c r="A85" s="33"/>
      <c r="B85" s="34"/>
      <c r="C85" s="34"/>
      <c r="D85" s="34"/>
    </row>
    <row r="86">
      <c r="A86" s="33"/>
      <c r="B86" s="34"/>
      <c r="C86" s="34"/>
      <c r="D86" s="34"/>
    </row>
    <row r="87">
      <c r="A87" s="33"/>
      <c r="B87" s="34"/>
      <c r="C87" s="34"/>
      <c r="D87" s="34"/>
    </row>
    <row r="88">
      <c r="A88" s="33"/>
      <c r="B88" s="34"/>
      <c r="C88" s="34"/>
      <c r="D88" s="34"/>
    </row>
    <row r="89">
      <c r="A89" s="33"/>
      <c r="B89" s="34"/>
      <c r="C89" s="34"/>
      <c r="D89" s="34"/>
    </row>
    <row r="90">
      <c r="A90" s="33"/>
      <c r="B90" s="34"/>
      <c r="C90" s="34"/>
      <c r="D90" s="34"/>
    </row>
    <row r="91">
      <c r="A91" s="33"/>
      <c r="B91" s="34"/>
      <c r="C91" s="34"/>
      <c r="D91" s="34"/>
    </row>
    <row r="92">
      <c r="A92" s="33"/>
      <c r="B92" s="34"/>
      <c r="C92" s="34"/>
      <c r="D92" s="34"/>
    </row>
    <row r="93">
      <c r="A93" s="33"/>
      <c r="B93" s="34"/>
      <c r="C93" s="34"/>
      <c r="D93" s="34"/>
    </row>
    <row r="94">
      <c r="A94" s="33"/>
      <c r="B94" s="34"/>
      <c r="C94" s="34"/>
      <c r="D94" s="34"/>
    </row>
    <row r="95">
      <c r="A95" s="33"/>
      <c r="B95" s="34"/>
      <c r="C95" s="34"/>
      <c r="D95" s="34"/>
    </row>
    <row r="96">
      <c r="B96" s="34"/>
      <c r="C96" s="34"/>
      <c r="D96" s="34"/>
    </row>
    <row r="97">
      <c r="B97" s="34"/>
      <c r="C97" s="34"/>
      <c r="D97" s="34"/>
    </row>
    <row r="98">
      <c r="B98" s="34"/>
      <c r="C98" s="34"/>
      <c r="D98" s="34"/>
    </row>
    <row r="99">
      <c r="B99" s="34"/>
      <c r="C99" s="34"/>
      <c r="D99" s="34"/>
    </row>
    <row r="100">
      <c r="B100" s="34"/>
      <c r="C100" s="34"/>
      <c r="D100" s="34"/>
    </row>
    <row r="101">
      <c r="B101" s="34"/>
      <c r="C101" s="34"/>
      <c r="D101" s="34"/>
    </row>
    <row r="102">
      <c r="B102" s="34"/>
      <c r="C102" s="34"/>
      <c r="D102" s="34"/>
    </row>
    <row r="103">
      <c r="B103" s="34"/>
      <c r="C103" s="34"/>
      <c r="D103" s="34"/>
    </row>
    <row r="104">
      <c r="B104" s="34"/>
      <c r="C104" s="34"/>
      <c r="D104" s="34"/>
    </row>
    <row r="105">
      <c r="B105" s="34"/>
      <c r="C105" s="34"/>
      <c r="D105" s="34"/>
    </row>
    <row r="106">
      <c r="B106" s="34"/>
      <c r="C106" s="34"/>
      <c r="D106" s="34"/>
    </row>
    <row r="107">
      <c r="B107" s="34"/>
      <c r="C107" s="34"/>
      <c r="D107" s="34"/>
    </row>
    <row r="108">
      <c r="B108" s="34"/>
      <c r="C108" s="34"/>
      <c r="D108" s="34"/>
    </row>
    <row r="109">
      <c r="B109" s="34"/>
      <c r="C109" s="34"/>
      <c r="D109" s="34"/>
    </row>
    <row r="110">
      <c r="B110" s="34"/>
      <c r="C110" s="34"/>
      <c r="D110" s="34"/>
    </row>
    <row r="111">
      <c r="B111" s="34"/>
      <c r="C111" s="34"/>
      <c r="D111" s="34"/>
    </row>
    <row r="112">
      <c r="B112" s="34"/>
      <c r="C112" s="34"/>
      <c r="D112" s="34"/>
    </row>
    <row r="113">
      <c r="B113" s="34"/>
      <c r="C113" s="34"/>
      <c r="D113" s="34"/>
    </row>
    <row r="114">
      <c r="B114" s="34"/>
      <c r="C114" s="34"/>
      <c r="D114" s="34"/>
    </row>
    <row r="115">
      <c r="B115" s="34"/>
      <c r="C115" s="34"/>
      <c r="D115" s="34"/>
    </row>
    <row r="116">
      <c r="B116" s="34"/>
      <c r="C116" s="34"/>
      <c r="D116" s="34"/>
    </row>
    <row r="117">
      <c r="B117" s="34"/>
      <c r="C117" s="34"/>
      <c r="D117" s="34"/>
    </row>
    <row r="118">
      <c r="B118" s="34"/>
      <c r="C118" s="34"/>
      <c r="D118" s="34"/>
    </row>
    <row r="119">
      <c r="B119" s="34"/>
      <c r="C119" s="34"/>
      <c r="D119" s="34"/>
    </row>
    <row r="120">
      <c r="B120" s="34"/>
      <c r="C120" s="34"/>
      <c r="D120" s="34"/>
    </row>
    <row r="121">
      <c r="B121" s="34"/>
      <c r="C121" s="34"/>
      <c r="D121" s="34"/>
    </row>
    <row r="122">
      <c r="B122" s="34"/>
      <c r="C122" s="34"/>
      <c r="D122" s="34"/>
    </row>
    <row r="123">
      <c r="B123" s="34"/>
      <c r="C123" s="34"/>
      <c r="D123" s="34"/>
    </row>
    <row r="124">
      <c r="B124" s="34"/>
      <c r="C124" s="34"/>
      <c r="D124" s="34"/>
    </row>
    <row r="125">
      <c r="B125" s="34"/>
      <c r="C125" s="34"/>
      <c r="D125" s="34"/>
    </row>
    <row r="126">
      <c r="B126" s="34"/>
      <c r="C126" s="34"/>
      <c r="D126" s="34"/>
    </row>
    <row r="127">
      <c r="B127" s="34"/>
      <c r="C127" s="34"/>
      <c r="D127" s="34"/>
    </row>
    <row r="128">
      <c r="B128" s="34"/>
      <c r="C128" s="34"/>
      <c r="D128" s="34"/>
    </row>
    <row r="129">
      <c r="B129" s="34"/>
      <c r="C129" s="34"/>
      <c r="D129" s="34"/>
    </row>
    <row r="130">
      <c r="B130" s="34"/>
      <c r="C130" s="34"/>
      <c r="D130" s="34"/>
    </row>
    <row r="131">
      <c r="B131" s="34"/>
      <c r="C131" s="34"/>
      <c r="D131" s="34"/>
    </row>
    <row r="132">
      <c r="B132" s="34"/>
      <c r="C132" s="34"/>
      <c r="D132" s="34"/>
    </row>
    <row r="133">
      <c r="B133" s="34"/>
      <c r="C133" s="34"/>
      <c r="D133" s="34"/>
    </row>
    <row r="134">
      <c r="B134" s="34"/>
      <c r="C134" s="34"/>
      <c r="D134" s="34"/>
    </row>
    <row r="135">
      <c r="B135" s="34"/>
      <c r="C135" s="34"/>
      <c r="D135" s="34"/>
    </row>
    <row r="136">
      <c r="B136" s="34"/>
      <c r="C136" s="34"/>
      <c r="D136" s="34"/>
    </row>
    <row r="137">
      <c r="B137" s="34"/>
      <c r="C137" s="34"/>
      <c r="D137" s="34"/>
    </row>
    <row r="138">
      <c r="B138" s="34"/>
      <c r="C138" s="34"/>
      <c r="D138" s="34"/>
    </row>
    <row r="139">
      <c r="B139" s="34"/>
      <c r="C139" s="34"/>
      <c r="D139" s="34"/>
    </row>
    <row r="140">
      <c r="B140" s="34"/>
      <c r="C140" s="34"/>
      <c r="D140" s="34"/>
    </row>
    <row r="141">
      <c r="B141" s="34"/>
      <c r="C141" s="34"/>
      <c r="D141" s="34"/>
    </row>
    <row r="142">
      <c r="B142" s="34"/>
      <c r="C142" s="34"/>
      <c r="D142" s="34"/>
    </row>
    <row r="143">
      <c r="B143" s="34"/>
      <c r="C143" s="34"/>
      <c r="D143" s="34"/>
    </row>
    <row r="144">
      <c r="B144" s="34"/>
      <c r="C144" s="34"/>
      <c r="D144" s="34"/>
    </row>
    <row r="145">
      <c r="B145" s="34"/>
      <c r="C145" s="34"/>
      <c r="D145" s="34"/>
    </row>
    <row r="146">
      <c r="B146" s="34"/>
      <c r="C146" s="34"/>
      <c r="D146" s="34"/>
    </row>
    <row r="147">
      <c r="B147" s="34"/>
      <c r="C147" s="34"/>
      <c r="D147" s="34"/>
    </row>
    <row r="148">
      <c r="B148" s="34"/>
      <c r="C148" s="34"/>
      <c r="D148" s="34"/>
    </row>
    <row r="149">
      <c r="B149" s="34"/>
      <c r="C149" s="34"/>
      <c r="D149" s="34"/>
    </row>
    <row r="150">
      <c r="B150" s="34"/>
      <c r="C150" s="34"/>
      <c r="D150" s="34"/>
    </row>
    <row r="151">
      <c r="B151" s="34"/>
      <c r="C151" s="34"/>
      <c r="D151" s="34"/>
    </row>
    <row r="152">
      <c r="B152" s="34"/>
      <c r="C152" s="34"/>
      <c r="D152" s="34"/>
    </row>
    <row r="153">
      <c r="B153" s="34"/>
      <c r="C153" s="34"/>
      <c r="D153" s="34"/>
    </row>
    <row r="154">
      <c r="B154" s="34"/>
      <c r="C154" s="34"/>
      <c r="D154" s="34"/>
    </row>
    <row r="155">
      <c r="B155" s="34"/>
      <c r="C155" s="34"/>
      <c r="D155" s="34"/>
    </row>
    <row r="156">
      <c r="B156" s="34"/>
      <c r="C156" s="34"/>
      <c r="D156" s="34"/>
    </row>
    <row r="157">
      <c r="B157" s="34"/>
      <c r="C157" s="34"/>
      <c r="D157" s="34"/>
    </row>
    <row r="158">
      <c r="B158" s="34"/>
      <c r="C158" s="34"/>
      <c r="D158" s="34"/>
    </row>
  </sheetData>
  <mergeCells count="1">
    <mergeCell ref="G25:H25"/>
  </mergeCells>
  <drawing r:id="rId1"/>
  <tableParts count="13"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1" t="s">
        <v>6</v>
      </c>
      <c r="B1" s="62"/>
      <c r="C1" s="62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4"/>
    </row>
    <row r="2">
      <c r="A2" s="63" t="s">
        <v>233</v>
      </c>
      <c r="B2" s="65" t="s">
        <v>127</v>
      </c>
      <c r="C2" s="65" t="s">
        <v>234</v>
      </c>
      <c r="D2" s="66" t="s">
        <v>235</v>
      </c>
      <c r="E2" s="66" t="s">
        <v>236</v>
      </c>
      <c r="F2" s="66" t="s">
        <v>129</v>
      </c>
      <c r="G2" s="66" t="s">
        <v>128</v>
      </c>
      <c r="H2" s="66" t="s">
        <v>130</v>
      </c>
      <c r="I2" s="66" t="s">
        <v>131</v>
      </c>
      <c r="J2" s="67" t="s">
        <v>237</v>
      </c>
      <c r="K2" s="66" t="s">
        <v>238</v>
      </c>
      <c r="L2" s="66" t="s">
        <v>239</v>
      </c>
      <c r="M2" s="66" t="s">
        <v>240</v>
      </c>
      <c r="N2" s="67" t="s">
        <v>133</v>
      </c>
      <c r="O2" s="66" t="s">
        <v>144</v>
      </c>
      <c r="P2" s="66" t="s">
        <v>145</v>
      </c>
      <c r="Q2" s="66" t="s">
        <v>148</v>
      </c>
      <c r="R2" s="66" t="s">
        <v>241</v>
      </c>
      <c r="S2" s="66" t="s">
        <v>242</v>
      </c>
      <c r="T2" s="67" t="s">
        <v>243</v>
      </c>
      <c r="U2" s="67" t="s">
        <v>244</v>
      </c>
      <c r="V2" s="66" t="s">
        <v>245</v>
      </c>
      <c r="W2" s="68" t="s">
        <v>151</v>
      </c>
    </row>
    <row r="3">
      <c r="A3" s="69">
        <v>1.0</v>
      </c>
      <c r="B3" s="70" t="s">
        <v>63</v>
      </c>
      <c r="C3" s="71" t="s">
        <v>246</v>
      </c>
      <c r="D3" s="69">
        <v>148.0</v>
      </c>
      <c r="E3" s="69">
        <v>646.0</v>
      </c>
      <c r="F3" s="69">
        <v>28.0</v>
      </c>
      <c r="G3" s="69">
        <v>107.0</v>
      </c>
      <c r="H3" s="69">
        <v>77.0</v>
      </c>
      <c r="I3" s="69">
        <v>32.0</v>
      </c>
      <c r="J3" s="72">
        <v>0.063</v>
      </c>
      <c r="K3" s="72">
        <v>0.17</v>
      </c>
      <c r="L3" s="69">
        <v>0.208</v>
      </c>
      <c r="M3" s="69">
        <v>0.362</v>
      </c>
      <c r="N3" s="69">
        <v>0.328</v>
      </c>
      <c r="O3" s="69">
        <v>0.375</v>
      </c>
      <c r="P3" s="69">
        <v>0.536</v>
      </c>
      <c r="Q3" s="69">
        <v>0.386</v>
      </c>
      <c r="R3" s="69">
        <v>0.362</v>
      </c>
      <c r="S3" s="69">
        <v>142.0</v>
      </c>
      <c r="T3" s="69">
        <v>5.0</v>
      </c>
      <c r="U3" s="69">
        <v>39.5</v>
      </c>
      <c r="V3" s="69">
        <v>7.6</v>
      </c>
      <c r="W3" s="73">
        <v>6.9</v>
      </c>
    </row>
    <row r="4">
      <c r="A4" s="74">
        <v>2.0</v>
      </c>
      <c r="B4" s="75" t="s">
        <v>65</v>
      </c>
      <c r="C4" s="75" t="s">
        <v>247</v>
      </c>
      <c r="D4" s="74">
        <v>130.0</v>
      </c>
      <c r="E4" s="74">
        <v>546.0</v>
      </c>
      <c r="F4" s="74">
        <v>42.0</v>
      </c>
      <c r="G4" s="74">
        <v>99.0</v>
      </c>
      <c r="H4" s="74">
        <v>97.0</v>
      </c>
      <c r="I4" s="74">
        <v>25.0</v>
      </c>
      <c r="J4" s="76">
        <v>0.114</v>
      </c>
      <c r="K4" s="76">
        <v>0.28</v>
      </c>
      <c r="L4" s="74">
        <v>0.328</v>
      </c>
      <c r="M4" s="74">
        <v>0.324</v>
      </c>
      <c r="N4" s="74">
        <v>0.282</v>
      </c>
      <c r="O4" s="74">
        <v>0.364</v>
      </c>
      <c r="P4" s="74">
        <v>0.611</v>
      </c>
      <c r="Q4" s="74">
        <v>0.403</v>
      </c>
      <c r="R4" s="74">
        <v>0.406</v>
      </c>
      <c r="S4" s="74">
        <v>156.0</v>
      </c>
      <c r="T4" s="74">
        <v>9.3</v>
      </c>
      <c r="U4" s="74">
        <v>48.5</v>
      </c>
      <c r="V4" s="74">
        <v>-5.3</v>
      </c>
      <c r="W4" s="73">
        <v>6.1</v>
      </c>
    </row>
    <row r="5">
      <c r="A5" s="69">
        <v>3.0</v>
      </c>
      <c r="B5" s="70" t="s">
        <v>118</v>
      </c>
      <c r="C5" s="70" t="s">
        <v>248</v>
      </c>
      <c r="D5" s="69">
        <v>148.0</v>
      </c>
      <c r="E5" s="69">
        <v>640.0</v>
      </c>
      <c r="F5" s="69">
        <v>26.0</v>
      </c>
      <c r="G5" s="69">
        <v>104.0</v>
      </c>
      <c r="H5" s="69">
        <v>92.0</v>
      </c>
      <c r="I5" s="69">
        <v>0.0</v>
      </c>
      <c r="J5" s="72">
        <v>0.117</v>
      </c>
      <c r="K5" s="72">
        <v>0.181</v>
      </c>
      <c r="L5" s="69">
        <v>0.205</v>
      </c>
      <c r="M5" s="69">
        <v>0.308</v>
      </c>
      <c r="N5" s="69">
        <v>0.279</v>
      </c>
      <c r="O5" s="69">
        <v>0.366</v>
      </c>
      <c r="P5" s="69">
        <v>0.485</v>
      </c>
      <c r="Q5" s="69">
        <v>0.364</v>
      </c>
      <c r="R5" s="69">
        <v>0.373</v>
      </c>
      <c r="S5" s="69">
        <v>134.0</v>
      </c>
      <c r="T5" s="69">
        <v>-0.6</v>
      </c>
      <c r="U5" s="69">
        <v>26.4</v>
      </c>
      <c r="V5" s="69">
        <v>9.6</v>
      </c>
      <c r="W5" s="73">
        <v>5.8</v>
      </c>
    </row>
    <row r="6">
      <c r="A6" s="74">
        <v>4.0</v>
      </c>
      <c r="B6" s="75" t="s">
        <v>206</v>
      </c>
      <c r="C6" s="75" t="s">
        <v>249</v>
      </c>
      <c r="D6" s="74">
        <v>138.0</v>
      </c>
      <c r="E6" s="74">
        <v>549.0</v>
      </c>
      <c r="F6" s="74">
        <v>24.0</v>
      </c>
      <c r="G6" s="74">
        <v>79.0</v>
      </c>
      <c r="H6" s="74">
        <v>90.0</v>
      </c>
      <c r="I6" s="74">
        <v>11.0</v>
      </c>
      <c r="J6" s="76">
        <v>0.102</v>
      </c>
      <c r="K6" s="76">
        <v>0.191</v>
      </c>
      <c r="L6" s="74">
        <v>0.224</v>
      </c>
      <c r="M6" s="74">
        <v>0.334</v>
      </c>
      <c r="N6" s="74">
        <v>0.298</v>
      </c>
      <c r="O6" s="74">
        <v>0.373</v>
      </c>
      <c r="P6" s="74">
        <v>0.522</v>
      </c>
      <c r="Q6" s="74">
        <v>0.377</v>
      </c>
      <c r="R6" s="74">
        <v>0.356</v>
      </c>
      <c r="S6" s="74">
        <v>139.0</v>
      </c>
      <c r="T6" s="74">
        <v>0.4</v>
      </c>
      <c r="U6" s="74">
        <v>27.8</v>
      </c>
      <c r="V6" s="74">
        <v>8.6</v>
      </c>
      <c r="W6" s="73">
        <v>5.5</v>
      </c>
    </row>
    <row r="7">
      <c r="A7" s="69">
        <v>5.0</v>
      </c>
      <c r="B7" s="70" t="s">
        <v>97</v>
      </c>
      <c r="C7" s="70" t="s">
        <v>250</v>
      </c>
      <c r="D7" s="69">
        <v>144.0</v>
      </c>
      <c r="E7" s="69">
        <v>603.0</v>
      </c>
      <c r="F7" s="69">
        <v>23.0</v>
      </c>
      <c r="G7" s="69">
        <v>90.0</v>
      </c>
      <c r="H7" s="69">
        <v>79.0</v>
      </c>
      <c r="I7" s="69">
        <v>5.0</v>
      </c>
      <c r="J7" s="72">
        <v>0.103</v>
      </c>
      <c r="K7" s="72">
        <v>0.187</v>
      </c>
      <c r="L7" s="69">
        <v>0.198</v>
      </c>
      <c r="M7" s="69">
        <v>0.333</v>
      </c>
      <c r="N7" s="69">
        <v>0.295</v>
      </c>
      <c r="O7" s="69">
        <v>0.37</v>
      </c>
      <c r="P7" s="69">
        <v>0.493</v>
      </c>
      <c r="Q7" s="69">
        <v>0.368</v>
      </c>
      <c r="R7" s="69">
        <v>0.358</v>
      </c>
      <c r="S7" s="69">
        <v>130.0</v>
      </c>
      <c r="T7" s="69">
        <v>1.2</v>
      </c>
      <c r="U7" s="69">
        <v>23.7</v>
      </c>
      <c r="V7" s="69">
        <v>7.7</v>
      </c>
      <c r="W7" s="73">
        <v>5.2</v>
      </c>
    </row>
    <row r="8">
      <c r="A8" s="74">
        <v>6.0</v>
      </c>
      <c r="B8" s="75" t="s">
        <v>85</v>
      </c>
      <c r="C8" s="75" t="s">
        <v>251</v>
      </c>
      <c r="D8" s="74">
        <v>159.0</v>
      </c>
      <c r="E8" s="74">
        <v>690.0</v>
      </c>
      <c r="F8" s="74">
        <v>29.0</v>
      </c>
      <c r="G8" s="74">
        <v>121.0</v>
      </c>
      <c r="H8" s="74">
        <v>102.0</v>
      </c>
      <c r="I8" s="74">
        <v>25.0</v>
      </c>
      <c r="J8" s="76">
        <v>0.058</v>
      </c>
      <c r="K8" s="76">
        <v>0.199</v>
      </c>
      <c r="L8" s="74">
        <v>0.186</v>
      </c>
      <c r="M8" s="74">
        <v>0.339</v>
      </c>
      <c r="N8" s="74">
        <v>0.298</v>
      </c>
      <c r="O8" s="74">
        <v>0.343</v>
      </c>
      <c r="P8" s="74">
        <v>0.484</v>
      </c>
      <c r="Q8" s="74">
        <v>0.354</v>
      </c>
      <c r="R8" s="74">
        <v>0.354</v>
      </c>
      <c r="S8" s="74">
        <v>122.0</v>
      </c>
      <c r="T8" s="74">
        <v>6.9</v>
      </c>
      <c r="U8" s="74">
        <v>25.2</v>
      </c>
      <c r="V8" s="74">
        <v>0.2</v>
      </c>
      <c r="W8" s="73">
        <v>4.9</v>
      </c>
    </row>
    <row r="9">
      <c r="A9" s="69">
        <v>7.0</v>
      </c>
      <c r="B9" s="70" t="s">
        <v>123</v>
      </c>
      <c r="C9" s="70" t="s">
        <v>247</v>
      </c>
      <c r="D9" s="69">
        <v>152.0</v>
      </c>
      <c r="E9" s="69">
        <v>643.0</v>
      </c>
      <c r="F9" s="69">
        <v>21.0</v>
      </c>
      <c r="G9" s="69">
        <v>94.0</v>
      </c>
      <c r="H9" s="69">
        <v>71.0</v>
      </c>
      <c r="I9" s="69">
        <v>4.0</v>
      </c>
      <c r="J9" s="72">
        <v>0.086</v>
      </c>
      <c r="K9" s="72">
        <v>0.14</v>
      </c>
      <c r="L9" s="69">
        <v>0.194</v>
      </c>
      <c r="M9" s="69">
        <v>0.283</v>
      </c>
      <c r="N9" s="69">
        <v>0.266</v>
      </c>
      <c r="O9" s="69">
        <v>0.34</v>
      </c>
      <c r="P9" s="69">
        <v>0.46</v>
      </c>
      <c r="Q9" s="69">
        <v>0.341</v>
      </c>
      <c r="R9" s="69">
        <v>0.344</v>
      </c>
      <c r="S9" s="69">
        <v>116.0</v>
      </c>
      <c r="T9" s="69">
        <v>2.1</v>
      </c>
      <c r="U9" s="69">
        <v>15.4</v>
      </c>
      <c r="V9" s="69">
        <v>7.4</v>
      </c>
      <c r="W9" s="73">
        <v>4.4</v>
      </c>
    </row>
    <row r="10">
      <c r="A10" s="74">
        <v>8.0</v>
      </c>
      <c r="B10" s="75" t="s">
        <v>209</v>
      </c>
      <c r="C10" s="75" t="s">
        <v>252</v>
      </c>
      <c r="D10" s="74">
        <v>151.0</v>
      </c>
      <c r="E10" s="74">
        <v>565.0</v>
      </c>
      <c r="F10" s="74">
        <v>2.0</v>
      </c>
      <c r="G10" s="74">
        <v>78.0</v>
      </c>
      <c r="H10" s="74">
        <v>43.0</v>
      </c>
      <c r="I10" s="74">
        <v>22.0</v>
      </c>
      <c r="J10" s="76">
        <v>0.087</v>
      </c>
      <c r="K10" s="76">
        <v>0.131</v>
      </c>
      <c r="L10" s="74">
        <v>0.078</v>
      </c>
      <c r="M10" s="74">
        <v>0.347</v>
      </c>
      <c r="N10" s="74">
        <v>0.3</v>
      </c>
      <c r="O10" s="74">
        <v>0.365</v>
      </c>
      <c r="P10" s="74">
        <v>0.378</v>
      </c>
      <c r="Q10" s="74">
        <v>0.329</v>
      </c>
      <c r="R10" s="74">
        <v>0.283</v>
      </c>
      <c r="S10" s="74">
        <v>106.0</v>
      </c>
      <c r="T10" s="74">
        <v>8.2</v>
      </c>
      <c r="U10" s="74">
        <v>12.6</v>
      </c>
      <c r="V10" s="74">
        <v>11.7</v>
      </c>
      <c r="W10" s="73">
        <v>4.4</v>
      </c>
    </row>
    <row r="11">
      <c r="A11" s="69">
        <v>9.0</v>
      </c>
      <c r="B11" s="70" t="s">
        <v>205</v>
      </c>
      <c r="C11" s="70" t="s">
        <v>253</v>
      </c>
      <c r="D11" s="69">
        <v>123.0</v>
      </c>
      <c r="E11" s="69">
        <v>551.0</v>
      </c>
      <c r="F11" s="69">
        <v>17.0</v>
      </c>
      <c r="G11" s="69">
        <v>94.0</v>
      </c>
      <c r="H11" s="69">
        <v>61.0</v>
      </c>
      <c r="I11" s="69">
        <v>18.0</v>
      </c>
      <c r="J11" s="72">
        <v>0.04</v>
      </c>
      <c r="K11" s="72">
        <v>0.216</v>
      </c>
      <c r="L11" s="69">
        <v>0.159</v>
      </c>
      <c r="M11" s="69">
        <v>0.372</v>
      </c>
      <c r="N11" s="69">
        <v>0.309</v>
      </c>
      <c r="O11" s="69">
        <v>0.338</v>
      </c>
      <c r="P11" s="69">
        <v>0.469</v>
      </c>
      <c r="Q11" s="69">
        <v>0.345</v>
      </c>
      <c r="R11" s="69">
        <v>0.325</v>
      </c>
      <c r="S11" s="69">
        <v>120.0</v>
      </c>
      <c r="T11" s="69">
        <v>6.1</v>
      </c>
      <c r="U11" s="69">
        <v>19.6</v>
      </c>
      <c r="V11" s="69">
        <v>4.5</v>
      </c>
      <c r="W11" s="73">
        <v>4.3</v>
      </c>
    </row>
    <row r="12">
      <c r="A12" s="74">
        <v>10.0</v>
      </c>
      <c r="B12" s="75" t="s">
        <v>211</v>
      </c>
      <c r="C12" s="77" t="s">
        <v>246</v>
      </c>
      <c r="D12" s="74">
        <v>140.0</v>
      </c>
      <c r="E12" s="74">
        <v>555.0</v>
      </c>
      <c r="F12" s="74">
        <v>25.0</v>
      </c>
      <c r="G12" s="74">
        <v>77.0</v>
      </c>
      <c r="H12" s="74">
        <v>73.0</v>
      </c>
      <c r="I12" s="74">
        <v>5.0</v>
      </c>
      <c r="J12" s="76">
        <v>0.103</v>
      </c>
      <c r="K12" s="76">
        <v>0.281</v>
      </c>
      <c r="L12" s="74">
        <v>0.219</v>
      </c>
      <c r="M12" s="74">
        <v>0.331</v>
      </c>
      <c r="N12" s="74">
        <v>0.262</v>
      </c>
      <c r="O12" s="74">
        <v>0.337</v>
      </c>
      <c r="P12" s="74">
        <v>0.481</v>
      </c>
      <c r="Q12" s="74">
        <v>0.349</v>
      </c>
      <c r="R12" s="74">
        <v>0.326</v>
      </c>
      <c r="S12" s="74">
        <v>119.0</v>
      </c>
      <c r="T12" s="74">
        <v>0.2</v>
      </c>
      <c r="U12" s="74">
        <v>13.8</v>
      </c>
      <c r="V12" s="74">
        <v>8.3</v>
      </c>
      <c r="W12" s="73">
        <v>4.1</v>
      </c>
    </row>
    <row r="13">
      <c r="A13" s="69">
        <v>11.0</v>
      </c>
      <c r="B13" s="70" t="s">
        <v>190</v>
      </c>
      <c r="C13" s="71" t="s">
        <v>246</v>
      </c>
      <c r="D13" s="69">
        <v>138.0</v>
      </c>
      <c r="E13" s="69">
        <v>547.0</v>
      </c>
      <c r="F13" s="69">
        <v>31.0</v>
      </c>
      <c r="G13" s="69">
        <v>80.0</v>
      </c>
      <c r="H13" s="69">
        <v>87.0</v>
      </c>
      <c r="I13" s="69">
        <v>18.0</v>
      </c>
      <c r="J13" s="72">
        <v>0.051</v>
      </c>
      <c r="K13" s="72">
        <v>0.336</v>
      </c>
      <c r="L13" s="69">
        <v>0.229</v>
      </c>
      <c r="M13" s="69">
        <v>0.352</v>
      </c>
      <c r="N13" s="69">
        <v>0.265</v>
      </c>
      <c r="O13" s="69">
        <v>0.319</v>
      </c>
      <c r="P13" s="69">
        <v>0.494</v>
      </c>
      <c r="Q13" s="69">
        <v>0.344</v>
      </c>
      <c r="R13" s="69">
        <v>0.324</v>
      </c>
      <c r="S13" s="69">
        <v>116.0</v>
      </c>
      <c r="T13" s="69">
        <v>3.0</v>
      </c>
      <c r="U13" s="69">
        <v>14.1</v>
      </c>
      <c r="V13" s="69">
        <v>4.2</v>
      </c>
      <c r="W13" s="73">
        <v>3.6</v>
      </c>
    </row>
    <row r="14">
      <c r="A14" s="74">
        <v>12.0</v>
      </c>
      <c r="B14" s="75" t="s">
        <v>210</v>
      </c>
      <c r="C14" s="75" t="s">
        <v>254</v>
      </c>
      <c r="D14" s="74">
        <v>142.0</v>
      </c>
      <c r="E14" s="74">
        <v>595.0</v>
      </c>
      <c r="F14" s="74">
        <v>24.0</v>
      </c>
      <c r="G14" s="74">
        <v>88.0</v>
      </c>
      <c r="H14" s="74">
        <v>75.0</v>
      </c>
      <c r="I14" s="74">
        <v>20.0</v>
      </c>
      <c r="J14" s="76">
        <v>0.089</v>
      </c>
      <c r="K14" s="76">
        <v>0.234</v>
      </c>
      <c r="L14" s="74">
        <v>0.221</v>
      </c>
      <c r="M14" s="74">
        <v>0.293</v>
      </c>
      <c r="N14" s="74">
        <v>0.251</v>
      </c>
      <c r="O14" s="74">
        <v>0.329</v>
      </c>
      <c r="P14" s="74">
        <v>0.471</v>
      </c>
      <c r="Q14" s="74">
        <v>0.341</v>
      </c>
      <c r="R14" s="74">
        <v>0.333</v>
      </c>
      <c r="S14" s="74">
        <v>100.0</v>
      </c>
      <c r="T14" s="74">
        <v>6.4</v>
      </c>
      <c r="U14" s="74">
        <v>6.1</v>
      </c>
      <c r="V14" s="74">
        <v>9.6</v>
      </c>
      <c r="W14" s="73">
        <v>3.5</v>
      </c>
    </row>
    <row r="15">
      <c r="A15" s="69">
        <v>13.0</v>
      </c>
      <c r="B15" s="70" t="s">
        <v>208</v>
      </c>
      <c r="C15" s="70" t="s">
        <v>255</v>
      </c>
      <c r="D15" s="69">
        <v>160.0</v>
      </c>
      <c r="E15" s="69">
        <v>653.0</v>
      </c>
      <c r="F15" s="69">
        <v>27.0</v>
      </c>
      <c r="G15" s="69">
        <v>78.0</v>
      </c>
      <c r="H15" s="69">
        <v>88.0</v>
      </c>
      <c r="I15" s="69">
        <v>9.0</v>
      </c>
      <c r="J15" s="72">
        <v>0.08</v>
      </c>
      <c r="K15" s="72">
        <v>0.256</v>
      </c>
      <c r="L15" s="69">
        <v>0.201</v>
      </c>
      <c r="M15" s="69">
        <v>0.297</v>
      </c>
      <c r="N15" s="69">
        <v>0.248</v>
      </c>
      <c r="O15" s="69">
        <v>0.311</v>
      </c>
      <c r="P15" s="69">
        <v>0.449</v>
      </c>
      <c r="Q15" s="69">
        <v>0.322</v>
      </c>
      <c r="R15" s="69">
        <v>0.331</v>
      </c>
      <c r="S15" s="69">
        <v>98.0</v>
      </c>
      <c r="T15" s="69">
        <v>3.4</v>
      </c>
      <c r="U15" s="69">
        <v>2.0</v>
      </c>
      <c r="V15" s="69">
        <v>8.1</v>
      </c>
      <c r="W15" s="73">
        <v>3.2</v>
      </c>
    </row>
    <row r="16">
      <c r="A16" s="74">
        <v>14.0</v>
      </c>
      <c r="B16" s="75" t="s">
        <v>213</v>
      </c>
      <c r="C16" s="75" t="s">
        <v>256</v>
      </c>
      <c r="D16" s="74">
        <v>160.0</v>
      </c>
      <c r="E16" s="74">
        <v>687.0</v>
      </c>
      <c r="F16" s="74">
        <v>9.0</v>
      </c>
      <c r="G16" s="74">
        <v>89.0</v>
      </c>
      <c r="H16" s="74">
        <v>54.0</v>
      </c>
      <c r="I16" s="74">
        <v>3.0</v>
      </c>
      <c r="J16" s="76">
        <v>0.084</v>
      </c>
      <c r="K16" s="76">
        <v>0.166</v>
      </c>
      <c r="L16" s="74">
        <v>0.103</v>
      </c>
      <c r="M16" s="74">
        <v>0.32</v>
      </c>
      <c r="N16" s="74">
        <v>0.273</v>
      </c>
      <c r="O16" s="74">
        <v>0.338</v>
      </c>
      <c r="P16" s="74">
        <v>0.376</v>
      </c>
      <c r="Q16" s="74">
        <v>0.314</v>
      </c>
      <c r="R16" s="74">
        <v>0.297</v>
      </c>
      <c r="S16" s="74">
        <v>103.0</v>
      </c>
      <c r="T16" s="74">
        <v>-2.7</v>
      </c>
      <c r="U16" s="74">
        <v>-0.2</v>
      </c>
      <c r="V16" s="74">
        <v>8.1</v>
      </c>
      <c r="W16" s="73">
        <v>3.1</v>
      </c>
    </row>
    <row r="17">
      <c r="A17" s="69">
        <v>15.0</v>
      </c>
      <c r="B17" s="70" t="s">
        <v>257</v>
      </c>
      <c r="C17" s="70" t="s">
        <v>258</v>
      </c>
      <c r="D17" s="69">
        <v>132.0</v>
      </c>
      <c r="E17" s="69">
        <v>539.0</v>
      </c>
      <c r="F17" s="69">
        <v>9.0</v>
      </c>
      <c r="G17" s="69">
        <v>66.0</v>
      </c>
      <c r="H17" s="69">
        <v>48.0</v>
      </c>
      <c r="I17" s="69">
        <v>13.0</v>
      </c>
      <c r="J17" s="72">
        <v>0.069</v>
      </c>
      <c r="K17" s="72">
        <v>0.137</v>
      </c>
      <c r="L17" s="69">
        <v>0.127</v>
      </c>
      <c r="M17" s="69">
        <v>0.295</v>
      </c>
      <c r="N17" s="69">
        <v>0.265</v>
      </c>
      <c r="O17" s="69">
        <v>0.322</v>
      </c>
      <c r="P17" s="69">
        <v>0.392</v>
      </c>
      <c r="Q17" s="69">
        <v>0.311</v>
      </c>
      <c r="R17" s="69">
        <v>0.291</v>
      </c>
      <c r="S17" s="69">
        <v>97.0</v>
      </c>
      <c r="T17" s="69">
        <v>1.5</v>
      </c>
      <c r="U17" s="69">
        <v>-0.2</v>
      </c>
      <c r="V17" s="69">
        <v>10.3</v>
      </c>
      <c r="W17" s="73">
        <v>2.8</v>
      </c>
    </row>
    <row r="18">
      <c r="A18" s="74">
        <v>16.0</v>
      </c>
      <c r="B18" s="75" t="s">
        <v>259</v>
      </c>
      <c r="C18" s="75" t="s">
        <v>260</v>
      </c>
      <c r="D18" s="74">
        <v>141.0</v>
      </c>
      <c r="E18" s="74">
        <v>588.0</v>
      </c>
      <c r="F18" s="74">
        <v>11.0</v>
      </c>
      <c r="G18" s="74">
        <v>77.0</v>
      </c>
      <c r="H18" s="74">
        <v>57.0</v>
      </c>
      <c r="I18" s="74">
        <v>13.0</v>
      </c>
      <c r="J18" s="76">
        <v>0.053</v>
      </c>
      <c r="K18" s="76">
        <v>0.204</v>
      </c>
      <c r="L18" s="74">
        <v>0.127</v>
      </c>
      <c r="M18" s="74">
        <v>0.34</v>
      </c>
      <c r="N18" s="74">
        <v>0.282</v>
      </c>
      <c r="O18" s="74">
        <v>0.321</v>
      </c>
      <c r="P18" s="74">
        <v>0.409</v>
      </c>
      <c r="Q18" s="74">
        <v>0.315</v>
      </c>
      <c r="R18" s="74">
        <v>0.298</v>
      </c>
      <c r="S18" s="74">
        <v>99.0</v>
      </c>
      <c r="T18" s="74">
        <v>1.2</v>
      </c>
      <c r="U18" s="74">
        <v>0.6</v>
      </c>
      <c r="V18" s="74">
        <v>6.3</v>
      </c>
      <c r="W18" s="73">
        <v>2.7</v>
      </c>
    </row>
    <row r="19">
      <c r="A19" s="69">
        <v>17.0</v>
      </c>
      <c r="B19" s="70" t="s">
        <v>214</v>
      </c>
      <c r="C19" s="70" t="s">
        <v>261</v>
      </c>
      <c r="D19" s="69">
        <v>150.0</v>
      </c>
      <c r="E19" s="69">
        <v>570.0</v>
      </c>
      <c r="F19" s="69">
        <v>23.0</v>
      </c>
      <c r="G19" s="69">
        <v>77.0</v>
      </c>
      <c r="H19" s="69">
        <v>75.0</v>
      </c>
      <c r="I19" s="69">
        <v>5.0</v>
      </c>
      <c r="J19" s="72">
        <v>0.111</v>
      </c>
      <c r="K19" s="72">
        <v>0.204</v>
      </c>
      <c r="L19" s="69">
        <v>0.196</v>
      </c>
      <c r="M19" s="69">
        <v>0.28</v>
      </c>
      <c r="N19" s="69">
        <v>0.249</v>
      </c>
      <c r="O19" s="69">
        <v>0.345</v>
      </c>
      <c r="P19" s="69">
        <v>0.445</v>
      </c>
      <c r="Q19" s="69">
        <v>0.34</v>
      </c>
      <c r="R19" s="69">
        <v>0.332</v>
      </c>
      <c r="S19" s="69">
        <v>111.0</v>
      </c>
      <c r="T19" s="69">
        <v>-0.7</v>
      </c>
      <c r="U19" s="69">
        <v>7.3</v>
      </c>
      <c r="V19" s="69">
        <v>0.5</v>
      </c>
      <c r="W19" s="73">
        <v>2.7</v>
      </c>
    </row>
    <row r="20">
      <c r="A20" s="74">
        <v>18.0</v>
      </c>
      <c r="B20" s="75" t="s">
        <v>110</v>
      </c>
      <c r="C20" s="75" t="s">
        <v>262</v>
      </c>
      <c r="D20" s="74">
        <v>125.0</v>
      </c>
      <c r="E20" s="74">
        <v>524.0</v>
      </c>
      <c r="F20" s="74">
        <v>20.0</v>
      </c>
      <c r="G20" s="74">
        <v>73.0</v>
      </c>
      <c r="H20" s="74">
        <v>63.0</v>
      </c>
      <c r="I20" s="74">
        <v>10.0</v>
      </c>
      <c r="J20" s="76">
        <v>0.111</v>
      </c>
      <c r="K20" s="76">
        <v>0.183</v>
      </c>
      <c r="L20" s="74">
        <v>0.181</v>
      </c>
      <c r="M20" s="74">
        <v>0.248</v>
      </c>
      <c r="N20" s="74">
        <v>0.23</v>
      </c>
      <c r="O20" s="74">
        <v>0.322</v>
      </c>
      <c r="P20" s="74">
        <v>0.412</v>
      </c>
      <c r="Q20" s="74">
        <v>0.317</v>
      </c>
      <c r="R20" s="74">
        <v>0.344</v>
      </c>
      <c r="S20" s="74">
        <v>103.0</v>
      </c>
      <c r="T20" s="74">
        <v>2.0</v>
      </c>
      <c r="U20" s="74">
        <v>4.1</v>
      </c>
      <c r="V20" s="74">
        <v>5.2</v>
      </c>
      <c r="W20" s="73">
        <v>2.7</v>
      </c>
    </row>
    <row r="21">
      <c r="A21" s="69">
        <v>19.0</v>
      </c>
      <c r="B21" s="70" t="s">
        <v>212</v>
      </c>
      <c r="C21" s="70" t="s">
        <v>263</v>
      </c>
      <c r="D21" s="69">
        <v>158.0</v>
      </c>
      <c r="E21" s="69">
        <v>677.0</v>
      </c>
      <c r="F21" s="69">
        <v>8.0</v>
      </c>
      <c r="G21" s="69">
        <v>74.0</v>
      </c>
      <c r="H21" s="69">
        <v>53.0</v>
      </c>
      <c r="I21" s="69">
        <v>20.0</v>
      </c>
      <c r="J21" s="72">
        <v>0.041</v>
      </c>
      <c r="K21" s="72">
        <v>0.133</v>
      </c>
      <c r="L21" s="69">
        <v>0.087</v>
      </c>
      <c r="M21" s="69">
        <v>0.304</v>
      </c>
      <c r="N21" s="69">
        <v>0.271</v>
      </c>
      <c r="O21" s="69">
        <v>0.312</v>
      </c>
      <c r="P21" s="69">
        <v>0.357</v>
      </c>
      <c r="Q21" s="69">
        <v>0.293</v>
      </c>
      <c r="R21" s="69">
        <v>0.291</v>
      </c>
      <c r="S21" s="69">
        <v>85.0</v>
      </c>
      <c r="T21" s="69">
        <v>4.2</v>
      </c>
      <c r="U21" s="69">
        <v>-8.2</v>
      </c>
      <c r="V21" s="69">
        <v>8.1</v>
      </c>
      <c r="W21" s="73">
        <v>2.3</v>
      </c>
    </row>
    <row r="22">
      <c r="A22" s="74">
        <v>20.0</v>
      </c>
      <c r="B22" s="75" t="s">
        <v>264</v>
      </c>
      <c r="C22" s="75" t="s">
        <v>265</v>
      </c>
      <c r="D22" s="74">
        <v>139.0</v>
      </c>
      <c r="E22" s="74">
        <v>550.0</v>
      </c>
      <c r="F22" s="74">
        <v>11.0</v>
      </c>
      <c r="G22" s="74">
        <v>69.0</v>
      </c>
      <c r="H22" s="74">
        <v>44.0</v>
      </c>
      <c r="I22" s="74">
        <v>9.0</v>
      </c>
      <c r="J22" s="76">
        <v>0.105</v>
      </c>
      <c r="K22" s="76">
        <v>0.249</v>
      </c>
      <c r="L22" s="74">
        <v>0.147</v>
      </c>
      <c r="M22" s="74">
        <v>0.345</v>
      </c>
      <c r="N22" s="74">
        <v>0.264</v>
      </c>
      <c r="O22" s="74">
        <v>0.341</v>
      </c>
      <c r="P22" s="74">
        <v>0.411</v>
      </c>
      <c r="Q22" s="74">
        <v>0.327</v>
      </c>
      <c r="R22" s="74">
        <v>0.298</v>
      </c>
      <c r="S22" s="74">
        <v>102.0</v>
      </c>
      <c r="T22" s="74">
        <v>4.6</v>
      </c>
      <c r="U22" s="74">
        <v>5.9</v>
      </c>
      <c r="V22" s="74">
        <v>-3.9</v>
      </c>
      <c r="W22" s="73">
        <v>2.0</v>
      </c>
    </row>
    <row r="23">
      <c r="A23" s="69">
        <v>21.0</v>
      </c>
      <c r="B23" s="70" t="s">
        <v>266</v>
      </c>
      <c r="C23" s="70" t="s">
        <v>267</v>
      </c>
      <c r="D23" s="69">
        <v>127.0</v>
      </c>
      <c r="E23" s="69">
        <v>516.0</v>
      </c>
      <c r="F23" s="69">
        <v>9.0</v>
      </c>
      <c r="G23" s="69">
        <v>50.0</v>
      </c>
      <c r="H23" s="69">
        <v>51.0</v>
      </c>
      <c r="I23" s="69">
        <v>14.0</v>
      </c>
      <c r="J23" s="72">
        <v>0.097</v>
      </c>
      <c r="K23" s="72">
        <v>0.202</v>
      </c>
      <c r="L23" s="69">
        <v>0.107</v>
      </c>
      <c r="M23" s="69">
        <v>0.314</v>
      </c>
      <c r="N23" s="69">
        <v>0.259</v>
      </c>
      <c r="O23" s="69">
        <v>0.331</v>
      </c>
      <c r="P23" s="69">
        <v>0.366</v>
      </c>
      <c r="Q23" s="69">
        <v>0.307</v>
      </c>
      <c r="R23" s="69">
        <v>0.331</v>
      </c>
      <c r="S23" s="69">
        <v>94.0</v>
      </c>
      <c r="T23" s="69">
        <v>0.2</v>
      </c>
      <c r="U23" s="69">
        <v>-3.4</v>
      </c>
      <c r="V23" s="69">
        <v>2.5</v>
      </c>
      <c r="W23" s="73">
        <v>1.7</v>
      </c>
    </row>
    <row r="24">
      <c r="A24" s="74">
        <v>22.0</v>
      </c>
      <c r="B24" s="75" t="s">
        <v>268</v>
      </c>
      <c r="C24" s="75" t="s">
        <v>269</v>
      </c>
      <c r="D24" s="74">
        <v>147.0</v>
      </c>
      <c r="E24" s="74">
        <v>529.0</v>
      </c>
      <c r="F24" s="74">
        <v>16.0</v>
      </c>
      <c r="G24" s="74">
        <v>60.0</v>
      </c>
      <c r="H24" s="74">
        <v>63.0</v>
      </c>
      <c r="I24" s="74">
        <v>2.0</v>
      </c>
      <c r="J24" s="76">
        <v>0.042</v>
      </c>
      <c r="K24" s="76">
        <v>0.183</v>
      </c>
      <c r="L24" s="74">
        <v>0.153</v>
      </c>
      <c r="M24" s="74">
        <v>0.296</v>
      </c>
      <c r="N24" s="74">
        <v>0.263</v>
      </c>
      <c r="O24" s="74">
        <v>0.316</v>
      </c>
      <c r="P24" s="74">
        <v>0.416</v>
      </c>
      <c r="Q24" s="74">
        <v>0.316</v>
      </c>
      <c r="R24" s="74">
        <v>0.301</v>
      </c>
      <c r="S24" s="74">
        <v>91.0</v>
      </c>
      <c r="T24" s="74">
        <v>-1.5</v>
      </c>
      <c r="U24" s="74">
        <v>-7.2</v>
      </c>
      <c r="V24" s="74">
        <v>6.2</v>
      </c>
      <c r="W24" s="73">
        <v>1.6</v>
      </c>
    </row>
    <row r="25">
      <c r="A25" s="69">
        <v>23.0</v>
      </c>
      <c r="B25" s="70" t="s">
        <v>187</v>
      </c>
      <c r="C25" s="70" t="s">
        <v>258</v>
      </c>
      <c r="D25" s="69">
        <v>124.0</v>
      </c>
      <c r="E25" s="69">
        <v>507.0</v>
      </c>
      <c r="F25" s="69">
        <v>18.0</v>
      </c>
      <c r="G25" s="69">
        <v>70.0</v>
      </c>
      <c r="H25" s="69">
        <v>53.0</v>
      </c>
      <c r="I25" s="69">
        <v>23.0</v>
      </c>
      <c r="J25" s="72">
        <v>0.067</v>
      </c>
      <c r="K25" s="72">
        <v>0.286</v>
      </c>
      <c r="L25" s="69">
        <v>0.177</v>
      </c>
      <c r="M25" s="69">
        <v>0.319</v>
      </c>
      <c r="N25" s="69">
        <v>0.248</v>
      </c>
      <c r="O25" s="69">
        <v>0.303</v>
      </c>
      <c r="P25" s="69">
        <v>0.425</v>
      </c>
      <c r="Q25" s="69">
        <v>0.312</v>
      </c>
      <c r="R25" s="69">
        <v>0.307</v>
      </c>
      <c r="S25" s="69">
        <v>98.0</v>
      </c>
      <c r="T25" s="69">
        <v>3.3</v>
      </c>
      <c r="U25" s="69">
        <v>2.2</v>
      </c>
      <c r="V25" s="69">
        <v>-3.0</v>
      </c>
      <c r="W25" s="73">
        <v>1.6</v>
      </c>
    </row>
    <row r="26">
      <c r="A26" s="74">
        <v>24.0</v>
      </c>
      <c r="B26" s="75" t="s">
        <v>270</v>
      </c>
      <c r="C26" s="75" t="s">
        <v>271</v>
      </c>
      <c r="D26" s="74">
        <v>146.0</v>
      </c>
      <c r="E26" s="74">
        <v>541.0</v>
      </c>
      <c r="F26" s="74">
        <v>3.0</v>
      </c>
      <c r="G26" s="74">
        <v>60.0</v>
      </c>
      <c r="H26" s="74">
        <v>37.0</v>
      </c>
      <c r="I26" s="74">
        <v>12.0</v>
      </c>
      <c r="J26" s="76">
        <v>0.057</v>
      </c>
      <c r="K26" s="76">
        <v>0.15</v>
      </c>
      <c r="L26" s="74">
        <v>0.076</v>
      </c>
      <c r="M26" s="74">
        <v>0.283</v>
      </c>
      <c r="N26" s="74">
        <v>0.243</v>
      </c>
      <c r="O26" s="74">
        <v>0.294</v>
      </c>
      <c r="P26" s="74">
        <v>0.32</v>
      </c>
      <c r="Q26" s="74">
        <v>0.27</v>
      </c>
      <c r="R26" s="74">
        <v>0.307</v>
      </c>
      <c r="S26" s="74">
        <v>72.0</v>
      </c>
      <c r="T26" s="74">
        <v>4.5</v>
      </c>
      <c r="U26" s="74">
        <v>-13.8</v>
      </c>
      <c r="V26" s="74">
        <v>6.0</v>
      </c>
      <c r="W26" s="73">
        <v>1.1</v>
      </c>
    </row>
    <row r="27">
      <c r="A27" s="69">
        <v>25.0</v>
      </c>
      <c r="B27" s="70" t="s">
        <v>272</v>
      </c>
      <c r="C27" s="71" t="s">
        <v>246</v>
      </c>
      <c r="D27" s="69">
        <v>137.0</v>
      </c>
      <c r="E27" s="69">
        <v>511.0</v>
      </c>
      <c r="F27" s="69">
        <v>9.0</v>
      </c>
      <c r="G27" s="69">
        <v>65.0</v>
      </c>
      <c r="H27" s="69">
        <v>48.0</v>
      </c>
      <c r="I27" s="69">
        <v>5.0</v>
      </c>
      <c r="J27" s="72">
        <v>0.041</v>
      </c>
      <c r="K27" s="72">
        <v>0.147</v>
      </c>
      <c r="L27" s="69">
        <v>0.12</v>
      </c>
      <c r="M27" s="69">
        <v>0.305</v>
      </c>
      <c r="N27" s="69">
        <v>0.271</v>
      </c>
      <c r="O27" s="69">
        <v>0.309</v>
      </c>
      <c r="P27" s="69">
        <v>0.391</v>
      </c>
      <c r="Q27" s="69">
        <v>0.304</v>
      </c>
      <c r="R27" s="69">
        <v>0.296</v>
      </c>
      <c r="S27" s="69">
        <v>91.0</v>
      </c>
      <c r="T27" s="69">
        <v>-0.2</v>
      </c>
      <c r="U27" s="69">
        <v>-6.1</v>
      </c>
      <c r="V27" s="69">
        <v>-0.9</v>
      </c>
      <c r="W27" s="73">
        <v>1.0</v>
      </c>
    </row>
    <row r="28">
      <c r="A28" s="74">
        <v>26.0</v>
      </c>
      <c r="B28" s="75" t="s">
        <v>273</v>
      </c>
      <c r="C28" s="75" t="s">
        <v>274</v>
      </c>
      <c r="D28" s="74">
        <v>148.0</v>
      </c>
      <c r="E28" s="74">
        <v>554.0</v>
      </c>
      <c r="F28" s="74">
        <v>5.0</v>
      </c>
      <c r="G28" s="74">
        <v>50.0</v>
      </c>
      <c r="H28" s="74">
        <v>39.0</v>
      </c>
      <c r="I28" s="74">
        <v>6.0</v>
      </c>
      <c r="J28" s="76">
        <v>0.049</v>
      </c>
      <c r="K28" s="76">
        <v>0.074</v>
      </c>
      <c r="L28" s="74">
        <v>0.083</v>
      </c>
      <c r="M28" s="74">
        <v>0.236</v>
      </c>
      <c r="N28" s="74">
        <v>0.226</v>
      </c>
      <c r="O28" s="74">
        <v>0.265</v>
      </c>
      <c r="P28" s="74">
        <v>0.309</v>
      </c>
      <c r="Q28" s="74">
        <v>0.249</v>
      </c>
      <c r="R28" s="74">
        <v>0.275</v>
      </c>
      <c r="S28" s="74">
        <v>54.0</v>
      </c>
      <c r="T28" s="74">
        <v>5.1</v>
      </c>
      <c r="U28" s="74">
        <v>-27.4</v>
      </c>
      <c r="V28" s="74">
        <v>12.4</v>
      </c>
      <c r="W28" s="73">
        <v>0.3</v>
      </c>
    </row>
    <row r="29">
      <c r="W29" s="78">
        <f>SUM(W3:W28)</f>
        <v>87.5</v>
      </c>
    </row>
    <row r="31">
      <c r="A31" s="3" t="s">
        <v>2</v>
      </c>
    </row>
    <row r="32">
      <c r="A32" s="63" t="s">
        <v>233</v>
      </c>
      <c r="B32" s="65" t="s">
        <v>127</v>
      </c>
      <c r="C32" s="65" t="s">
        <v>234</v>
      </c>
      <c r="D32" s="66" t="s">
        <v>235</v>
      </c>
      <c r="E32" s="66" t="s">
        <v>236</v>
      </c>
      <c r="F32" s="66" t="s">
        <v>129</v>
      </c>
      <c r="G32" s="66" t="s">
        <v>128</v>
      </c>
      <c r="H32" s="66" t="s">
        <v>130</v>
      </c>
      <c r="I32" s="66" t="s">
        <v>131</v>
      </c>
      <c r="J32" s="67" t="s">
        <v>237</v>
      </c>
      <c r="K32" s="66" t="s">
        <v>238</v>
      </c>
      <c r="L32" s="66" t="s">
        <v>239</v>
      </c>
      <c r="M32" s="66" t="s">
        <v>240</v>
      </c>
      <c r="N32" s="67" t="s">
        <v>133</v>
      </c>
      <c r="O32" s="66" t="s">
        <v>144</v>
      </c>
      <c r="P32" s="66" t="s">
        <v>145</v>
      </c>
      <c r="Q32" s="66" t="s">
        <v>148</v>
      </c>
      <c r="R32" s="66" t="s">
        <v>241</v>
      </c>
      <c r="S32" s="66" t="s">
        <v>242</v>
      </c>
      <c r="T32" s="67" t="s">
        <v>243</v>
      </c>
      <c r="U32" s="67" t="s">
        <v>244</v>
      </c>
      <c r="V32" s="66" t="s">
        <v>245</v>
      </c>
      <c r="W32" s="66" t="s">
        <v>151</v>
      </c>
    </row>
    <row r="33">
      <c r="A33" s="69">
        <v>1.0</v>
      </c>
      <c r="B33" s="70" t="s">
        <v>275</v>
      </c>
      <c r="C33" s="70" t="s">
        <v>249</v>
      </c>
      <c r="D33" s="69">
        <v>113.0</v>
      </c>
      <c r="E33" s="69">
        <v>454.0</v>
      </c>
      <c r="F33" s="69">
        <v>18.0</v>
      </c>
      <c r="G33" s="69">
        <v>68.0</v>
      </c>
      <c r="H33" s="69">
        <v>56.0</v>
      </c>
      <c r="I33" s="69">
        <v>0.0</v>
      </c>
      <c r="J33" s="72">
        <v>0.123</v>
      </c>
      <c r="K33" s="72">
        <v>0.192</v>
      </c>
      <c r="L33" s="69">
        <v>0.195</v>
      </c>
      <c r="M33" s="69">
        <v>0.349</v>
      </c>
      <c r="N33" s="69">
        <v>0.304</v>
      </c>
      <c r="O33" s="69">
        <v>0.39</v>
      </c>
      <c r="P33" s="69">
        <v>0.499</v>
      </c>
      <c r="Q33" s="69">
        <v>0.379</v>
      </c>
      <c r="R33" s="69">
        <v>0.361</v>
      </c>
      <c r="S33" s="69">
        <v>140.0</v>
      </c>
      <c r="T33" s="69">
        <v>-2.9</v>
      </c>
      <c r="U33" s="69">
        <v>20.4</v>
      </c>
      <c r="V33" s="69">
        <v>13.8</v>
      </c>
      <c r="W33" s="69">
        <v>4.9</v>
      </c>
    </row>
    <row r="34">
      <c r="A34" s="74">
        <v>2.0</v>
      </c>
      <c r="B34" s="75" t="s">
        <v>68</v>
      </c>
      <c r="C34" s="75" t="s">
        <v>276</v>
      </c>
      <c r="D34" s="74">
        <v>130.0</v>
      </c>
      <c r="E34" s="74">
        <v>501.0</v>
      </c>
      <c r="F34" s="74">
        <v>25.0</v>
      </c>
      <c r="G34" s="74">
        <v>71.0</v>
      </c>
      <c r="H34" s="74">
        <v>76.0</v>
      </c>
      <c r="I34" s="74">
        <v>3.0</v>
      </c>
      <c r="J34" s="76">
        <v>0.116</v>
      </c>
      <c r="K34" s="76">
        <v>0.202</v>
      </c>
      <c r="L34" s="74">
        <v>0.237</v>
      </c>
      <c r="M34" s="74">
        <v>0.274</v>
      </c>
      <c r="N34" s="74">
        <v>0.258</v>
      </c>
      <c r="O34" s="74">
        <v>0.365</v>
      </c>
      <c r="P34" s="74">
        <v>0.495</v>
      </c>
      <c r="Q34" s="74">
        <v>0.364</v>
      </c>
      <c r="R34" s="74">
        <v>0.363</v>
      </c>
      <c r="S34" s="74">
        <v>130.0</v>
      </c>
      <c r="T34" s="74">
        <v>-1.0</v>
      </c>
      <c r="U34" s="74">
        <v>18.4</v>
      </c>
      <c r="V34" s="74">
        <v>11.1</v>
      </c>
      <c r="W34" s="74">
        <v>4.6</v>
      </c>
    </row>
    <row r="35">
      <c r="A35" s="69">
        <v>3.0</v>
      </c>
      <c r="B35" s="70" t="s">
        <v>155</v>
      </c>
      <c r="C35" s="70" t="s">
        <v>277</v>
      </c>
      <c r="D35" s="69">
        <v>109.0</v>
      </c>
      <c r="E35" s="69">
        <v>375.0</v>
      </c>
      <c r="F35" s="69">
        <v>33.0</v>
      </c>
      <c r="G35" s="69">
        <v>64.0</v>
      </c>
      <c r="H35" s="69">
        <v>62.0</v>
      </c>
      <c r="I35" s="69">
        <v>0.0</v>
      </c>
      <c r="J35" s="72">
        <v>0.091</v>
      </c>
      <c r="K35" s="72">
        <v>0.352</v>
      </c>
      <c r="L35" s="69">
        <v>0.342</v>
      </c>
      <c r="M35" s="69">
        <v>0.231</v>
      </c>
      <c r="N35" s="69">
        <v>0.216</v>
      </c>
      <c r="O35" s="69">
        <v>0.301</v>
      </c>
      <c r="P35" s="69">
        <v>0.559</v>
      </c>
      <c r="Q35" s="69">
        <v>0.358</v>
      </c>
      <c r="R35" s="69">
        <v>0.354</v>
      </c>
      <c r="S35" s="69">
        <v>134.0</v>
      </c>
      <c r="T35" s="69">
        <v>0.6</v>
      </c>
      <c r="U35" s="69">
        <v>16.1</v>
      </c>
      <c r="V35" s="69">
        <v>16.3</v>
      </c>
      <c r="W35" s="69">
        <v>4.5</v>
      </c>
    </row>
    <row r="36">
      <c r="A36" s="74">
        <v>4.0</v>
      </c>
      <c r="B36" s="75" t="s">
        <v>154</v>
      </c>
      <c r="C36" s="75" t="s">
        <v>278</v>
      </c>
      <c r="D36" s="74">
        <v>134.0</v>
      </c>
      <c r="E36" s="74">
        <v>537.0</v>
      </c>
      <c r="F36" s="74">
        <v>17.0</v>
      </c>
      <c r="G36" s="74">
        <v>64.0</v>
      </c>
      <c r="H36" s="74">
        <v>73.0</v>
      </c>
      <c r="I36" s="74">
        <v>13.0</v>
      </c>
      <c r="J36" s="76">
        <v>0.089</v>
      </c>
      <c r="K36" s="76">
        <v>0.24</v>
      </c>
      <c r="L36" s="74">
        <v>0.176</v>
      </c>
      <c r="M36" s="74">
        <v>0.325</v>
      </c>
      <c r="N36" s="74">
        <v>0.263</v>
      </c>
      <c r="O36" s="74">
        <v>0.343</v>
      </c>
      <c r="P36" s="74">
        <v>0.439</v>
      </c>
      <c r="Q36" s="74">
        <v>0.336</v>
      </c>
      <c r="R36" s="74">
        <v>0.329</v>
      </c>
      <c r="S36" s="74">
        <v>108.0</v>
      </c>
      <c r="T36" s="74">
        <v>5.5</v>
      </c>
      <c r="U36" s="74">
        <v>10.9</v>
      </c>
      <c r="V36" s="74">
        <v>15.4</v>
      </c>
      <c r="W36" s="74">
        <v>4.4</v>
      </c>
    </row>
    <row r="37">
      <c r="A37" s="69">
        <v>5.0</v>
      </c>
      <c r="B37" s="70" t="s">
        <v>74</v>
      </c>
      <c r="C37" s="70" t="s">
        <v>253</v>
      </c>
      <c r="D37" s="69">
        <v>93.0</v>
      </c>
      <c r="E37" s="69">
        <v>375.0</v>
      </c>
      <c r="F37" s="69">
        <v>23.0</v>
      </c>
      <c r="G37" s="69">
        <v>60.0</v>
      </c>
      <c r="H37" s="69">
        <v>62.0</v>
      </c>
      <c r="I37" s="69">
        <v>0.0</v>
      </c>
      <c r="J37" s="72">
        <v>0.232</v>
      </c>
      <c r="K37" s="72">
        <v>0.219</v>
      </c>
      <c r="L37" s="69">
        <v>0.28</v>
      </c>
      <c r="M37" s="69">
        <v>0.246</v>
      </c>
      <c r="N37" s="69">
        <v>0.24</v>
      </c>
      <c r="O37" s="69">
        <v>0.42</v>
      </c>
      <c r="P37" s="69">
        <v>0.52</v>
      </c>
      <c r="Q37" s="69">
        <v>0.402</v>
      </c>
      <c r="R37" s="69">
        <v>0.414</v>
      </c>
      <c r="S37" s="69">
        <v>159.0</v>
      </c>
      <c r="T37" s="69">
        <v>-4.7</v>
      </c>
      <c r="U37" s="69">
        <v>22.3</v>
      </c>
      <c r="V37" s="69">
        <v>2.1</v>
      </c>
      <c r="W37" s="69">
        <v>3.7</v>
      </c>
    </row>
    <row r="38">
      <c r="A38" s="74">
        <v>6.0</v>
      </c>
      <c r="B38" s="75" t="s">
        <v>61</v>
      </c>
      <c r="C38" s="75" t="s">
        <v>252</v>
      </c>
      <c r="D38" s="74">
        <v>161.0</v>
      </c>
      <c r="E38" s="74">
        <v>665.0</v>
      </c>
      <c r="F38" s="74">
        <v>48.0</v>
      </c>
      <c r="G38" s="74">
        <v>88.0</v>
      </c>
      <c r="H38" s="74">
        <v>121.0</v>
      </c>
      <c r="I38" s="74">
        <v>1.0</v>
      </c>
      <c r="J38" s="76">
        <v>0.042</v>
      </c>
      <c r="K38" s="76">
        <v>0.256</v>
      </c>
      <c r="L38" s="74">
        <v>0.271</v>
      </c>
      <c r="M38" s="74">
        <v>0.298</v>
      </c>
      <c r="N38" s="74">
        <v>0.273</v>
      </c>
      <c r="O38" s="74">
        <v>0.316</v>
      </c>
      <c r="P38" s="74">
        <v>0.544</v>
      </c>
      <c r="Q38" s="74">
        <v>0.359</v>
      </c>
      <c r="R38" s="74">
        <v>0.372</v>
      </c>
      <c r="S38" s="74">
        <v>127.0</v>
      </c>
      <c r="T38" s="74">
        <v>-0.8</v>
      </c>
      <c r="U38" s="74">
        <v>21.2</v>
      </c>
      <c r="V38" s="74">
        <v>-10.3</v>
      </c>
      <c r="W38" s="74">
        <v>3.4</v>
      </c>
    </row>
    <row r="39">
      <c r="A39" s="69">
        <v>7.0</v>
      </c>
      <c r="B39" s="70" t="s">
        <v>122</v>
      </c>
      <c r="C39" s="70" t="s">
        <v>271</v>
      </c>
      <c r="D39" s="69">
        <v>119.0</v>
      </c>
      <c r="E39" s="69">
        <v>448.0</v>
      </c>
      <c r="F39" s="69">
        <v>17.0</v>
      </c>
      <c r="G39" s="69">
        <v>47.0</v>
      </c>
      <c r="H39" s="69">
        <v>59.0</v>
      </c>
      <c r="I39" s="69">
        <v>0.0</v>
      </c>
      <c r="J39" s="72">
        <v>0.089</v>
      </c>
      <c r="K39" s="72">
        <v>0.254</v>
      </c>
      <c r="L39" s="69">
        <v>0.188</v>
      </c>
      <c r="M39" s="69">
        <v>0.257</v>
      </c>
      <c r="N39" s="69">
        <v>0.216</v>
      </c>
      <c r="O39" s="69">
        <v>0.306</v>
      </c>
      <c r="P39" s="69">
        <v>0.405</v>
      </c>
      <c r="Q39" s="69">
        <v>0.309</v>
      </c>
      <c r="R39" s="69">
        <v>0.335</v>
      </c>
      <c r="S39" s="69">
        <v>99.0</v>
      </c>
      <c r="T39" s="69">
        <v>-1.2</v>
      </c>
      <c r="U39" s="69">
        <v>-1.7</v>
      </c>
      <c r="V39" s="69">
        <v>19.1</v>
      </c>
      <c r="W39" s="69">
        <v>3.3</v>
      </c>
    </row>
    <row r="40">
      <c r="A40" s="74">
        <v>8.0</v>
      </c>
      <c r="B40" s="75" t="s">
        <v>176</v>
      </c>
      <c r="C40" s="75" t="s">
        <v>279</v>
      </c>
      <c r="D40" s="74">
        <v>87.0</v>
      </c>
      <c r="E40" s="74">
        <v>319.0</v>
      </c>
      <c r="F40" s="74">
        <v>13.0</v>
      </c>
      <c r="G40" s="74">
        <v>45.0</v>
      </c>
      <c r="H40" s="74">
        <v>35.0</v>
      </c>
      <c r="I40" s="74">
        <v>0.0</v>
      </c>
      <c r="J40" s="76">
        <v>0.088</v>
      </c>
      <c r="K40" s="76">
        <v>0.317</v>
      </c>
      <c r="L40" s="74">
        <v>0.184</v>
      </c>
      <c r="M40" s="74">
        <v>0.325</v>
      </c>
      <c r="N40" s="74">
        <v>0.241</v>
      </c>
      <c r="O40" s="74">
        <v>0.326</v>
      </c>
      <c r="P40" s="74">
        <v>0.426</v>
      </c>
      <c r="Q40" s="74">
        <v>0.327</v>
      </c>
      <c r="R40" s="74">
        <v>0.318</v>
      </c>
      <c r="S40" s="74">
        <v>107.0</v>
      </c>
      <c r="T40" s="74">
        <v>-1.4</v>
      </c>
      <c r="U40" s="74">
        <v>1.2</v>
      </c>
      <c r="V40" s="74">
        <v>17.1</v>
      </c>
      <c r="W40" s="74">
        <v>2.9</v>
      </c>
    </row>
    <row r="41">
      <c r="A41" s="69">
        <v>9.0</v>
      </c>
      <c r="B41" s="70" t="s">
        <v>158</v>
      </c>
      <c r="C41" s="70" t="s">
        <v>261</v>
      </c>
      <c r="D41" s="69">
        <v>123.0</v>
      </c>
      <c r="E41" s="69">
        <v>445.0</v>
      </c>
      <c r="F41" s="69">
        <v>11.0</v>
      </c>
      <c r="G41" s="69">
        <v>54.0</v>
      </c>
      <c r="H41" s="69">
        <v>49.0</v>
      </c>
      <c r="I41" s="69">
        <v>0.0</v>
      </c>
      <c r="J41" s="72">
        <v>0.092</v>
      </c>
      <c r="K41" s="72">
        <v>0.189</v>
      </c>
      <c r="L41" s="69">
        <v>0.136</v>
      </c>
      <c r="M41" s="69">
        <v>0.308</v>
      </c>
      <c r="N41" s="69">
        <v>0.266</v>
      </c>
      <c r="O41" s="69">
        <v>0.342</v>
      </c>
      <c r="P41" s="69">
        <v>0.402</v>
      </c>
      <c r="Q41" s="69">
        <v>0.322</v>
      </c>
      <c r="R41" s="69">
        <v>0.304</v>
      </c>
      <c r="S41" s="69">
        <v>99.0</v>
      </c>
      <c r="T41" s="69">
        <v>-2.5</v>
      </c>
      <c r="U41" s="69">
        <v>-2.9</v>
      </c>
      <c r="V41" s="69">
        <v>16.3</v>
      </c>
      <c r="W41" s="69">
        <v>2.8</v>
      </c>
    </row>
    <row r="42">
      <c r="A42" s="74">
        <v>10.0</v>
      </c>
      <c r="B42" s="75" t="s">
        <v>170</v>
      </c>
      <c r="C42" s="75" t="s">
        <v>274</v>
      </c>
      <c r="D42" s="74">
        <v>112.0</v>
      </c>
      <c r="E42" s="74">
        <v>427.0</v>
      </c>
      <c r="F42" s="74">
        <v>8.0</v>
      </c>
      <c r="G42" s="74">
        <v>38.0</v>
      </c>
      <c r="H42" s="74">
        <v>53.0</v>
      </c>
      <c r="I42" s="74">
        <v>0.0</v>
      </c>
      <c r="J42" s="76">
        <v>0.115</v>
      </c>
      <c r="K42" s="76">
        <v>0.199</v>
      </c>
      <c r="L42" s="74">
        <v>0.123</v>
      </c>
      <c r="M42" s="74">
        <v>0.297</v>
      </c>
      <c r="N42" s="74">
        <v>0.246</v>
      </c>
      <c r="O42" s="74">
        <v>0.335</v>
      </c>
      <c r="P42" s="74">
        <v>0.369</v>
      </c>
      <c r="Q42" s="74">
        <v>0.312</v>
      </c>
      <c r="R42" s="74">
        <v>0.315</v>
      </c>
      <c r="S42" s="74">
        <v>95.0</v>
      </c>
      <c r="T42" s="74">
        <v>-1.9</v>
      </c>
      <c r="U42" s="74">
        <v>-4.8</v>
      </c>
      <c r="V42" s="74">
        <v>16.4</v>
      </c>
      <c r="W42" s="74">
        <v>2.6</v>
      </c>
    </row>
    <row r="43">
      <c r="A43" s="69">
        <v>11.0</v>
      </c>
      <c r="B43" s="70" t="s">
        <v>95</v>
      </c>
      <c r="C43" s="70" t="s">
        <v>280</v>
      </c>
      <c r="D43" s="69">
        <v>128.0</v>
      </c>
      <c r="E43" s="69">
        <v>483.0</v>
      </c>
      <c r="F43" s="69">
        <v>21.0</v>
      </c>
      <c r="G43" s="69">
        <v>61.0</v>
      </c>
      <c r="H43" s="69">
        <v>57.0</v>
      </c>
      <c r="I43" s="69">
        <v>5.0</v>
      </c>
      <c r="J43" s="72">
        <v>0.108</v>
      </c>
      <c r="K43" s="72">
        <v>0.286</v>
      </c>
      <c r="L43" s="69">
        <v>0.201</v>
      </c>
      <c r="M43" s="69">
        <v>0.298</v>
      </c>
      <c r="N43" s="69">
        <v>0.237</v>
      </c>
      <c r="O43" s="69">
        <v>0.34</v>
      </c>
      <c r="P43" s="69">
        <v>0.438</v>
      </c>
      <c r="Q43" s="69">
        <v>0.337</v>
      </c>
      <c r="R43" s="69">
        <v>0.346</v>
      </c>
      <c r="S43" s="69">
        <v>109.0</v>
      </c>
      <c r="T43" s="69">
        <v>-3.7</v>
      </c>
      <c r="U43" s="69">
        <v>1.8</v>
      </c>
      <c r="V43" s="69">
        <v>3.2</v>
      </c>
      <c r="W43" s="69">
        <v>2.1</v>
      </c>
    </row>
    <row r="44">
      <c r="A44" s="74">
        <v>12.0</v>
      </c>
      <c r="B44" s="75" t="s">
        <v>106</v>
      </c>
      <c r="C44" s="75" t="s">
        <v>269</v>
      </c>
      <c r="D44" s="74">
        <v>132.0</v>
      </c>
      <c r="E44" s="74">
        <v>402.0</v>
      </c>
      <c r="F44" s="74">
        <v>10.0</v>
      </c>
      <c r="G44" s="74">
        <v>56.0</v>
      </c>
      <c r="H44" s="74">
        <v>45.0</v>
      </c>
      <c r="I44" s="74">
        <v>0.0</v>
      </c>
      <c r="J44" s="76">
        <v>0.102</v>
      </c>
      <c r="K44" s="76">
        <v>0.187</v>
      </c>
      <c r="L44" s="74">
        <v>0.146</v>
      </c>
      <c r="M44" s="74">
        <v>0.333</v>
      </c>
      <c r="N44" s="74">
        <v>0.286</v>
      </c>
      <c r="O44" s="74">
        <v>0.366</v>
      </c>
      <c r="P44" s="74">
        <v>0.431</v>
      </c>
      <c r="Q44" s="74">
        <v>0.346</v>
      </c>
      <c r="R44" s="74">
        <v>0.324</v>
      </c>
      <c r="S44" s="74">
        <v>111.0</v>
      </c>
      <c r="T44" s="74">
        <v>-2.1</v>
      </c>
      <c r="U44" s="74">
        <v>3.6</v>
      </c>
      <c r="V44" s="74">
        <v>2.8</v>
      </c>
      <c r="W44" s="74">
        <v>2.0</v>
      </c>
    </row>
    <row r="45">
      <c r="A45" s="69">
        <v>13.0</v>
      </c>
      <c r="B45" s="70" t="s">
        <v>90</v>
      </c>
      <c r="C45" s="70" t="s">
        <v>265</v>
      </c>
      <c r="D45" s="69">
        <v>95.0</v>
      </c>
      <c r="E45" s="69">
        <v>315.0</v>
      </c>
      <c r="F45" s="69">
        <v>11.0</v>
      </c>
      <c r="G45" s="69">
        <v>41.0</v>
      </c>
      <c r="H45" s="69">
        <v>38.0</v>
      </c>
      <c r="I45" s="69">
        <v>6.0</v>
      </c>
      <c r="J45" s="72">
        <v>0.095</v>
      </c>
      <c r="K45" s="72">
        <v>0.213</v>
      </c>
      <c r="L45" s="69">
        <v>0.19</v>
      </c>
      <c r="M45" s="69">
        <v>0.286</v>
      </c>
      <c r="N45" s="69">
        <v>0.246</v>
      </c>
      <c r="O45" s="69">
        <v>0.318</v>
      </c>
      <c r="P45" s="69">
        <v>0.437</v>
      </c>
      <c r="Q45" s="69">
        <v>0.322</v>
      </c>
      <c r="R45" s="69">
        <v>0.324</v>
      </c>
      <c r="S45" s="69">
        <v>98.0</v>
      </c>
      <c r="T45" s="69">
        <v>5.0</v>
      </c>
      <c r="U45" s="69">
        <v>4.3</v>
      </c>
      <c r="V45" s="69">
        <v>4.9</v>
      </c>
      <c r="W45" s="69">
        <v>2.0</v>
      </c>
    </row>
    <row r="46">
      <c r="A46" s="74">
        <v>14.0</v>
      </c>
      <c r="B46" s="75" t="s">
        <v>177</v>
      </c>
      <c r="C46" s="75" t="s">
        <v>265</v>
      </c>
      <c r="D46" s="74">
        <v>98.0</v>
      </c>
      <c r="E46" s="74">
        <v>359.0</v>
      </c>
      <c r="F46" s="74">
        <v>13.0</v>
      </c>
      <c r="G46" s="74">
        <v>41.0</v>
      </c>
      <c r="H46" s="74">
        <v>46.0</v>
      </c>
      <c r="I46" s="74">
        <v>0.0</v>
      </c>
      <c r="J46" s="76">
        <v>0.123</v>
      </c>
      <c r="K46" s="76">
        <v>0.206</v>
      </c>
      <c r="L46" s="74">
        <v>0.171</v>
      </c>
      <c r="M46" s="74">
        <v>0.27</v>
      </c>
      <c r="N46" s="74">
        <v>0.24</v>
      </c>
      <c r="O46" s="74">
        <v>0.343</v>
      </c>
      <c r="P46" s="74">
        <v>0.411</v>
      </c>
      <c r="Q46" s="74">
        <v>0.328</v>
      </c>
      <c r="R46" s="74">
        <v>0.343</v>
      </c>
      <c r="S46" s="74">
        <v>103.0</v>
      </c>
      <c r="T46" s="74">
        <v>-1.0</v>
      </c>
      <c r="U46" s="74">
        <v>0.2</v>
      </c>
      <c r="V46" s="74">
        <v>5.2</v>
      </c>
      <c r="W46" s="74">
        <v>1.7</v>
      </c>
    </row>
    <row r="47">
      <c r="A47" s="69">
        <v>15.0</v>
      </c>
      <c r="B47" s="70" t="s">
        <v>163</v>
      </c>
      <c r="C47" s="70" t="s">
        <v>254</v>
      </c>
      <c r="D47" s="69">
        <v>106.0</v>
      </c>
      <c r="E47" s="69">
        <v>371.0</v>
      </c>
      <c r="F47" s="69">
        <v>18.0</v>
      </c>
      <c r="G47" s="69">
        <v>52.0</v>
      </c>
      <c r="H47" s="69">
        <v>44.0</v>
      </c>
      <c r="I47" s="69">
        <v>0.0</v>
      </c>
      <c r="J47" s="72">
        <v>0.081</v>
      </c>
      <c r="K47" s="72">
        <v>0.162</v>
      </c>
      <c r="L47" s="69">
        <v>0.219</v>
      </c>
      <c r="M47" s="69">
        <v>0.249</v>
      </c>
      <c r="N47" s="69">
        <v>0.246</v>
      </c>
      <c r="O47" s="69">
        <v>0.31</v>
      </c>
      <c r="P47" s="69">
        <v>0.464</v>
      </c>
      <c r="Q47" s="69">
        <v>0.33</v>
      </c>
      <c r="R47" s="69">
        <v>0.317</v>
      </c>
      <c r="S47" s="69">
        <v>92.0</v>
      </c>
      <c r="T47" s="69">
        <v>-4.4</v>
      </c>
      <c r="U47" s="69">
        <v>-8.0</v>
      </c>
      <c r="V47" s="69">
        <v>11.7</v>
      </c>
      <c r="W47" s="69">
        <v>1.6</v>
      </c>
    </row>
    <row r="48">
      <c r="A48" s="74">
        <v>16.0</v>
      </c>
      <c r="B48" s="75" t="s">
        <v>168</v>
      </c>
      <c r="C48" s="77" t="s">
        <v>246</v>
      </c>
      <c r="D48" s="74">
        <v>103.0</v>
      </c>
      <c r="E48" s="74">
        <v>375.0</v>
      </c>
      <c r="F48" s="74">
        <v>14.0</v>
      </c>
      <c r="G48" s="74">
        <v>49.0</v>
      </c>
      <c r="H48" s="74">
        <v>52.0</v>
      </c>
      <c r="I48" s="74">
        <v>0.0</v>
      </c>
      <c r="J48" s="76">
        <v>0.051</v>
      </c>
      <c r="K48" s="76">
        <v>0.208</v>
      </c>
      <c r="L48" s="74">
        <v>0.169</v>
      </c>
      <c r="M48" s="74">
        <v>0.287</v>
      </c>
      <c r="N48" s="74">
        <v>0.252</v>
      </c>
      <c r="O48" s="74">
        <v>0.301</v>
      </c>
      <c r="P48" s="74">
        <v>0.421</v>
      </c>
      <c r="Q48" s="74">
        <v>0.308</v>
      </c>
      <c r="R48" s="74">
        <v>0.341</v>
      </c>
      <c r="S48" s="74">
        <v>93.0</v>
      </c>
      <c r="T48" s="74">
        <v>-0.9</v>
      </c>
      <c r="U48" s="74">
        <v>-4.2</v>
      </c>
      <c r="V48" s="74">
        <v>7.3</v>
      </c>
      <c r="W48" s="74">
        <v>1.6</v>
      </c>
    </row>
    <row r="49">
      <c r="A49" s="69">
        <v>17.0</v>
      </c>
      <c r="B49" s="70" t="s">
        <v>160</v>
      </c>
      <c r="C49" s="70" t="s">
        <v>267</v>
      </c>
      <c r="D49" s="69">
        <v>117.0</v>
      </c>
      <c r="E49" s="69">
        <v>440.0</v>
      </c>
      <c r="F49" s="69">
        <v>23.0</v>
      </c>
      <c r="G49" s="69">
        <v>54.0</v>
      </c>
      <c r="H49" s="69">
        <v>54.0</v>
      </c>
      <c r="I49" s="69">
        <v>0.0</v>
      </c>
      <c r="J49" s="72">
        <v>0.118</v>
      </c>
      <c r="K49" s="72">
        <v>0.275</v>
      </c>
      <c r="L49" s="69">
        <v>0.219</v>
      </c>
      <c r="M49" s="69">
        <v>0.23</v>
      </c>
      <c r="N49" s="69">
        <v>0.204</v>
      </c>
      <c r="O49" s="69">
        <v>0.307</v>
      </c>
      <c r="P49" s="69">
        <v>0.423</v>
      </c>
      <c r="Q49" s="69">
        <v>0.314</v>
      </c>
      <c r="R49" s="69">
        <v>0.336</v>
      </c>
      <c r="S49" s="69">
        <v>99.0</v>
      </c>
      <c r="T49" s="69">
        <v>-3.5</v>
      </c>
      <c r="U49" s="69">
        <v>-3.8</v>
      </c>
      <c r="V49" s="69">
        <v>3.5</v>
      </c>
      <c r="W49" s="69">
        <v>1.5</v>
      </c>
    </row>
    <row r="50">
      <c r="A50" s="74">
        <v>18.0</v>
      </c>
      <c r="B50" s="75" t="s">
        <v>174</v>
      </c>
      <c r="C50" s="75" t="s">
        <v>269</v>
      </c>
      <c r="D50" s="74">
        <v>116.0</v>
      </c>
      <c r="E50" s="74">
        <v>388.0</v>
      </c>
      <c r="F50" s="74">
        <v>7.0</v>
      </c>
      <c r="G50" s="74">
        <v>41.0</v>
      </c>
      <c r="H50" s="74">
        <v>48.0</v>
      </c>
      <c r="I50" s="74">
        <v>0.0</v>
      </c>
      <c r="J50" s="76">
        <v>0.075</v>
      </c>
      <c r="K50" s="76">
        <v>0.258</v>
      </c>
      <c r="L50" s="74">
        <v>0.121</v>
      </c>
      <c r="M50" s="74">
        <v>0.324</v>
      </c>
      <c r="N50" s="74">
        <v>0.247</v>
      </c>
      <c r="O50" s="74">
        <v>0.317</v>
      </c>
      <c r="P50" s="74">
        <v>0.368</v>
      </c>
      <c r="Q50" s="74">
        <v>0.3</v>
      </c>
      <c r="R50" s="74">
        <v>0.264</v>
      </c>
      <c r="S50" s="74">
        <v>81.0</v>
      </c>
      <c r="T50" s="74">
        <v>-0.1</v>
      </c>
      <c r="U50" s="74">
        <v>-9.4</v>
      </c>
      <c r="V50" s="74">
        <v>8.6</v>
      </c>
      <c r="W50" s="74">
        <v>1.2</v>
      </c>
    </row>
    <row r="51">
      <c r="A51" s="69">
        <v>19.0</v>
      </c>
      <c r="B51" s="70" t="s">
        <v>162</v>
      </c>
      <c r="C51" s="70" t="s">
        <v>281</v>
      </c>
      <c r="D51" s="69">
        <v>98.0</v>
      </c>
      <c r="E51" s="69">
        <v>381.0</v>
      </c>
      <c r="F51" s="69">
        <v>22.0</v>
      </c>
      <c r="G51" s="69">
        <v>48.0</v>
      </c>
      <c r="H51" s="69">
        <v>61.0</v>
      </c>
      <c r="I51" s="69">
        <v>2.0</v>
      </c>
      <c r="J51" s="72">
        <v>0.068</v>
      </c>
      <c r="K51" s="72">
        <v>0.312</v>
      </c>
      <c r="L51" s="69">
        <v>0.228</v>
      </c>
      <c r="M51" s="69">
        <v>0.278</v>
      </c>
      <c r="N51" s="69">
        <v>0.231</v>
      </c>
      <c r="O51" s="69">
        <v>0.286</v>
      </c>
      <c r="P51" s="69">
        <v>0.459</v>
      </c>
      <c r="Q51" s="69">
        <v>0.316</v>
      </c>
      <c r="R51" s="69">
        <v>0.322</v>
      </c>
      <c r="S51" s="69">
        <v>100.0</v>
      </c>
      <c r="T51" s="69">
        <v>-0.7</v>
      </c>
      <c r="U51" s="69">
        <v>-0.8</v>
      </c>
      <c r="V51" s="69">
        <v>-1.8</v>
      </c>
      <c r="W51" s="69">
        <v>1.0</v>
      </c>
    </row>
    <row r="52">
      <c r="A52" s="74">
        <v>20.0</v>
      </c>
      <c r="B52" s="75" t="s">
        <v>159</v>
      </c>
      <c r="C52" s="75" t="s">
        <v>282</v>
      </c>
      <c r="D52" s="74">
        <v>121.0</v>
      </c>
      <c r="E52" s="74">
        <v>473.0</v>
      </c>
      <c r="F52" s="74">
        <v>11.0</v>
      </c>
      <c r="G52" s="74">
        <v>45.0</v>
      </c>
      <c r="H52" s="74">
        <v>66.0</v>
      </c>
      <c r="I52" s="74">
        <v>3.0</v>
      </c>
      <c r="J52" s="76">
        <v>0.051</v>
      </c>
      <c r="K52" s="76">
        <v>0.167</v>
      </c>
      <c r="L52" s="74">
        <v>0.118</v>
      </c>
      <c r="M52" s="74">
        <v>0.283</v>
      </c>
      <c r="N52" s="74">
        <v>0.252</v>
      </c>
      <c r="O52" s="74">
        <v>0.297</v>
      </c>
      <c r="P52" s="74">
        <v>0.37</v>
      </c>
      <c r="Q52" s="74">
        <v>0.29</v>
      </c>
      <c r="R52" s="74">
        <v>0.305</v>
      </c>
      <c r="S52" s="74">
        <v>83.0</v>
      </c>
      <c r="T52" s="74">
        <v>-5.3</v>
      </c>
      <c r="U52" s="74">
        <v>-15.4</v>
      </c>
      <c r="V52" s="74">
        <v>9.6</v>
      </c>
      <c r="W52" s="74">
        <v>1.0</v>
      </c>
    </row>
    <row r="53">
      <c r="A53" s="69">
        <v>21.0</v>
      </c>
      <c r="B53" s="70" t="s">
        <v>283</v>
      </c>
      <c r="C53" s="70" t="s">
        <v>256</v>
      </c>
      <c r="D53" s="69">
        <v>97.0</v>
      </c>
      <c r="E53" s="69">
        <v>325.0</v>
      </c>
      <c r="F53" s="69">
        <v>11.0</v>
      </c>
      <c r="G53" s="69">
        <v>35.0</v>
      </c>
      <c r="H53" s="69">
        <v>34.0</v>
      </c>
      <c r="I53" s="69">
        <v>0.0</v>
      </c>
      <c r="J53" s="72">
        <v>0.123</v>
      </c>
      <c r="K53" s="72">
        <v>0.305</v>
      </c>
      <c r="L53" s="69">
        <v>0.148</v>
      </c>
      <c r="M53" s="69">
        <v>0.265</v>
      </c>
      <c r="N53" s="69">
        <v>0.202</v>
      </c>
      <c r="O53" s="69">
        <v>0.304</v>
      </c>
      <c r="P53" s="69">
        <v>0.35</v>
      </c>
      <c r="Q53" s="69">
        <v>0.291</v>
      </c>
      <c r="R53" s="69">
        <v>0.29</v>
      </c>
      <c r="S53" s="69">
        <v>87.0</v>
      </c>
      <c r="T53" s="69">
        <v>-0.3</v>
      </c>
      <c r="U53" s="69">
        <v>-5.3</v>
      </c>
      <c r="V53" s="69">
        <v>3.9</v>
      </c>
      <c r="W53" s="69">
        <v>1.0</v>
      </c>
    </row>
    <row r="54">
      <c r="A54" s="74">
        <v>22.0</v>
      </c>
      <c r="B54" s="75" t="s">
        <v>157</v>
      </c>
      <c r="C54" s="75" t="s">
        <v>258</v>
      </c>
      <c r="D54" s="74">
        <v>92.0</v>
      </c>
      <c r="E54" s="74">
        <v>311.0</v>
      </c>
      <c r="F54" s="74">
        <v>4.0</v>
      </c>
      <c r="G54" s="74">
        <v>22.0</v>
      </c>
      <c r="H54" s="74">
        <v>30.0</v>
      </c>
      <c r="I54" s="74">
        <v>8.0</v>
      </c>
      <c r="J54" s="76">
        <v>0.035</v>
      </c>
      <c r="K54" s="76">
        <v>0.318</v>
      </c>
      <c r="L54" s="74">
        <v>0.098</v>
      </c>
      <c r="M54" s="74">
        <v>0.354</v>
      </c>
      <c r="N54" s="74">
        <v>0.244</v>
      </c>
      <c r="O54" s="74">
        <v>0.283</v>
      </c>
      <c r="P54" s="74">
        <v>0.342</v>
      </c>
      <c r="Q54" s="74">
        <v>0.274</v>
      </c>
      <c r="R54" s="74">
        <v>0.291</v>
      </c>
      <c r="S54" s="74">
        <v>73.0</v>
      </c>
      <c r="T54" s="74">
        <v>0.0</v>
      </c>
      <c r="U54" s="74">
        <v>-10.6</v>
      </c>
      <c r="V54" s="74">
        <v>6.7</v>
      </c>
      <c r="W54" s="74">
        <v>0.6</v>
      </c>
    </row>
    <row r="55">
      <c r="A55" s="69">
        <v>23.0</v>
      </c>
      <c r="B55" s="70" t="s">
        <v>284</v>
      </c>
      <c r="C55" s="70" t="s">
        <v>263</v>
      </c>
      <c r="D55" s="69">
        <v>89.0</v>
      </c>
      <c r="E55" s="69">
        <v>302.0</v>
      </c>
      <c r="F55" s="69">
        <v>5.0</v>
      </c>
      <c r="G55" s="69">
        <v>23.0</v>
      </c>
      <c r="H55" s="69">
        <v>30.0</v>
      </c>
      <c r="I55" s="69">
        <v>1.0</v>
      </c>
      <c r="J55" s="72">
        <v>0.04</v>
      </c>
      <c r="K55" s="72">
        <v>0.189</v>
      </c>
      <c r="L55" s="69">
        <v>0.102</v>
      </c>
      <c r="M55" s="69">
        <v>0.279</v>
      </c>
      <c r="N55" s="69">
        <v>0.239</v>
      </c>
      <c r="O55" s="69">
        <v>0.267</v>
      </c>
      <c r="P55" s="69">
        <v>0.34</v>
      </c>
      <c r="Q55" s="69">
        <v>0.261</v>
      </c>
      <c r="R55" s="69">
        <v>0.285</v>
      </c>
      <c r="S55" s="69">
        <v>64.0</v>
      </c>
      <c r="T55" s="69">
        <v>-5.5</v>
      </c>
      <c r="U55" s="69">
        <v>-18.9</v>
      </c>
      <c r="V55" s="69">
        <v>15.0</v>
      </c>
      <c r="W55" s="69">
        <v>0.6</v>
      </c>
    </row>
    <row r="56">
      <c r="A56" s="74">
        <v>24.0</v>
      </c>
      <c r="B56" s="75" t="s">
        <v>156</v>
      </c>
      <c r="C56" s="75" t="s">
        <v>250</v>
      </c>
      <c r="D56" s="74">
        <v>138.0</v>
      </c>
      <c r="E56" s="74">
        <v>498.0</v>
      </c>
      <c r="F56" s="74">
        <v>6.0</v>
      </c>
      <c r="G56" s="74">
        <v>51.0</v>
      </c>
      <c r="H56" s="74">
        <v>49.0</v>
      </c>
      <c r="I56" s="74">
        <v>8.0</v>
      </c>
      <c r="J56" s="76">
        <v>0.066</v>
      </c>
      <c r="K56" s="76">
        <v>0.169</v>
      </c>
      <c r="L56" s="74">
        <v>0.094</v>
      </c>
      <c r="M56" s="74">
        <v>0.301</v>
      </c>
      <c r="N56" s="74">
        <v>0.258</v>
      </c>
      <c r="O56" s="74">
        <v>0.308</v>
      </c>
      <c r="P56" s="74">
        <v>0.352</v>
      </c>
      <c r="Q56" s="74">
        <v>0.289</v>
      </c>
      <c r="R56" s="74">
        <v>0.275</v>
      </c>
      <c r="S56" s="74">
        <v>77.0</v>
      </c>
      <c r="T56" s="74">
        <v>-5.3</v>
      </c>
      <c r="U56" s="74">
        <v>-19.2</v>
      </c>
      <c r="V56" s="74">
        <v>7.2</v>
      </c>
      <c r="W56" s="74">
        <v>0.5</v>
      </c>
    </row>
    <row r="57">
      <c r="A57" s="69">
        <v>25.0</v>
      </c>
      <c r="B57" s="70" t="s">
        <v>178</v>
      </c>
      <c r="C57" s="70" t="s">
        <v>262</v>
      </c>
      <c r="D57" s="69">
        <v>121.0</v>
      </c>
      <c r="E57" s="69">
        <v>412.0</v>
      </c>
      <c r="F57" s="69">
        <v>10.0</v>
      </c>
      <c r="G57" s="69">
        <v>29.0</v>
      </c>
      <c r="H57" s="69">
        <v>46.0</v>
      </c>
      <c r="I57" s="69">
        <v>1.0</v>
      </c>
      <c r="J57" s="72">
        <v>0.078</v>
      </c>
      <c r="K57" s="72">
        <v>0.279</v>
      </c>
      <c r="L57" s="69">
        <v>0.117</v>
      </c>
      <c r="M57" s="69">
        <v>0.304</v>
      </c>
      <c r="N57" s="69">
        <v>0.232</v>
      </c>
      <c r="O57" s="69">
        <v>0.294</v>
      </c>
      <c r="P57" s="69">
        <v>0.349</v>
      </c>
      <c r="Q57" s="69">
        <v>0.281</v>
      </c>
      <c r="R57" s="69">
        <v>0.284</v>
      </c>
      <c r="S57" s="69">
        <v>80.0</v>
      </c>
      <c r="T57" s="69">
        <v>-3.4</v>
      </c>
      <c r="U57" s="69">
        <v>-13.8</v>
      </c>
      <c r="V57" s="69">
        <v>4.9</v>
      </c>
      <c r="W57" s="69">
        <v>0.5</v>
      </c>
    </row>
    <row r="58">
      <c r="A58" s="74">
        <v>26.0</v>
      </c>
      <c r="B58" s="75" t="s">
        <v>169</v>
      </c>
      <c r="C58" s="75" t="s">
        <v>256</v>
      </c>
      <c r="D58" s="74">
        <v>108.0</v>
      </c>
      <c r="E58" s="74">
        <v>378.0</v>
      </c>
      <c r="F58" s="74">
        <v>15.0</v>
      </c>
      <c r="G58" s="74">
        <v>39.0</v>
      </c>
      <c r="H58" s="74">
        <v>47.0</v>
      </c>
      <c r="I58" s="74">
        <v>0.0</v>
      </c>
      <c r="J58" s="76">
        <v>0.074</v>
      </c>
      <c r="K58" s="76">
        <v>0.262</v>
      </c>
      <c r="L58" s="74">
        <v>0.188</v>
      </c>
      <c r="M58" s="74">
        <v>0.294</v>
      </c>
      <c r="N58" s="74">
        <v>0.243</v>
      </c>
      <c r="O58" s="74">
        <v>0.299</v>
      </c>
      <c r="P58" s="74">
        <v>0.431</v>
      </c>
      <c r="Q58" s="74">
        <v>0.311</v>
      </c>
      <c r="R58" s="74">
        <v>0.317</v>
      </c>
      <c r="S58" s="74">
        <v>101.0</v>
      </c>
      <c r="T58" s="74">
        <v>-1.2</v>
      </c>
      <c r="U58" s="74">
        <v>-0.6</v>
      </c>
      <c r="V58" s="74">
        <v>-9.5</v>
      </c>
      <c r="W58" s="74">
        <v>0.3</v>
      </c>
    </row>
    <row r="59">
      <c r="W59" s="78">
        <f>SUM(W33:W58)</f>
        <v>56.3</v>
      </c>
    </row>
    <row r="60">
      <c r="A60" s="3" t="s">
        <v>285</v>
      </c>
    </row>
    <row r="61">
      <c r="A61" s="63" t="s">
        <v>233</v>
      </c>
      <c r="B61" s="65" t="s">
        <v>127</v>
      </c>
      <c r="C61" s="65" t="s">
        <v>234</v>
      </c>
      <c r="D61" s="66" t="s">
        <v>235</v>
      </c>
      <c r="E61" s="66" t="s">
        <v>236</v>
      </c>
      <c r="F61" s="66" t="s">
        <v>129</v>
      </c>
      <c r="G61" s="66" t="s">
        <v>128</v>
      </c>
      <c r="H61" s="66" t="s">
        <v>130</v>
      </c>
      <c r="I61" s="66" t="s">
        <v>131</v>
      </c>
      <c r="J61" s="67" t="s">
        <v>237</v>
      </c>
      <c r="K61" s="66" t="s">
        <v>238</v>
      </c>
      <c r="L61" s="66" t="s">
        <v>239</v>
      </c>
      <c r="M61" s="66" t="s">
        <v>240</v>
      </c>
      <c r="N61" s="67" t="s">
        <v>133</v>
      </c>
      <c r="O61" s="66" t="s">
        <v>144</v>
      </c>
      <c r="P61" s="66" t="s">
        <v>145</v>
      </c>
      <c r="Q61" s="66" t="s">
        <v>148</v>
      </c>
      <c r="R61" s="66" t="s">
        <v>241</v>
      </c>
      <c r="S61" s="66" t="s">
        <v>242</v>
      </c>
      <c r="T61" s="67" t="s">
        <v>243</v>
      </c>
      <c r="U61" s="67" t="s">
        <v>244</v>
      </c>
      <c r="V61" s="66" t="s">
        <v>245</v>
      </c>
      <c r="W61" s="66" t="s">
        <v>151</v>
      </c>
    </row>
    <row r="62">
      <c r="A62" s="69">
        <v>1.0</v>
      </c>
      <c r="B62" s="70" t="s">
        <v>62</v>
      </c>
      <c r="C62" s="70" t="s">
        <v>251</v>
      </c>
      <c r="D62" s="69">
        <v>161.0</v>
      </c>
      <c r="E62" s="69">
        <v>698.0</v>
      </c>
      <c r="F62" s="69">
        <v>48.0</v>
      </c>
      <c r="G62" s="69">
        <v>123.0</v>
      </c>
      <c r="H62" s="69">
        <v>111.0</v>
      </c>
      <c r="I62" s="69">
        <v>4.0</v>
      </c>
      <c r="J62" s="72">
        <v>0.123</v>
      </c>
      <c r="K62" s="72">
        <v>0.158</v>
      </c>
      <c r="L62" s="69">
        <v>0.29</v>
      </c>
      <c r="M62" s="69">
        <v>0.313</v>
      </c>
      <c r="N62" s="69">
        <v>0.311</v>
      </c>
      <c r="O62" s="69">
        <v>0.401</v>
      </c>
      <c r="P62" s="69">
        <v>0.601</v>
      </c>
      <c r="Q62" s="69">
        <v>0.419</v>
      </c>
      <c r="R62" s="69">
        <v>0.416</v>
      </c>
      <c r="S62" s="69">
        <v>166.0</v>
      </c>
      <c r="T62" s="69">
        <v>-2.1</v>
      </c>
      <c r="U62" s="69">
        <v>54.1</v>
      </c>
      <c r="V62" s="69">
        <v>-11.1</v>
      </c>
      <c r="W62" s="69">
        <v>6.7</v>
      </c>
    </row>
    <row r="63">
      <c r="A63" s="74">
        <v>2.0</v>
      </c>
      <c r="B63" s="75" t="s">
        <v>75</v>
      </c>
      <c r="C63" s="75" t="s">
        <v>271</v>
      </c>
      <c r="D63" s="74">
        <v>156.0</v>
      </c>
      <c r="E63" s="74">
        <v>673.0</v>
      </c>
      <c r="F63" s="74">
        <v>39.0</v>
      </c>
      <c r="G63" s="74">
        <v>101.0</v>
      </c>
      <c r="H63" s="74">
        <v>111.0</v>
      </c>
      <c r="I63" s="74">
        <v>4.0</v>
      </c>
      <c r="J63" s="76">
        <v>0.131</v>
      </c>
      <c r="K63" s="76">
        <v>0.168</v>
      </c>
      <c r="L63" s="74">
        <v>0.269</v>
      </c>
      <c r="M63" s="74">
        <v>0.269</v>
      </c>
      <c r="N63" s="74">
        <v>0.271</v>
      </c>
      <c r="O63" s="74">
        <v>0.371</v>
      </c>
      <c r="P63" s="74">
        <v>0.54</v>
      </c>
      <c r="Q63" s="74">
        <v>0.379</v>
      </c>
      <c r="R63" s="74">
        <v>0.379</v>
      </c>
      <c r="S63" s="74">
        <v>146.0</v>
      </c>
      <c r="T63" s="74">
        <v>0.0</v>
      </c>
      <c r="U63" s="74">
        <v>37.8</v>
      </c>
      <c r="V63" s="74">
        <v>-10.5</v>
      </c>
      <c r="W63" s="74">
        <v>5.0</v>
      </c>
    </row>
    <row r="64">
      <c r="A64" s="69">
        <v>3.0</v>
      </c>
      <c r="B64" s="70" t="s">
        <v>91</v>
      </c>
      <c r="C64" s="70" t="s">
        <v>282</v>
      </c>
      <c r="D64" s="69">
        <v>158.0</v>
      </c>
      <c r="E64" s="69">
        <v>679.0</v>
      </c>
      <c r="F64" s="69">
        <v>31.0</v>
      </c>
      <c r="G64" s="69">
        <v>102.0</v>
      </c>
      <c r="H64" s="69">
        <v>99.0</v>
      </c>
      <c r="I64" s="69">
        <v>12.0</v>
      </c>
      <c r="J64" s="72">
        <v>0.099</v>
      </c>
      <c r="K64" s="72">
        <v>0.2</v>
      </c>
      <c r="L64" s="69">
        <v>0.221</v>
      </c>
      <c r="M64" s="69">
        <v>0.331</v>
      </c>
      <c r="N64" s="69">
        <v>0.294</v>
      </c>
      <c r="O64" s="69">
        <v>0.365</v>
      </c>
      <c r="P64" s="69">
        <v>0.514</v>
      </c>
      <c r="Q64" s="69">
        <v>0.373</v>
      </c>
      <c r="R64" s="69">
        <v>0.396</v>
      </c>
      <c r="S64" s="69">
        <v>138.0</v>
      </c>
      <c r="T64" s="69">
        <v>2.3</v>
      </c>
      <c r="U64" s="69">
        <v>34.9</v>
      </c>
      <c r="V64" s="69">
        <v>-8.2</v>
      </c>
      <c r="W64" s="69">
        <v>4.9</v>
      </c>
    </row>
    <row r="65">
      <c r="A65" s="74">
        <v>4.0</v>
      </c>
      <c r="B65" s="75" t="s">
        <v>92</v>
      </c>
      <c r="C65" s="75" t="s">
        <v>276</v>
      </c>
      <c r="D65" s="74">
        <v>144.0</v>
      </c>
      <c r="E65" s="74">
        <v>592.0</v>
      </c>
      <c r="F65" s="74">
        <v>36.0</v>
      </c>
      <c r="G65" s="74">
        <v>95.0</v>
      </c>
      <c r="H65" s="74">
        <v>94.0</v>
      </c>
      <c r="I65" s="74">
        <v>2.0</v>
      </c>
      <c r="J65" s="76">
        <v>0.14</v>
      </c>
      <c r="K65" s="76">
        <v>0.203</v>
      </c>
      <c r="L65" s="74">
        <v>0.278</v>
      </c>
      <c r="M65" s="74">
        <v>0.257</v>
      </c>
      <c r="N65" s="74">
        <v>0.249</v>
      </c>
      <c r="O65" s="74">
        <v>0.368</v>
      </c>
      <c r="P65" s="74">
        <v>0.527</v>
      </c>
      <c r="Q65" s="74">
        <v>0.379</v>
      </c>
      <c r="R65" s="74">
        <v>0.406</v>
      </c>
      <c r="S65" s="74">
        <v>140.0</v>
      </c>
      <c r="T65" s="74">
        <v>2.1</v>
      </c>
      <c r="U65" s="74">
        <v>32.1</v>
      </c>
      <c r="V65" s="74">
        <v>-3.0</v>
      </c>
      <c r="W65" s="74">
        <v>4.9</v>
      </c>
    </row>
    <row r="66">
      <c r="A66" s="69">
        <v>5.0</v>
      </c>
      <c r="B66" s="70" t="s">
        <v>69</v>
      </c>
      <c r="C66" s="70" t="s">
        <v>255</v>
      </c>
      <c r="D66" s="69">
        <v>159.0</v>
      </c>
      <c r="E66" s="69">
        <v>695.0</v>
      </c>
      <c r="F66" s="69">
        <v>31.0</v>
      </c>
      <c r="G66" s="69">
        <v>120.0</v>
      </c>
      <c r="H66" s="69">
        <v>83.0</v>
      </c>
      <c r="I66" s="69">
        <v>8.0</v>
      </c>
      <c r="J66" s="72">
        <v>0.122</v>
      </c>
      <c r="K66" s="72">
        <v>0.154</v>
      </c>
      <c r="L66" s="69">
        <v>0.203</v>
      </c>
      <c r="M66" s="69">
        <v>0.321</v>
      </c>
      <c r="N66" s="69">
        <v>0.3</v>
      </c>
      <c r="O66" s="69">
        <v>0.393</v>
      </c>
      <c r="P66" s="69">
        <v>0.503</v>
      </c>
      <c r="Q66" s="69">
        <v>0.379</v>
      </c>
      <c r="R66" s="69">
        <v>0.416</v>
      </c>
      <c r="S66" s="69">
        <v>135.0</v>
      </c>
      <c r="T66" s="69">
        <v>3.3</v>
      </c>
      <c r="U66" s="69">
        <v>34.4</v>
      </c>
      <c r="V66" s="69">
        <v>-12.6</v>
      </c>
      <c r="W66" s="69">
        <v>4.5</v>
      </c>
    </row>
    <row r="67">
      <c r="A67" s="74">
        <v>6.0</v>
      </c>
      <c r="B67" s="75" t="s">
        <v>286</v>
      </c>
      <c r="C67" s="75" t="s">
        <v>269</v>
      </c>
      <c r="D67" s="74">
        <v>129.0</v>
      </c>
      <c r="E67" s="74">
        <v>533.0</v>
      </c>
      <c r="F67" s="74">
        <v>36.0</v>
      </c>
      <c r="G67" s="74">
        <v>73.0</v>
      </c>
      <c r="H67" s="74">
        <v>99.0</v>
      </c>
      <c r="I67" s="74">
        <v>1.0</v>
      </c>
      <c r="J67" s="76">
        <v>0.144</v>
      </c>
      <c r="K67" s="76">
        <v>0.238</v>
      </c>
      <c r="L67" s="74">
        <v>0.297</v>
      </c>
      <c r="M67" s="74">
        <v>0.287</v>
      </c>
      <c r="N67" s="74">
        <v>0.266</v>
      </c>
      <c r="O67" s="74">
        <v>0.375</v>
      </c>
      <c r="P67" s="74">
        <v>0.563</v>
      </c>
      <c r="Q67" s="74">
        <v>0.391</v>
      </c>
      <c r="R67" s="74">
        <v>0.406</v>
      </c>
      <c r="S67" s="74">
        <v>140.0</v>
      </c>
      <c r="T67" s="74">
        <v>0.4</v>
      </c>
      <c r="U67" s="74">
        <v>27.9</v>
      </c>
      <c r="V67" s="74">
        <v>-9.1</v>
      </c>
      <c r="W67" s="74">
        <v>3.6</v>
      </c>
    </row>
    <row r="68">
      <c r="A68" s="69">
        <v>7.0</v>
      </c>
      <c r="B68" s="70" t="s">
        <v>287</v>
      </c>
      <c r="C68" s="70" t="s">
        <v>256</v>
      </c>
      <c r="D68" s="69">
        <v>152.0</v>
      </c>
      <c r="E68" s="69">
        <v>650.0</v>
      </c>
      <c r="F68" s="69">
        <v>18.0</v>
      </c>
      <c r="G68" s="69">
        <v>85.0</v>
      </c>
      <c r="H68" s="69">
        <v>73.0</v>
      </c>
      <c r="I68" s="69">
        <v>0.0</v>
      </c>
      <c r="J68" s="72">
        <v>0.071</v>
      </c>
      <c r="K68" s="72">
        <v>0.163</v>
      </c>
      <c r="L68" s="69">
        <v>0.154</v>
      </c>
      <c r="M68" s="69">
        <v>0.327</v>
      </c>
      <c r="N68" s="69">
        <v>0.291</v>
      </c>
      <c r="O68" s="69">
        <v>0.368</v>
      </c>
      <c r="P68" s="69">
        <v>0.445</v>
      </c>
      <c r="Q68" s="69">
        <v>0.353</v>
      </c>
      <c r="R68" s="69">
        <v>0.345</v>
      </c>
      <c r="S68" s="69">
        <v>129.0</v>
      </c>
      <c r="T68" s="69">
        <v>-2.7</v>
      </c>
      <c r="U68" s="69">
        <v>20.7</v>
      </c>
      <c r="V68" s="69">
        <v>-8.0</v>
      </c>
      <c r="W68" s="69">
        <v>3.5</v>
      </c>
    </row>
    <row r="69">
      <c r="A69" s="74">
        <v>8.0</v>
      </c>
      <c r="B69" s="75" t="s">
        <v>288</v>
      </c>
      <c r="C69" s="75" t="s">
        <v>248</v>
      </c>
      <c r="D69" s="74">
        <v>143.0</v>
      </c>
      <c r="E69" s="74">
        <v>605.0</v>
      </c>
      <c r="F69" s="74">
        <v>15.0</v>
      </c>
      <c r="G69" s="74">
        <v>83.0</v>
      </c>
      <c r="H69" s="74">
        <v>81.0</v>
      </c>
      <c r="I69" s="74">
        <v>1.0</v>
      </c>
      <c r="J69" s="76">
        <v>0.098</v>
      </c>
      <c r="K69" s="76">
        <v>0.112</v>
      </c>
      <c r="L69" s="74">
        <v>0.143</v>
      </c>
      <c r="M69" s="74">
        <v>0.336</v>
      </c>
      <c r="N69" s="74">
        <v>0.319</v>
      </c>
      <c r="O69" s="74">
        <v>0.383</v>
      </c>
      <c r="P69" s="74">
        <v>0.462</v>
      </c>
      <c r="Q69" s="74">
        <v>0.363</v>
      </c>
      <c r="R69" s="74">
        <v>0.326</v>
      </c>
      <c r="S69" s="74">
        <v>134.0</v>
      </c>
      <c r="T69" s="74">
        <v>-1.6</v>
      </c>
      <c r="U69" s="74">
        <v>23.6</v>
      </c>
      <c r="V69" s="74">
        <v>-10.7</v>
      </c>
      <c r="W69" s="74">
        <v>3.4</v>
      </c>
    </row>
    <row r="70">
      <c r="A70" s="69">
        <v>9.0</v>
      </c>
      <c r="B70" s="70" t="s">
        <v>289</v>
      </c>
      <c r="C70" s="70" t="s">
        <v>249</v>
      </c>
      <c r="D70" s="69">
        <v>97.0</v>
      </c>
      <c r="E70" s="69">
        <v>381.0</v>
      </c>
      <c r="F70" s="69">
        <v>29.0</v>
      </c>
      <c r="G70" s="69">
        <v>65.0</v>
      </c>
      <c r="H70" s="69">
        <v>59.0</v>
      </c>
      <c r="I70" s="69">
        <v>3.0</v>
      </c>
      <c r="J70" s="72">
        <v>0.126</v>
      </c>
      <c r="K70" s="72">
        <v>0.27</v>
      </c>
      <c r="L70" s="69">
        <v>0.323</v>
      </c>
      <c r="M70" s="69">
        <v>0.309</v>
      </c>
      <c r="N70" s="69">
        <v>0.274</v>
      </c>
      <c r="O70" s="69">
        <v>0.378</v>
      </c>
      <c r="P70" s="69">
        <v>0.597</v>
      </c>
      <c r="Q70" s="69">
        <v>0.406</v>
      </c>
      <c r="R70" s="69">
        <v>0.374</v>
      </c>
      <c r="S70" s="69">
        <v>158.0</v>
      </c>
      <c r="T70" s="69">
        <v>-2.1</v>
      </c>
      <c r="U70" s="69">
        <v>26.2</v>
      </c>
      <c r="V70" s="69">
        <v>-5.4</v>
      </c>
      <c r="W70" s="69">
        <v>3.3</v>
      </c>
    </row>
    <row r="71">
      <c r="A71" s="74">
        <v>10.0</v>
      </c>
      <c r="B71" s="75" t="s">
        <v>82</v>
      </c>
      <c r="C71" s="75" t="s">
        <v>262</v>
      </c>
      <c r="D71" s="74">
        <v>152.0</v>
      </c>
      <c r="E71" s="74">
        <v>637.0</v>
      </c>
      <c r="F71" s="74">
        <v>37.0</v>
      </c>
      <c r="G71" s="74">
        <v>81.0</v>
      </c>
      <c r="H71" s="74">
        <v>94.0</v>
      </c>
      <c r="I71" s="74">
        <v>3.0</v>
      </c>
      <c r="J71" s="76">
        <v>0.094</v>
      </c>
      <c r="K71" s="76">
        <v>0.199</v>
      </c>
      <c r="L71" s="74">
        <v>0.257</v>
      </c>
      <c r="M71" s="74">
        <v>0.274</v>
      </c>
      <c r="N71" s="74">
        <v>0.262</v>
      </c>
      <c r="O71" s="74">
        <v>0.344</v>
      </c>
      <c r="P71" s="74">
        <v>0.519</v>
      </c>
      <c r="Q71" s="74">
        <v>0.363</v>
      </c>
      <c r="R71" s="74">
        <v>0.376</v>
      </c>
      <c r="S71" s="74">
        <v>133.0</v>
      </c>
      <c r="T71" s="74">
        <v>-5.1</v>
      </c>
      <c r="U71" s="74">
        <v>21.6</v>
      </c>
      <c r="V71" s="74">
        <v>-12.7</v>
      </c>
      <c r="W71" s="74">
        <v>3.0</v>
      </c>
    </row>
    <row r="72">
      <c r="A72" s="69">
        <v>11.0</v>
      </c>
      <c r="B72" s="70" t="s">
        <v>107</v>
      </c>
      <c r="C72" s="70" t="s">
        <v>253</v>
      </c>
      <c r="D72" s="69">
        <v>152.0</v>
      </c>
      <c r="E72" s="69">
        <v>659.0</v>
      </c>
      <c r="F72" s="69">
        <v>30.0</v>
      </c>
      <c r="G72" s="69">
        <v>86.0</v>
      </c>
      <c r="H72" s="69">
        <v>117.0</v>
      </c>
      <c r="I72" s="69">
        <v>1.0</v>
      </c>
      <c r="J72" s="72">
        <v>0.093</v>
      </c>
      <c r="K72" s="72">
        <v>0.217</v>
      </c>
      <c r="L72" s="69">
        <v>0.219</v>
      </c>
      <c r="M72" s="69">
        <v>0.293</v>
      </c>
      <c r="N72" s="69">
        <v>0.261</v>
      </c>
      <c r="O72" s="69">
        <v>0.351</v>
      </c>
      <c r="P72" s="69">
        <v>0.481</v>
      </c>
      <c r="Q72" s="69">
        <v>0.354</v>
      </c>
      <c r="R72" s="69">
        <v>0.348</v>
      </c>
      <c r="S72" s="69">
        <v>126.0</v>
      </c>
      <c r="T72" s="69">
        <v>-4.5</v>
      </c>
      <c r="U72" s="69">
        <v>16.7</v>
      </c>
      <c r="V72" s="69">
        <v>-10.5</v>
      </c>
      <c r="W72" s="69">
        <v>2.9</v>
      </c>
    </row>
    <row r="73">
      <c r="A73" s="74">
        <v>12.0</v>
      </c>
      <c r="B73" s="75" t="s">
        <v>290</v>
      </c>
      <c r="C73" s="75" t="s">
        <v>279</v>
      </c>
      <c r="D73" s="74">
        <v>144.0</v>
      </c>
      <c r="E73" s="74">
        <v>585.0</v>
      </c>
      <c r="F73" s="74">
        <v>29.0</v>
      </c>
      <c r="G73" s="74">
        <v>70.0</v>
      </c>
      <c r="H73" s="74">
        <v>98.0</v>
      </c>
      <c r="I73" s="74">
        <v>2.0</v>
      </c>
      <c r="J73" s="76">
        <v>0.082</v>
      </c>
      <c r="K73" s="76">
        <v>0.26</v>
      </c>
      <c r="L73" s="74">
        <v>0.232</v>
      </c>
      <c r="M73" s="74">
        <v>0.335</v>
      </c>
      <c r="N73" s="74">
        <v>0.277</v>
      </c>
      <c r="O73" s="74">
        <v>0.34</v>
      </c>
      <c r="P73" s="74">
        <v>0.509</v>
      </c>
      <c r="Q73" s="74">
        <v>0.357</v>
      </c>
      <c r="R73" s="74">
        <v>0.325</v>
      </c>
      <c r="S73" s="74">
        <v>127.0</v>
      </c>
      <c r="T73" s="74">
        <v>-1.1</v>
      </c>
      <c r="U73" s="74">
        <v>18.4</v>
      </c>
      <c r="V73" s="74">
        <v>-10.8</v>
      </c>
      <c r="W73" s="74">
        <v>2.8</v>
      </c>
    </row>
    <row r="74">
      <c r="A74" s="69">
        <v>13.0</v>
      </c>
      <c r="B74" s="70" t="s">
        <v>291</v>
      </c>
      <c r="C74" s="70" t="s">
        <v>249</v>
      </c>
      <c r="D74" s="69">
        <v>117.0</v>
      </c>
      <c r="E74" s="69">
        <v>312.0</v>
      </c>
      <c r="F74" s="69">
        <v>16.0</v>
      </c>
      <c r="G74" s="69">
        <v>41.0</v>
      </c>
      <c r="H74" s="69">
        <v>43.0</v>
      </c>
      <c r="I74" s="69">
        <v>2.0</v>
      </c>
      <c r="J74" s="72">
        <v>0.147</v>
      </c>
      <c r="K74" s="72">
        <v>0.279</v>
      </c>
      <c r="L74" s="69">
        <v>0.248</v>
      </c>
      <c r="M74" s="69">
        <v>0.344</v>
      </c>
      <c r="N74" s="69">
        <v>0.271</v>
      </c>
      <c r="O74" s="69">
        <v>0.385</v>
      </c>
      <c r="P74" s="69">
        <v>0.519</v>
      </c>
      <c r="Q74" s="69">
        <v>0.384</v>
      </c>
      <c r="R74" s="69">
        <v>0.379</v>
      </c>
      <c r="S74" s="69">
        <v>144.0</v>
      </c>
      <c r="T74" s="69">
        <v>-1.0</v>
      </c>
      <c r="U74" s="69">
        <v>16.5</v>
      </c>
      <c r="V74" s="69">
        <v>-1.6</v>
      </c>
      <c r="W74" s="69">
        <v>2.5</v>
      </c>
    </row>
    <row r="75">
      <c r="A75" s="74">
        <v>14.0</v>
      </c>
      <c r="B75" s="75" t="s">
        <v>96</v>
      </c>
      <c r="C75" s="75" t="s">
        <v>267</v>
      </c>
      <c r="D75" s="74">
        <v>150.0</v>
      </c>
      <c r="E75" s="74">
        <v>679.0</v>
      </c>
      <c r="F75" s="74">
        <v>10.0</v>
      </c>
      <c r="G75" s="74">
        <v>84.0</v>
      </c>
      <c r="H75" s="74">
        <v>57.0</v>
      </c>
      <c r="I75" s="74">
        <v>4.0</v>
      </c>
      <c r="J75" s="76">
        <v>0.108</v>
      </c>
      <c r="K75" s="76">
        <v>0.138</v>
      </c>
      <c r="L75" s="74">
        <v>0.094</v>
      </c>
      <c r="M75" s="74">
        <v>0.301</v>
      </c>
      <c r="N75" s="74">
        <v>0.268</v>
      </c>
      <c r="O75" s="74">
        <v>0.349</v>
      </c>
      <c r="P75" s="74">
        <v>0.362</v>
      </c>
      <c r="Q75" s="74">
        <v>0.315</v>
      </c>
      <c r="R75" s="74">
        <v>0.339</v>
      </c>
      <c r="S75" s="74">
        <v>100.0</v>
      </c>
      <c r="T75" s="74">
        <v>-1.7</v>
      </c>
      <c r="U75" s="74">
        <v>-1.8</v>
      </c>
      <c r="V75" s="74">
        <v>3.1</v>
      </c>
      <c r="W75" s="74">
        <v>2.4</v>
      </c>
    </row>
    <row r="76">
      <c r="A76" s="69">
        <v>15.0</v>
      </c>
      <c r="B76" s="70" t="s">
        <v>292</v>
      </c>
      <c r="C76" s="70" t="s">
        <v>254</v>
      </c>
      <c r="D76" s="69">
        <v>142.0</v>
      </c>
      <c r="E76" s="69">
        <v>547.0</v>
      </c>
      <c r="F76" s="69">
        <v>28.0</v>
      </c>
      <c r="G76" s="69">
        <v>70.0</v>
      </c>
      <c r="H76" s="69">
        <v>92.0</v>
      </c>
      <c r="I76" s="69">
        <v>1.0</v>
      </c>
      <c r="J76" s="72">
        <v>0.11</v>
      </c>
      <c r="K76" s="72">
        <v>0.214</v>
      </c>
      <c r="L76" s="69">
        <v>0.249</v>
      </c>
      <c r="M76" s="69">
        <v>0.316</v>
      </c>
      <c r="N76" s="69">
        <v>0.281</v>
      </c>
      <c r="O76" s="69">
        <v>0.375</v>
      </c>
      <c r="P76" s="69">
        <v>0.53</v>
      </c>
      <c r="Q76" s="69">
        <v>0.383</v>
      </c>
      <c r="R76" s="69">
        <v>0.362</v>
      </c>
      <c r="S76" s="69">
        <v>127.0</v>
      </c>
      <c r="T76" s="69">
        <v>-3.2</v>
      </c>
      <c r="U76" s="69">
        <v>15.6</v>
      </c>
      <c r="V76" s="69">
        <v>-10.3</v>
      </c>
      <c r="W76" s="69">
        <v>2.3</v>
      </c>
    </row>
    <row r="77">
      <c r="A77" s="74">
        <v>16.0</v>
      </c>
      <c r="B77" s="75" t="s">
        <v>293</v>
      </c>
      <c r="C77" s="75" t="s">
        <v>278</v>
      </c>
      <c r="D77" s="74">
        <v>107.0</v>
      </c>
      <c r="E77" s="74">
        <v>443.0</v>
      </c>
      <c r="F77" s="74">
        <v>27.0</v>
      </c>
      <c r="G77" s="74">
        <v>64.0</v>
      </c>
      <c r="H77" s="74">
        <v>71.0</v>
      </c>
      <c r="I77" s="74">
        <v>3.0</v>
      </c>
      <c r="J77" s="76">
        <v>0.106</v>
      </c>
      <c r="K77" s="76">
        <v>0.244</v>
      </c>
      <c r="L77" s="74">
        <v>0.283</v>
      </c>
      <c r="M77" s="74">
        <v>0.27</v>
      </c>
      <c r="N77" s="74">
        <v>0.247</v>
      </c>
      <c r="O77" s="74">
        <v>0.334</v>
      </c>
      <c r="P77" s="74">
        <v>0.53</v>
      </c>
      <c r="Q77" s="74">
        <v>0.364</v>
      </c>
      <c r="R77" s="74">
        <v>0.377</v>
      </c>
      <c r="S77" s="74">
        <v>127.0</v>
      </c>
      <c r="T77" s="74">
        <v>-1.5</v>
      </c>
      <c r="U77" s="74">
        <v>13.6</v>
      </c>
      <c r="V77" s="74">
        <v>-4.9</v>
      </c>
      <c r="W77" s="74">
        <v>2.3</v>
      </c>
    </row>
    <row r="78">
      <c r="A78" s="69">
        <v>17.0</v>
      </c>
      <c r="B78" s="70" t="s">
        <v>294</v>
      </c>
      <c r="C78" s="70" t="s">
        <v>277</v>
      </c>
      <c r="D78" s="69">
        <v>134.0</v>
      </c>
      <c r="E78" s="69">
        <v>541.0</v>
      </c>
      <c r="F78" s="69">
        <v>13.0</v>
      </c>
      <c r="G78" s="69">
        <v>62.0</v>
      </c>
      <c r="H78" s="69">
        <v>64.0</v>
      </c>
      <c r="I78" s="69">
        <v>1.0</v>
      </c>
      <c r="J78" s="72">
        <v>0.128</v>
      </c>
      <c r="K78" s="72">
        <v>0.157</v>
      </c>
      <c r="L78" s="69">
        <v>0.131</v>
      </c>
      <c r="M78" s="69">
        <v>0.286</v>
      </c>
      <c r="N78" s="69">
        <v>0.256</v>
      </c>
      <c r="O78" s="69">
        <v>0.353</v>
      </c>
      <c r="P78" s="69">
        <v>0.387</v>
      </c>
      <c r="Q78" s="69">
        <v>0.325</v>
      </c>
      <c r="R78" s="69">
        <v>0.332</v>
      </c>
      <c r="S78" s="69">
        <v>111.0</v>
      </c>
      <c r="T78" s="69">
        <v>-2.2</v>
      </c>
      <c r="U78" s="69">
        <v>5.0</v>
      </c>
      <c r="V78" s="69">
        <v>-5.1</v>
      </c>
      <c r="W78" s="69">
        <v>1.8</v>
      </c>
    </row>
    <row r="79">
      <c r="A79" s="74">
        <v>18.0</v>
      </c>
      <c r="B79" s="75" t="s">
        <v>295</v>
      </c>
      <c r="C79" s="77" t="s">
        <v>246</v>
      </c>
      <c r="D79" s="74">
        <v>141.0</v>
      </c>
      <c r="E79" s="74">
        <v>576.0</v>
      </c>
      <c r="F79" s="74">
        <v>22.0</v>
      </c>
      <c r="G79" s="74">
        <v>73.0</v>
      </c>
      <c r="H79" s="74">
        <v>61.0</v>
      </c>
      <c r="I79" s="74">
        <v>6.0</v>
      </c>
      <c r="J79" s="76">
        <v>0.09</v>
      </c>
      <c r="K79" s="76">
        <v>0.151</v>
      </c>
      <c r="L79" s="74">
        <v>0.192</v>
      </c>
      <c r="M79" s="74">
        <v>0.258</v>
      </c>
      <c r="N79" s="74">
        <v>0.248</v>
      </c>
      <c r="O79" s="74">
        <v>0.344</v>
      </c>
      <c r="P79" s="74">
        <v>0.44</v>
      </c>
      <c r="Q79" s="74">
        <v>0.339</v>
      </c>
      <c r="R79" s="74">
        <v>0.346</v>
      </c>
      <c r="S79" s="74">
        <v>112.0</v>
      </c>
      <c r="T79" s="74">
        <v>-1.8</v>
      </c>
      <c r="U79" s="74">
        <v>7.0</v>
      </c>
      <c r="V79" s="74">
        <v>-10.1</v>
      </c>
      <c r="W79" s="74">
        <v>1.6</v>
      </c>
    </row>
    <row r="80">
      <c r="A80" s="69">
        <v>19.0</v>
      </c>
      <c r="B80" s="70" t="s">
        <v>296</v>
      </c>
      <c r="C80" s="70" t="s">
        <v>263</v>
      </c>
      <c r="D80" s="69">
        <v>157.0</v>
      </c>
      <c r="E80" s="69">
        <v>642.0</v>
      </c>
      <c r="F80" s="69">
        <v>18.0</v>
      </c>
      <c r="G80" s="69">
        <v>75.0</v>
      </c>
      <c r="H80" s="69">
        <v>72.0</v>
      </c>
      <c r="I80" s="69">
        <v>8.0</v>
      </c>
      <c r="J80" s="72">
        <v>0.125</v>
      </c>
      <c r="K80" s="72">
        <v>0.252</v>
      </c>
      <c r="L80" s="69">
        <v>0.151</v>
      </c>
      <c r="M80" s="69">
        <v>0.339</v>
      </c>
      <c r="N80" s="69">
        <v>0.264</v>
      </c>
      <c r="O80" s="69">
        <v>0.357</v>
      </c>
      <c r="P80" s="69">
        <v>0.415</v>
      </c>
      <c r="Q80" s="69">
        <v>0.337</v>
      </c>
      <c r="R80" s="69">
        <v>0.324</v>
      </c>
      <c r="S80" s="69">
        <v>115.0</v>
      </c>
      <c r="T80" s="69">
        <v>-2.2</v>
      </c>
      <c r="U80" s="69">
        <v>9.5</v>
      </c>
      <c r="V80" s="69">
        <v>-15.8</v>
      </c>
      <c r="W80" s="69">
        <v>1.6</v>
      </c>
    </row>
    <row r="81">
      <c r="A81" s="74">
        <v>20.0</v>
      </c>
      <c r="B81" s="75" t="s">
        <v>297</v>
      </c>
      <c r="C81" s="75" t="s">
        <v>281</v>
      </c>
      <c r="D81" s="74">
        <v>156.0</v>
      </c>
      <c r="E81" s="74">
        <v>674.0</v>
      </c>
      <c r="F81" s="74">
        <v>22.0</v>
      </c>
      <c r="G81" s="74">
        <v>85.0</v>
      </c>
      <c r="H81" s="74">
        <v>84.0</v>
      </c>
      <c r="I81" s="74">
        <v>2.0</v>
      </c>
      <c r="J81" s="76">
        <v>0.055</v>
      </c>
      <c r="K81" s="76">
        <v>0.197</v>
      </c>
      <c r="L81" s="74">
        <v>0.157</v>
      </c>
      <c r="M81" s="74">
        <v>0.317</v>
      </c>
      <c r="N81" s="74">
        <v>0.278</v>
      </c>
      <c r="O81" s="74">
        <v>0.32</v>
      </c>
      <c r="P81" s="74">
        <v>0.435</v>
      </c>
      <c r="Q81" s="74">
        <v>0.324</v>
      </c>
      <c r="R81" s="74">
        <v>0.311</v>
      </c>
      <c r="S81" s="74">
        <v>105.0</v>
      </c>
      <c r="T81" s="74">
        <v>-2.1</v>
      </c>
      <c r="U81" s="74">
        <v>2.0</v>
      </c>
      <c r="V81" s="74">
        <v>-10.3</v>
      </c>
      <c r="W81" s="74">
        <v>1.5</v>
      </c>
    </row>
    <row r="82">
      <c r="A82" s="69">
        <v>21.0</v>
      </c>
      <c r="B82" s="70" t="s">
        <v>138</v>
      </c>
      <c r="C82" s="70" t="s">
        <v>298</v>
      </c>
      <c r="D82" s="69">
        <v>144.0</v>
      </c>
      <c r="E82" s="69">
        <v>586.0</v>
      </c>
      <c r="F82" s="69">
        <v>33.0</v>
      </c>
      <c r="G82" s="69">
        <v>77.0</v>
      </c>
      <c r="H82" s="69">
        <v>89.0</v>
      </c>
      <c r="I82" s="69">
        <v>4.0</v>
      </c>
      <c r="J82" s="72">
        <v>0.07</v>
      </c>
      <c r="K82" s="72">
        <v>0.275</v>
      </c>
      <c r="L82" s="69">
        <v>0.232</v>
      </c>
      <c r="M82" s="69">
        <v>0.297</v>
      </c>
      <c r="N82" s="69">
        <v>0.255</v>
      </c>
      <c r="O82" s="69">
        <v>0.309</v>
      </c>
      <c r="P82" s="69">
        <v>0.487</v>
      </c>
      <c r="Q82" s="69">
        <v>0.335</v>
      </c>
      <c r="R82" s="69">
        <v>0.326</v>
      </c>
      <c r="S82" s="69">
        <v>111.0</v>
      </c>
      <c r="T82" s="69">
        <v>-1.2</v>
      </c>
      <c r="U82" s="69">
        <v>6.6</v>
      </c>
      <c r="V82" s="69">
        <v>-12.2</v>
      </c>
      <c r="W82" s="69">
        <v>1.4</v>
      </c>
    </row>
    <row r="83">
      <c r="A83" s="74">
        <v>22.0</v>
      </c>
      <c r="B83" s="75" t="s">
        <v>102</v>
      </c>
      <c r="C83" s="75" t="s">
        <v>299</v>
      </c>
      <c r="D83" s="74">
        <v>144.0</v>
      </c>
      <c r="E83" s="74">
        <v>568.0</v>
      </c>
      <c r="F83" s="74">
        <v>27.0</v>
      </c>
      <c r="G83" s="74">
        <v>75.0</v>
      </c>
      <c r="H83" s="74">
        <v>88.0</v>
      </c>
      <c r="I83" s="74">
        <v>0.0</v>
      </c>
      <c r="J83" s="76">
        <v>0.114</v>
      </c>
      <c r="K83" s="76">
        <v>0.178</v>
      </c>
      <c r="L83" s="74">
        <v>0.215</v>
      </c>
      <c r="M83" s="74">
        <v>0.276</v>
      </c>
      <c r="N83" s="74">
        <v>0.261</v>
      </c>
      <c r="O83" s="74">
        <v>0.347</v>
      </c>
      <c r="P83" s="74">
        <v>0.476</v>
      </c>
      <c r="Q83" s="74">
        <v>0.352</v>
      </c>
      <c r="R83" s="74">
        <v>0.366</v>
      </c>
      <c r="S83" s="74">
        <v>118.0</v>
      </c>
      <c r="T83" s="74">
        <v>-6.0</v>
      </c>
      <c r="U83" s="74">
        <v>7.1</v>
      </c>
      <c r="V83" s="74">
        <v>-12.2</v>
      </c>
      <c r="W83" s="74">
        <v>1.4</v>
      </c>
    </row>
    <row r="84">
      <c r="A84" s="69">
        <v>23.0</v>
      </c>
      <c r="B84" s="70" t="s">
        <v>300</v>
      </c>
      <c r="C84" s="70" t="s">
        <v>249</v>
      </c>
      <c r="D84" s="69">
        <v>139.0</v>
      </c>
      <c r="E84" s="69">
        <v>436.0</v>
      </c>
      <c r="F84" s="69">
        <v>18.0</v>
      </c>
      <c r="G84" s="69">
        <v>57.0</v>
      </c>
      <c r="H84" s="69">
        <v>53.0</v>
      </c>
      <c r="I84" s="69">
        <v>1.0</v>
      </c>
      <c r="J84" s="72">
        <v>0.094</v>
      </c>
      <c r="K84" s="72">
        <v>0.128</v>
      </c>
      <c r="L84" s="69">
        <v>0.185</v>
      </c>
      <c r="M84" s="69">
        <v>0.264</v>
      </c>
      <c r="N84" s="69">
        <v>0.262</v>
      </c>
      <c r="O84" s="69">
        <v>0.335</v>
      </c>
      <c r="P84" s="69">
        <v>0.447</v>
      </c>
      <c r="Q84" s="69">
        <v>0.337</v>
      </c>
      <c r="R84" s="69">
        <v>0.312</v>
      </c>
      <c r="S84" s="69">
        <v>113.0</v>
      </c>
      <c r="T84" s="69">
        <v>-4.0</v>
      </c>
      <c r="U84" s="69">
        <v>3.4</v>
      </c>
      <c r="V84" s="69">
        <v>-5.3</v>
      </c>
      <c r="W84" s="69">
        <v>1.2</v>
      </c>
    </row>
    <row r="85">
      <c r="A85" s="74">
        <v>24.0</v>
      </c>
      <c r="B85" s="75" t="s">
        <v>301</v>
      </c>
      <c r="C85" s="75" t="s">
        <v>258</v>
      </c>
      <c r="D85" s="74">
        <v>131.0</v>
      </c>
      <c r="E85" s="74">
        <v>510.0</v>
      </c>
      <c r="F85" s="74">
        <v>22.0</v>
      </c>
      <c r="G85" s="74">
        <v>49.0</v>
      </c>
      <c r="H85" s="74">
        <v>93.0</v>
      </c>
      <c r="I85" s="74">
        <v>0.0</v>
      </c>
      <c r="J85" s="76">
        <v>0.09</v>
      </c>
      <c r="K85" s="76">
        <v>0.182</v>
      </c>
      <c r="L85" s="74">
        <v>0.198</v>
      </c>
      <c r="M85" s="74">
        <v>0.279</v>
      </c>
      <c r="N85" s="74">
        <v>0.261</v>
      </c>
      <c r="O85" s="74">
        <v>0.329</v>
      </c>
      <c r="P85" s="74">
        <v>0.459</v>
      </c>
      <c r="Q85" s="74">
        <v>0.334</v>
      </c>
      <c r="R85" s="74">
        <v>0.33</v>
      </c>
      <c r="S85" s="74">
        <v>112.0</v>
      </c>
      <c r="T85" s="74">
        <v>-3.4</v>
      </c>
      <c r="U85" s="74">
        <v>4.5</v>
      </c>
      <c r="V85" s="74">
        <v>-8.9</v>
      </c>
      <c r="W85" s="74">
        <v>1.2</v>
      </c>
    </row>
    <row r="86">
      <c r="A86" s="69">
        <v>25.0</v>
      </c>
      <c r="B86" s="70" t="s">
        <v>302</v>
      </c>
      <c r="C86" s="70" t="s">
        <v>278</v>
      </c>
      <c r="D86" s="69">
        <v>140.0</v>
      </c>
      <c r="E86" s="69">
        <v>377.0</v>
      </c>
      <c r="F86" s="69">
        <v>20.0</v>
      </c>
      <c r="G86" s="69">
        <v>53.0</v>
      </c>
      <c r="H86" s="69">
        <v>49.0</v>
      </c>
      <c r="I86" s="69">
        <v>3.0</v>
      </c>
      <c r="J86" s="72">
        <v>0.119</v>
      </c>
      <c r="K86" s="72">
        <v>0.297</v>
      </c>
      <c r="L86" s="69">
        <v>0.227</v>
      </c>
      <c r="M86" s="69">
        <v>0.276</v>
      </c>
      <c r="N86" s="69">
        <v>0.227</v>
      </c>
      <c r="O86" s="69">
        <v>0.321</v>
      </c>
      <c r="P86" s="69">
        <v>0.453</v>
      </c>
      <c r="Q86" s="69">
        <v>0.331</v>
      </c>
      <c r="R86" s="69">
        <v>0.345</v>
      </c>
      <c r="S86" s="69">
        <v>105.0</v>
      </c>
      <c r="T86" s="69">
        <v>0.6</v>
      </c>
      <c r="U86" s="69">
        <v>3.1</v>
      </c>
      <c r="V86" s="69">
        <v>-5.5</v>
      </c>
      <c r="W86" s="69">
        <v>1.0</v>
      </c>
    </row>
    <row r="87">
      <c r="A87" s="74">
        <v>26.0</v>
      </c>
      <c r="B87" s="75" t="s">
        <v>303</v>
      </c>
      <c r="C87" s="75" t="s">
        <v>277</v>
      </c>
      <c r="D87" s="74">
        <v>83.0</v>
      </c>
      <c r="E87" s="74">
        <v>305.0</v>
      </c>
      <c r="F87" s="74">
        <v>11.0</v>
      </c>
      <c r="G87" s="74">
        <v>36.0</v>
      </c>
      <c r="H87" s="74">
        <v>45.0</v>
      </c>
      <c r="I87" s="74">
        <v>0.0</v>
      </c>
      <c r="J87" s="76">
        <v>0.148</v>
      </c>
      <c r="K87" s="76">
        <v>0.285</v>
      </c>
      <c r="L87" s="74">
        <v>0.182</v>
      </c>
      <c r="M87" s="74">
        <v>0.3</v>
      </c>
      <c r="N87" s="74">
        <v>0.229</v>
      </c>
      <c r="O87" s="74">
        <v>0.348</v>
      </c>
      <c r="P87" s="74">
        <v>0.411</v>
      </c>
      <c r="Q87" s="74">
        <v>0.334</v>
      </c>
      <c r="R87" s="74">
        <v>0.34</v>
      </c>
      <c r="S87" s="74">
        <v>117.0</v>
      </c>
      <c r="T87" s="74">
        <v>-0.9</v>
      </c>
      <c r="U87" s="74">
        <v>5.6</v>
      </c>
      <c r="V87" s="74">
        <v>-6.9</v>
      </c>
      <c r="W87" s="74">
        <v>0.9</v>
      </c>
    </row>
    <row r="88">
      <c r="W88" s="78">
        <f>SUM(W62:W87)</f>
        <v>71.6</v>
      </c>
    </row>
    <row r="89">
      <c r="A89" s="3" t="s">
        <v>304</v>
      </c>
    </row>
    <row r="90">
      <c r="A90" s="63" t="s">
        <v>233</v>
      </c>
      <c r="B90" s="65" t="s">
        <v>127</v>
      </c>
      <c r="C90" s="65" t="s">
        <v>234</v>
      </c>
      <c r="D90" s="66" t="s">
        <v>235</v>
      </c>
      <c r="E90" s="66" t="s">
        <v>236</v>
      </c>
      <c r="F90" s="66" t="s">
        <v>129</v>
      </c>
      <c r="G90" s="66" t="s">
        <v>128</v>
      </c>
      <c r="H90" s="66" t="s">
        <v>130</v>
      </c>
      <c r="I90" s="66" t="s">
        <v>131</v>
      </c>
      <c r="J90" s="67" t="s">
        <v>237</v>
      </c>
      <c r="K90" s="66" t="s">
        <v>238</v>
      </c>
      <c r="L90" s="66" t="s">
        <v>239</v>
      </c>
      <c r="M90" s="66" t="s">
        <v>240</v>
      </c>
      <c r="N90" s="67" t="s">
        <v>133</v>
      </c>
      <c r="O90" s="66" t="s">
        <v>144</v>
      </c>
      <c r="P90" s="66" t="s">
        <v>145</v>
      </c>
      <c r="Q90" s="66" t="s">
        <v>148</v>
      </c>
      <c r="R90" s="66" t="s">
        <v>241</v>
      </c>
      <c r="S90" s="66" t="s">
        <v>242</v>
      </c>
      <c r="T90" s="67" t="s">
        <v>243</v>
      </c>
      <c r="U90" s="67" t="s">
        <v>244</v>
      </c>
      <c r="V90" s="66" t="s">
        <v>245</v>
      </c>
      <c r="W90" s="66" t="s">
        <v>151</v>
      </c>
    </row>
    <row r="91">
      <c r="A91" s="69">
        <v>1.0</v>
      </c>
      <c r="B91" s="70" t="s">
        <v>63</v>
      </c>
      <c r="C91" s="71" t="s">
        <v>246</v>
      </c>
      <c r="D91" s="69">
        <v>148.0</v>
      </c>
      <c r="E91" s="69">
        <v>646.0</v>
      </c>
      <c r="F91" s="69">
        <v>28.0</v>
      </c>
      <c r="G91" s="69">
        <v>107.0</v>
      </c>
      <c r="H91" s="69">
        <v>77.0</v>
      </c>
      <c r="I91" s="69">
        <v>32.0</v>
      </c>
      <c r="J91" s="72">
        <v>0.063</v>
      </c>
      <c r="K91" s="72">
        <v>0.17</v>
      </c>
      <c r="L91" s="69">
        <v>0.208</v>
      </c>
      <c r="M91" s="69">
        <v>0.362</v>
      </c>
      <c r="N91" s="69">
        <v>0.328</v>
      </c>
      <c r="O91" s="69">
        <v>0.375</v>
      </c>
      <c r="P91" s="69">
        <v>0.536</v>
      </c>
      <c r="Q91" s="69">
        <v>0.386</v>
      </c>
      <c r="R91" s="69">
        <v>0.362</v>
      </c>
      <c r="S91" s="69">
        <v>142.0</v>
      </c>
      <c r="T91" s="69">
        <v>5.0</v>
      </c>
      <c r="U91" s="69">
        <v>39.5</v>
      </c>
      <c r="V91" s="69">
        <v>7.6</v>
      </c>
      <c r="W91" s="69">
        <v>6.9</v>
      </c>
    </row>
    <row r="92">
      <c r="A92" s="74">
        <v>2.0</v>
      </c>
      <c r="B92" s="75" t="s">
        <v>83</v>
      </c>
      <c r="C92" s="75" t="s">
        <v>251</v>
      </c>
      <c r="D92" s="74">
        <v>162.0</v>
      </c>
      <c r="E92" s="74">
        <v>724.0</v>
      </c>
      <c r="F92" s="74">
        <v>45.0</v>
      </c>
      <c r="G92" s="74">
        <v>115.0</v>
      </c>
      <c r="H92" s="74">
        <v>102.0</v>
      </c>
      <c r="I92" s="74">
        <v>15.0</v>
      </c>
      <c r="J92" s="76">
        <v>0.091</v>
      </c>
      <c r="K92" s="76">
        <v>0.202</v>
      </c>
      <c r="L92" s="74">
        <v>0.273</v>
      </c>
      <c r="M92" s="74">
        <v>0.276</v>
      </c>
      <c r="N92" s="74">
        <v>0.265</v>
      </c>
      <c r="O92" s="74">
        <v>0.334</v>
      </c>
      <c r="P92" s="74">
        <v>0.538</v>
      </c>
      <c r="Q92" s="74">
        <v>0.368</v>
      </c>
      <c r="R92" s="74">
        <v>0.331</v>
      </c>
      <c r="S92" s="74">
        <v>131.0</v>
      </c>
      <c r="T92" s="74">
        <v>4.0</v>
      </c>
      <c r="U92" s="74">
        <v>31.5</v>
      </c>
      <c r="V92" s="74">
        <v>10.0</v>
      </c>
      <c r="W92" s="74">
        <v>6.6</v>
      </c>
    </row>
    <row r="93">
      <c r="A93" s="69">
        <v>3.0</v>
      </c>
      <c r="B93" s="70" t="s">
        <v>183</v>
      </c>
      <c r="C93" s="70" t="s">
        <v>277</v>
      </c>
      <c r="D93" s="69">
        <v>149.0</v>
      </c>
      <c r="E93" s="69">
        <v>615.0</v>
      </c>
      <c r="F93" s="69">
        <v>39.0</v>
      </c>
      <c r="G93" s="69">
        <v>97.0</v>
      </c>
      <c r="H93" s="69">
        <v>99.0</v>
      </c>
      <c r="I93" s="69">
        <v>7.0</v>
      </c>
      <c r="J93" s="72">
        <v>0.111</v>
      </c>
      <c r="K93" s="72">
        <v>0.272</v>
      </c>
      <c r="L93" s="69">
        <v>0.277</v>
      </c>
      <c r="M93" s="69">
        <v>0.28</v>
      </c>
      <c r="N93" s="69">
        <v>0.247</v>
      </c>
      <c r="O93" s="69">
        <v>0.34</v>
      </c>
      <c r="P93" s="69">
        <v>0.523</v>
      </c>
      <c r="Q93" s="69">
        <v>0.363</v>
      </c>
      <c r="R93" s="69">
        <v>0.36</v>
      </c>
      <c r="S93" s="69">
        <v>137.0</v>
      </c>
      <c r="T93" s="69">
        <v>4.9</v>
      </c>
      <c r="U93" s="69">
        <v>32.8</v>
      </c>
      <c r="V93" s="69">
        <v>-1.7</v>
      </c>
      <c r="W93" s="69">
        <v>5.2</v>
      </c>
    </row>
    <row r="94">
      <c r="A94" s="74">
        <v>4.0</v>
      </c>
      <c r="B94" s="75" t="s">
        <v>76</v>
      </c>
      <c r="C94" s="75" t="s">
        <v>248</v>
      </c>
      <c r="D94" s="74">
        <v>146.0</v>
      </c>
      <c r="E94" s="74">
        <v>678.0</v>
      </c>
      <c r="F94" s="74">
        <v>31.0</v>
      </c>
      <c r="G94" s="74">
        <v>117.0</v>
      </c>
      <c r="H94" s="74">
        <v>83.0</v>
      </c>
      <c r="I94" s="74">
        <v>5.0</v>
      </c>
      <c r="J94" s="76">
        <v>0.097</v>
      </c>
      <c r="K94" s="76">
        <v>0.134</v>
      </c>
      <c r="L94" s="74">
        <v>0.211</v>
      </c>
      <c r="M94" s="74">
        <v>0.28</v>
      </c>
      <c r="N94" s="74">
        <v>0.278</v>
      </c>
      <c r="O94" s="74">
        <v>0.35</v>
      </c>
      <c r="P94" s="74">
        <v>0.489</v>
      </c>
      <c r="Q94" s="74">
        <v>0.357</v>
      </c>
      <c r="R94" s="74">
        <v>0.332</v>
      </c>
      <c r="S94" s="74">
        <v>130.0</v>
      </c>
      <c r="T94" s="74">
        <v>2.5</v>
      </c>
      <c r="U94" s="74">
        <v>27.2</v>
      </c>
      <c r="V94" s="74">
        <v>1.3</v>
      </c>
      <c r="W94" s="74">
        <v>5.2</v>
      </c>
    </row>
    <row r="95">
      <c r="A95" s="69">
        <v>5.0</v>
      </c>
      <c r="B95" s="70" t="s">
        <v>123</v>
      </c>
      <c r="C95" s="70" t="s">
        <v>247</v>
      </c>
      <c r="D95" s="69">
        <v>152.0</v>
      </c>
      <c r="E95" s="69">
        <v>643.0</v>
      </c>
      <c r="F95" s="69">
        <v>21.0</v>
      </c>
      <c r="G95" s="69">
        <v>94.0</v>
      </c>
      <c r="H95" s="69">
        <v>71.0</v>
      </c>
      <c r="I95" s="69">
        <v>4.0</v>
      </c>
      <c r="J95" s="72">
        <v>0.086</v>
      </c>
      <c r="K95" s="72">
        <v>0.14</v>
      </c>
      <c r="L95" s="69">
        <v>0.194</v>
      </c>
      <c r="M95" s="69">
        <v>0.283</v>
      </c>
      <c r="N95" s="69">
        <v>0.266</v>
      </c>
      <c r="O95" s="69">
        <v>0.34</v>
      </c>
      <c r="P95" s="69">
        <v>0.46</v>
      </c>
      <c r="Q95" s="69">
        <v>0.341</v>
      </c>
      <c r="R95" s="69">
        <v>0.344</v>
      </c>
      <c r="S95" s="69">
        <v>116.0</v>
      </c>
      <c r="T95" s="69">
        <v>2.1</v>
      </c>
      <c r="U95" s="69">
        <v>15.4</v>
      </c>
      <c r="V95" s="69">
        <v>7.4</v>
      </c>
      <c r="W95" s="69">
        <v>4.4</v>
      </c>
    </row>
    <row r="96">
      <c r="A96" s="74">
        <v>6.0</v>
      </c>
      <c r="B96" s="75" t="s">
        <v>70</v>
      </c>
      <c r="C96" s="75" t="s">
        <v>255</v>
      </c>
      <c r="D96" s="74">
        <v>156.0</v>
      </c>
      <c r="E96" s="74">
        <v>686.0</v>
      </c>
      <c r="F96" s="74">
        <v>30.0</v>
      </c>
      <c r="G96" s="74">
        <v>103.0</v>
      </c>
      <c r="H96" s="74">
        <v>106.0</v>
      </c>
      <c r="I96" s="74">
        <v>20.0</v>
      </c>
      <c r="J96" s="76">
        <v>0.069</v>
      </c>
      <c r="K96" s="76">
        <v>0.187</v>
      </c>
      <c r="L96" s="74">
        <v>0.229</v>
      </c>
      <c r="M96" s="74">
        <v>0.278</v>
      </c>
      <c r="N96" s="74">
        <v>0.259</v>
      </c>
      <c r="O96" s="74">
        <v>0.31</v>
      </c>
      <c r="P96" s="74">
        <v>0.488</v>
      </c>
      <c r="Q96" s="74">
        <v>0.336</v>
      </c>
      <c r="R96" s="74">
        <v>0.332</v>
      </c>
      <c r="S96" s="74">
        <v>107.0</v>
      </c>
      <c r="T96" s="74">
        <v>8.3</v>
      </c>
      <c r="U96" s="74">
        <v>14.5</v>
      </c>
      <c r="V96" s="74">
        <v>4.4</v>
      </c>
      <c r="W96" s="74">
        <v>4.2</v>
      </c>
    </row>
    <row r="97">
      <c r="A97" s="69">
        <v>7.0</v>
      </c>
      <c r="B97" s="70" t="s">
        <v>204</v>
      </c>
      <c r="C97" s="70" t="s">
        <v>250</v>
      </c>
      <c r="D97" s="69">
        <v>134.0</v>
      </c>
      <c r="E97" s="69">
        <v>585.0</v>
      </c>
      <c r="F97" s="69">
        <v>20.0</v>
      </c>
      <c r="G97" s="69">
        <v>84.0</v>
      </c>
      <c r="H97" s="69">
        <v>60.0</v>
      </c>
      <c r="I97" s="69">
        <v>1.0</v>
      </c>
      <c r="J97" s="72">
        <v>0.104</v>
      </c>
      <c r="K97" s="72">
        <v>0.188</v>
      </c>
      <c r="L97" s="69">
        <v>0.199</v>
      </c>
      <c r="M97" s="69">
        <v>0.278</v>
      </c>
      <c r="N97" s="69">
        <v>0.25</v>
      </c>
      <c r="O97" s="69">
        <v>0.337</v>
      </c>
      <c r="P97" s="69">
        <v>0.449</v>
      </c>
      <c r="Q97" s="69">
        <v>0.338</v>
      </c>
      <c r="R97" s="69">
        <v>0.347</v>
      </c>
      <c r="S97" s="69">
        <v>110.0</v>
      </c>
      <c r="T97" s="69">
        <v>3.0</v>
      </c>
      <c r="U97" s="69">
        <v>10.2</v>
      </c>
      <c r="V97" s="69">
        <v>9.3</v>
      </c>
      <c r="W97" s="69">
        <v>3.9</v>
      </c>
    </row>
    <row r="98">
      <c r="A98" s="74">
        <v>8.0</v>
      </c>
      <c r="B98" s="75" t="s">
        <v>189</v>
      </c>
      <c r="C98" s="75" t="s">
        <v>269</v>
      </c>
      <c r="D98" s="74">
        <v>150.0</v>
      </c>
      <c r="E98" s="74">
        <v>631.0</v>
      </c>
      <c r="F98" s="74">
        <v>21.0</v>
      </c>
      <c r="G98" s="74">
        <v>98.0</v>
      </c>
      <c r="H98" s="74">
        <v>69.0</v>
      </c>
      <c r="I98" s="74">
        <v>12.0</v>
      </c>
      <c r="J98" s="76">
        <v>0.113</v>
      </c>
      <c r="K98" s="76">
        <v>0.223</v>
      </c>
      <c r="L98" s="74">
        <v>0.19</v>
      </c>
      <c r="M98" s="74">
        <v>0.326</v>
      </c>
      <c r="N98" s="74">
        <v>0.269</v>
      </c>
      <c r="O98" s="74">
        <v>0.376</v>
      </c>
      <c r="P98" s="74">
        <v>0.459</v>
      </c>
      <c r="Q98" s="74">
        <v>0.363</v>
      </c>
      <c r="R98" s="74">
        <v>0.355</v>
      </c>
      <c r="S98" s="74">
        <v>122.0</v>
      </c>
      <c r="T98" s="74">
        <v>-0.9</v>
      </c>
      <c r="U98" s="74">
        <v>16.6</v>
      </c>
      <c r="V98" s="74">
        <v>1.9</v>
      </c>
      <c r="W98" s="74">
        <v>3.9</v>
      </c>
    </row>
    <row r="99">
      <c r="A99" s="69">
        <v>9.0</v>
      </c>
      <c r="B99" s="70" t="s">
        <v>108</v>
      </c>
      <c r="C99" s="70" t="s">
        <v>305</v>
      </c>
      <c r="D99" s="69">
        <v>152.0</v>
      </c>
      <c r="E99" s="69">
        <v>644.0</v>
      </c>
      <c r="F99" s="69">
        <v>33.0</v>
      </c>
      <c r="G99" s="69">
        <v>97.0</v>
      </c>
      <c r="H99" s="69">
        <v>98.0</v>
      </c>
      <c r="I99" s="69">
        <v>11.0</v>
      </c>
      <c r="J99" s="72">
        <v>0.07</v>
      </c>
      <c r="K99" s="72">
        <v>0.183</v>
      </c>
      <c r="L99" s="69">
        <v>0.235</v>
      </c>
      <c r="M99" s="69">
        <v>0.282</v>
      </c>
      <c r="N99" s="69">
        <v>0.269</v>
      </c>
      <c r="O99" s="69">
        <v>0.323</v>
      </c>
      <c r="P99" s="69">
        <v>0.503</v>
      </c>
      <c r="Q99" s="69">
        <v>0.349</v>
      </c>
      <c r="R99" s="69">
        <v>0.347</v>
      </c>
      <c r="S99" s="69">
        <v>122.0</v>
      </c>
      <c r="T99" s="69">
        <v>3.1</v>
      </c>
      <c r="U99" s="69">
        <v>20.6</v>
      </c>
      <c r="V99" s="69">
        <v>-3.3</v>
      </c>
      <c r="W99" s="69">
        <v>3.9</v>
      </c>
    </row>
    <row r="100">
      <c r="A100" s="74">
        <v>10.0</v>
      </c>
      <c r="B100" s="75" t="s">
        <v>190</v>
      </c>
      <c r="C100" s="77" t="s">
        <v>246</v>
      </c>
      <c r="D100" s="74">
        <v>138.0</v>
      </c>
      <c r="E100" s="74">
        <v>547.0</v>
      </c>
      <c r="F100" s="74">
        <v>31.0</v>
      </c>
      <c r="G100" s="74">
        <v>80.0</v>
      </c>
      <c r="H100" s="74">
        <v>87.0</v>
      </c>
      <c r="I100" s="74">
        <v>18.0</v>
      </c>
      <c r="J100" s="76">
        <v>0.051</v>
      </c>
      <c r="K100" s="76">
        <v>0.336</v>
      </c>
      <c r="L100" s="74">
        <v>0.229</v>
      </c>
      <c r="M100" s="74">
        <v>0.352</v>
      </c>
      <c r="N100" s="74">
        <v>0.265</v>
      </c>
      <c r="O100" s="74">
        <v>0.319</v>
      </c>
      <c r="P100" s="74">
        <v>0.494</v>
      </c>
      <c r="Q100" s="74">
        <v>0.344</v>
      </c>
      <c r="R100" s="74">
        <v>0.324</v>
      </c>
      <c r="S100" s="74">
        <v>116.0</v>
      </c>
      <c r="T100" s="74">
        <v>3.0</v>
      </c>
      <c r="U100" s="74">
        <v>14.1</v>
      </c>
      <c r="V100" s="74">
        <v>4.2</v>
      </c>
      <c r="W100" s="74">
        <v>3.6</v>
      </c>
    </row>
    <row r="101">
      <c r="A101" s="69">
        <v>11.0</v>
      </c>
      <c r="B101" s="70" t="s">
        <v>184</v>
      </c>
      <c r="C101" s="71" t="s">
        <v>246</v>
      </c>
      <c r="D101" s="69">
        <v>155.0</v>
      </c>
      <c r="E101" s="69">
        <v>639.0</v>
      </c>
      <c r="F101" s="69">
        <v>5.0</v>
      </c>
      <c r="G101" s="69">
        <v>83.0</v>
      </c>
      <c r="H101" s="69">
        <v>43.0</v>
      </c>
      <c r="I101" s="69">
        <v>10.0</v>
      </c>
      <c r="J101" s="72">
        <v>0.075</v>
      </c>
      <c r="K101" s="72">
        <v>0.108</v>
      </c>
      <c r="L101" s="69">
        <v>0.106</v>
      </c>
      <c r="M101" s="69">
        <v>0.339</v>
      </c>
      <c r="N101" s="69">
        <v>0.305</v>
      </c>
      <c r="O101" s="69">
        <v>0.368</v>
      </c>
      <c r="P101" s="69">
        <v>0.411</v>
      </c>
      <c r="Q101" s="69">
        <v>0.341</v>
      </c>
      <c r="R101" s="69">
        <v>0.323</v>
      </c>
      <c r="S101" s="69">
        <v>114.0</v>
      </c>
      <c r="T101" s="69">
        <v>-0.1</v>
      </c>
      <c r="U101" s="69">
        <v>11.3</v>
      </c>
      <c r="V101" s="69">
        <v>2.0</v>
      </c>
      <c r="W101" s="69">
        <v>3.4</v>
      </c>
    </row>
    <row r="102">
      <c r="A102" s="74">
        <v>12.0</v>
      </c>
      <c r="B102" s="75" t="s">
        <v>116</v>
      </c>
      <c r="C102" s="75" t="s">
        <v>252</v>
      </c>
      <c r="D102" s="74">
        <v>162.0</v>
      </c>
      <c r="E102" s="74">
        <v>720.0</v>
      </c>
      <c r="F102" s="74">
        <v>10.0</v>
      </c>
      <c r="G102" s="74">
        <v>97.0</v>
      </c>
      <c r="H102" s="74">
        <v>74.0</v>
      </c>
      <c r="I102" s="74">
        <v>40.0</v>
      </c>
      <c r="J102" s="76">
        <v>0.056</v>
      </c>
      <c r="K102" s="76">
        <v>0.143</v>
      </c>
      <c r="L102" s="74">
        <v>0.117</v>
      </c>
      <c r="M102" s="74">
        <v>0.309</v>
      </c>
      <c r="N102" s="74">
        <v>0.277</v>
      </c>
      <c r="O102" s="74">
        <v>0.317</v>
      </c>
      <c r="P102" s="74">
        <v>0.395</v>
      </c>
      <c r="Q102" s="74">
        <v>0.306</v>
      </c>
      <c r="R102" s="74">
        <v>0.301</v>
      </c>
      <c r="S102" s="74">
        <v>91.0</v>
      </c>
      <c r="T102" s="74">
        <v>7.4</v>
      </c>
      <c r="U102" s="74">
        <v>-0.3</v>
      </c>
      <c r="V102" s="74">
        <v>8.3</v>
      </c>
      <c r="W102" s="74">
        <v>3.2</v>
      </c>
    </row>
    <row r="103">
      <c r="A103" s="69">
        <v>13.0</v>
      </c>
      <c r="B103" s="70" t="s">
        <v>200</v>
      </c>
      <c r="C103" s="70" t="s">
        <v>276</v>
      </c>
      <c r="D103" s="69">
        <v>148.0</v>
      </c>
      <c r="E103" s="69">
        <v>582.0</v>
      </c>
      <c r="F103" s="69">
        <v>20.0</v>
      </c>
      <c r="G103" s="69">
        <v>92.0</v>
      </c>
      <c r="H103" s="69">
        <v>73.0</v>
      </c>
      <c r="I103" s="69">
        <v>13.0</v>
      </c>
      <c r="J103" s="72">
        <v>0.108</v>
      </c>
      <c r="K103" s="72">
        <v>0.287</v>
      </c>
      <c r="L103" s="69">
        <v>0.183</v>
      </c>
      <c r="M103" s="69">
        <v>0.337</v>
      </c>
      <c r="N103" s="69">
        <v>0.254</v>
      </c>
      <c r="O103" s="69">
        <v>0.344</v>
      </c>
      <c r="P103" s="69">
        <v>0.438</v>
      </c>
      <c r="Q103" s="69">
        <v>0.338</v>
      </c>
      <c r="R103" s="69">
        <v>0.329</v>
      </c>
      <c r="S103" s="69">
        <v>113.0</v>
      </c>
      <c r="T103" s="69">
        <v>6.5</v>
      </c>
      <c r="U103" s="69">
        <v>16.5</v>
      </c>
      <c r="V103" s="69">
        <v>-5.0</v>
      </c>
      <c r="W103" s="69">
        <v>3.1</v>
      </c>
    </row>
    <row r="104">
      <c r="A104" s="74">
        <v>14.0</v>
      </c>
      <c r="B104" s="75" t="s">
        <v>191</v>
      </c>
      <c r="C104" s="77" t="s">
        <v>246</v>
      </c>
      <c r="D104" s="74">
        <v>146.0</v>
      </c>
      <c r="E104" s="74">
        <v>599.0</v>
      </c>
      <c r="F104" s="74">
        <v>28.0</v>
      </c>
      <c r="G104" s="74">
        <v>77.0</v>
      </c>
      <c r="H104" s="74">
        <v>90.0</v>
      </c>
      <c r="I104" s="74">
        <v>1.0</v>
      </c>
      <c r="J104" s="76">
        <v>0.08</v>
      </c>
      <c r="K104" s="76">
        <v>0.207</v>
      </c>
      <c r="L104" s="74">
        <v>0.219</v>
      </c>
      <c r="M104" s="74">
        <v>0.279</v>
      </c>
      <c r="N104" s="74">
        <v>0.253</v>
      </c>
      <c r="O104" s="74">
        <v>0.314</v>
      </c>
      <c r="P104" s="74">
        <v>0.472</v>
      </c>
      <c r="Q104" s="74">
        <v>0.334</v>
      </c>
      <c r="R104" s="74">
        <v>0.326</v>
      </c>
      <c r="S104" s="74">
        <v>107.0</v>
      </c>
      <c r="T104" s="74">
        <v>0.4</v>
      </c>
      <c r="U104" s="74">
        <v>5.4</v>
      </c>
      <c r="V104" s="74">
        <v>4.6</v>
      </c>
      <c r="W104" s="74">
        <v>3.0</v>
      </c>
    </row>
    <row r="105">
      <c r="A105" s="69">
        <v>15.0</v>
      </c>
      <c r="B105" s="70" t="s">
        <v>306</v>
      </c>
      <c r="C105" s="70" t="s">
        <v>261</v>
      </c>
      <c r="D105" s="69">
        <v>116.0</v>
      </c>
      <c r="E105" s="69">
        <v>492.0</v>
      </c>
      <c r="F105" s="69">
        <v>14.0</v>
      </c>
      <c r="G105" s="69">
        <v>70.0</v>
      </c>
      <c r="H105" s="69">
        <v>50.0</v>
      </c>
      <c r="I105" s="69">
        <v>12.0</v>
      </c>
      <c r="J105" s="72">
        <v>0.063</v>
      </c>
      <c r="K105" s="72">
        <v>0.169</v>
      </c>
      <c r="L105" s="69">
        <v>0.175</v>
      </c>
      <c r="M105" s="69">
        <v>0.305</v>
      </c>
      <c r="N105" s="69">
        <v>0.272</v>
      </c>
      <c r="O105" s="69">
        <v>0.335</v>
      </c>
      <c r="P105" s="69">
        <v>0.447</v>
      </c>
      <c r="Q105" s="69">
        <v>0.337</v>
      </c>
      <c r="R105" s="69">
        <v>0.308</v>
      </c>
      <c r="S105" s="69">
        <v>109.0</v>
      </c>
      <c r="T105" s="69">
        <v>1.4</v>
      </c>
      <c r="U105" s="69">
        <v>6.8</v>
      </c>
      <c r="V105" s="69">
        <v>6.3</v>
      </c>
      <c r="W105" s="69">
        <v>2.9</v>
      </c>
    </row>
    <row r="106">
      <c r="A106" s="74">
        <v>16.0</v>
      </c>
      <c r="B106" s="75" t="s">
        <v>199</v>
      </c>
      <c r="C106" s="75" t="s">
        <v>271</v>
      </c>
      <c r="D106" s="74">
        <v>131.0</v>
      </c>
      <c r="E106" s="74">
        <v>397.0</v>
      </c>
      <c r="F106" s="74">
        <v>8.0</v>
      </c>
      <c r="G106" s="74">
        <v>54.0</v>
      </c>
      <c r="H106" s="74">
        <v>37.0</v>
      </c>
      <c r="I106" s="74">
        <v>8.0</v>
      </c>
      <c r="J106" s="76">
        <v>0.131</v>
      </c>
      <c r="K106" s="76">
        <v>0.128</v>
      </c>
      <c r="L106" s="74">
        <v>0.139</v>
      </c>
      <c r="M106" s="74">
        <v>0.304</v>
      </c>
      <c r="N106" s="74">
        <v>0.279</v>
      </c>
      <c r="O106" s="74">
        <v>0.382</v>
      </c>
      <c r="P106" s="74">
        <v>0.418</v>
      </c>
      <c r="Q106" s="74">
        <v>0.351</v>
      </c>
      <c r="R106" s="74">
        <v>0.32</v>
      </c>
      <c r="S106" s="74">
        <v>127.0</v>
      </c>
      <c r="T106" s="74">
        <v>3.8</v>
      </c>
      <c r="U106" s="74">
        <v>17.2</v>
      </c>
      <c r="V106" s="74">
        <v>-3.6</v>
      </c>
      <c r="W106" s="74">
        <v>2.7</v>
      </c>
    </row>
    <row r="107">
      <c r="A107" s="69">
        <v>17.0</v>
      </c>
      <c r="B107" s="70" t="s">
        <v>195</v>
      </c>
      <c r="C107" s="70" t="s">
        <v>254</v>
      </c>
      <c r="D107" s="69">
        <v>151.0</v>
      </c>
      <c r="E107" s="69">
        <v>596.0</v>
      </c>
      <c r="F107" s="69">
        <v>23.0</v>
      </c>
      <c r="G107" s="69">
        <v>80.0</v>
      </c>
      <c r="H107" s="69">
        <v>86.0</v>
      </c>
      <c r="I107" s="69">
        <v>6.0</v>
      </c>
      <c r="J107" s="72">
        <v>0.099</v>
      </c>
      <c r="K107" s="72">
        <v>0.247</v>
      </c>
      <c r="L107" s="69">
        <v>0.195</v>
      </c>
      <c r="M107" s="69">
        <v>0.306</v>
      </c>
      <c r="N107" s="69">
        <v>0.254</v>
      </c>
      <c r="O107" s="69">
        <v>0.331</v>
      </c>
      <c r="P107" s="69">
        <v>0.449</v>
      </c>
      <c r="Q107" s="69">
        <v>0.334</v>
      </c>
      <c r="R107" s="69">
        <v>0.324</v>
      </c>
      <c r="S107" s="69">
        <v>95.0</v>
      </c>
      <c r="T107" s="69">
        <v>-1.6</v>
      </c>
      <c r="U107" s="69">
        <v>-5.4</v>
      </c>
      <c r="V107" s="69">
        <v>11.0</v>
      </c>
      <c r="W107" s="69">
        <v>2.5</v>
      </c>
    </row>
    <row r="108">
      <c r="A108" s="74">
        <v>18.0</v>
      </c>
      <c r="B108" s="75" t="s">
        <v>193</v>
      </c>
      <c r="C108" s="75" t="s">
        <v>278</v>
      </c>
      <c r="D108" s="74">
        <v>131.0</v>
      </c>
      <c r="E108" s="74">
        <v>567.0</v>
      </c>
      <c r="F108" s="74">
        <v>14.0</v>
      </c>
      <c r="G108" s="74">
        <v>76.0</v>
      </c>
      <c r="H108" s="74">
        <v>58.0</v>
      </c>
      <c r="I108" s="74">
        <v>9.0</v>
      </c>
      <c r="J108" s="76">
        <v>0.069</v>
      </c>
      <c r="K108" s="76">
        <v>0.138</v>
      </c>
      <c r="L108" s="74">
        <v>0.146</v>
      </c>
      <c r="M108" s="74">
        <v>0.317</v>
      </c>
      <c r="N108" s="74">
        <v>0.29</v>
      </c>
      <c r="O108" s="74">
        <v>0.348</v>
      </c>
      <c r="P108" s="74">
        <v>0.436</v>
      </c>
      <c r="Q108" s="74">
        <v>0.338</v>
      </c>
      <c r="R108" s="74">
        <v>0.318</v>
      </c>
      <c r="S108" s="74">
        <v>109.0</v>
      </c>
      <c r="T108" s="74">
        <v>-1.2</v>
      </c>
      <c r="U108" s="74">
        <v>5.4</v>
      </c>
      <c r="V108" s="74">
        <v>0.5</v>
      </c>
      <c r="W108" s="74">
        <v>2.5</v>
      </c>
    </row>
    <row r="109">
      <c r="A109" s="69">
        <v>19.0</v>
      </c>
      <c r="B109" s="70" t="s">
        <v>96</v>
      </c>
      <c r="C109" s="70" t="s">
        <v>267</v>
      </c>
      <c r="D109" s="69">
        <v>150.0</v>
      </c>
      <c r="E109" s="69">
        <v>679.0</v>
      </c>
      <c r="F109" s="69">
        <v>10.0</v>
      </c>
      <c r="G109" s="69">
        <v>84.0</v>
      </c>
      <c r="H109" s="69">
        <v>57.0</v>
      </c>
      <c r="I109" s="69">
        <v>4.0</v>
      </c>
      <c r="J109" s="72">
        <v>0.108</v>
      </c>
      <c r="K109" s="72">
        <v>0.138</v>
      </c>
      <c r="L109" s="69">
        <v>0.094</v>
      </c>
      <c r="M109" s="69">
        <v>0.301</v>
      </c>
      <c r="N109" s="69">
        <v>0.268</v>
      </c>
      <c r="O109" s="69">
        <v>0.349</v>
      </c>
      <c r="P109" s="69">
        <v>0.362</v>
      </c>
      <c r="Q109" s="69">
        <v>0.315</v>
      </c>
      <c r="R109" s="69">
        <v>0.339</v>
      </c>
      <c r="S109" s="69">
        <v>100.0</v>
      </c>
      <c r="T109" s="69">
        <v>-1.7</v>
      </c>
      <c r="U109" s="69">
        <v>-1.8</v>
      </c>
      <c r="V109" s="69">
        <v>3.1</v>
      </c>
      <c r="W109" s="69">
        <v>2.4</v>
      </c>
    </row>
    <row r="110">
      <c r="A110" s="74">
        <v>20.0</v>
      </c>
      <c r="B110" s="75" t="s">
        <v>185</v>
      </c>
      <c r="C110" s="75" t="s">
        <v>282</v>
      </c>
      <c r="D110" s="74">
        <v>159.0</v>
      </c>
      <c r="E110" s="74">
        <v>691.0</v>
      </c>
      <c r="F110" s="74">
        <v>11.0</v>
      </c>
      <c r="G110" s="74">
        <v>91.0</v>
      </c>
      <c r="H110" s="74">
        <v>56.0</v>
      </c>
      <c r="I110" s="74">
        <v>30.0</v>
      </c>
      <c r="J110" s="76">
        <v>0.055</v>
      </c>
      <c r="K110" s="76">
        <v>0.137</v>
      </c>
      <c r="L110" s="74">
        <v>0.125</v>
      </c>
      <c r="M110" s="74">
        <v>0.291</v>
      </c>
      <c r="N110" s="74">
        <v>0.262</v>
      </c>
      <c r="O110" s="74">
        <v>0.308</v>
      </c>
      <c r="P110" s="74">
        <v>0.387</v>
      </c>
      <c r="Q110" s="74">
        <v>0.301</v>
      </c>
      <c r="R110" s="74">
        <v>0.318</v>
      </c>
      <c r="S110" s="74">
        <v>91.0</v>
      </c>
      <c r="T110" s="74">
        <v>8.0</v>
      </c>
      <c r="U110" s="74">
        <v>-0.3</v>
      </c>
      <c r="V110" s="74">
        <v>0.8</v>
      </c>
      <c r="W110" s="74">
        <v>2.3</v>
      </c>
    </row>
    <row r="111">
      <c r="A111" s="69">
        <v>21.0</v>
      </c>
      <c r="B111" s="70" t="s">
        <v>307</v>
      </c>
      <c r="C111" s="71" t="s">
        <v>246</v>
      </c>
      <c r="D111" s="69">
        <v>149.0</v>
      </c>
      <c r="E111" s="69">
        <v>637.0</v>
      </c>
      <c r="F111" s="69">
        <v>21.0</v>
      </c>
      <c r="G111" s="69">
        <v>84.0</v>
      </c>
      <c r="H111" s="69">
        <v>62.0</v>
      </c>
      <c r="I111" s="69">
        <v>1.0</v>
      </c>
      <c r="J111" s="72">
        <v>0.093</v>
      </c>
      <c r="K111" s="72">
        <v>0.212</v>
      </c>
      <c r="L111" s="69">
        <v>0.154</v>
      </c>
      <c r="M111" s="69">
        <v>0.266</v>
      </c>
      <c r="N111" s="69">
        <v>0.232</v>
      </c>
      <c r="O111" s="69">
        <v>0.308</v>
      </c>
      <c r="P111" s="69">
        <v>0.386</v>
      </c>
      <c r="Q111" s="69">
        <v>0.302</v>
      </c>
      <c r="R111" s="69">
        <v>0.31</v>
      </c>
      <c r="S111" s="69">
        <v>90.0</v>
      </c>
      <c r="T111" s="69">
        <v>0.8</v>
      </c>
      <c r="U111" s="69">
        <v>-6.8</v>
      </c>
      <c r="V111" s="69">
        <v>7.0</v>
      </c>
      <c r="W111" s="69">
        <v>2.2</v>
      </c>
    </row>
    <row r="112">
      <c r="A112" s="74">
        <v>22.0</v>
      </c>
      <c r="B112" s="75" t="s">
        <v>264</v>
      </c>
      <c r="C112" s="75" t="s">
        <v>265</v>
      </c>
      <c r="D112" s="74">
        <v>139.0</v>
      </c>
      <c r="E112" s="74">
        <v>550.0</v>
      </c>
      <c r="F112" s="74">
        <v>11.0</v>
      </c>
      <c r="G112" s="74">
        <v>69.0</v>
      </c>
      <c r="H112" s="74">
        <v>44.0</v>
      </c>
      <c r="I112" s="74">
        <v>9.0</v>
      </c>
      <c r="J112" s="76">
        <v>0.105</v>
      </c>
      <c r="K112" s="76">
        <v>0.249</v>
      </c>
      <c r="L112" s="74">
        <v>0.147</v>
      </c>
      <c r="M112" s="74">
        <v>0.345</v>
      </c>
      <c r="N112" s="74">
        <v>0.264</v>
      </c>
      <c r="O112" s="74">
        <v>0.341</v>
      </c>
      <c r="P112" s="74">
        <v>0.411</v>
      </c>
      <c r="Q112" s="74">
        <v>0.327</v>
      </c>
      <c r="R112" s="74">
        <v>0.298</v>
      </c>
      <c r="S112" s="74">
        <v>102.0</v>
      </c>
      <c r="T112" s="74">
        <v>4.6</v>
      </c>
      <c r="U112" s="74">
        <v>5.9</v>
      </c>
      <c r="V112" s="74">
        <v>-3.9</v>
      </c>
      <c r="W112" s="74">
        <v>2.0</v>
      </c>
    </row>
    <row r="113">
      <c r="A113" s="69">
        <v>23.0</v>
      </c>
      <c r="B113" s="70" t="s">
        <v>188</v>
      </c>
      <c r="C113" s="70" t="s">
        <v>305</v>
      </c>
      <c r="D113" s="69">
        <v>121.0</v>
      </c>
      <c r="E113" s="69">
        <v>479.0</v>
      </c>
      <c r="F113" s="69">
        <v>2.0</v>
      </c>
      <c r="G113" s="69">
        <v>58.0</v>
      </c>
      <c r="H113" s="69">
        <v>42.0</v>
      </c>
      <c r="I113" s="69">
        <v>2.0</v>
      </c>
      <c r="J113" s="72">
        <v>0.09</v>
      </c>
      <c r="K113" s="72">
        <v>0.1</v>
      </c>
      <c r="L113" s="69">
        <v>0.082</v>
      </c>
      <c r="M113" s="69">
        <v>0.323</v>
      </c>
      <c r="N113" s="69">
        <v>0.294</v>
      </c>
      <c r="O113" s="69">
        <v>0.357</v>
      </c>
      <c r="P113" s="69">
        <v>0.376</v>
      </c>
      <c r="Q113" s="69">
        <v>0.321</v>
      </c>
      <c r="R113" s="69">
        <v>0.336</v>
      </c>
      <c r="S113" s="69">
        <v>103.0</v>
      </c>
      <c r="T113" s="69">
        <v>0.7</v>
      </c>
      <c r="U113" s="69">
        <v>2.5</v>
      </c>
      <c r="V113" s="69">
        <v>-0.6</v>
      </c>
      <c r="W113" s="69">
        <v>1.8</v>
      </c>
    </row>
    <row r="114">
      <c r="A114" s="74">
        <v>24.0</v>
      </c>
      <c r="B114" s="75" t="s">
        <v>194</v>
      </c>
      <c r="C114" s="75" t="s">
        <v>254</v>
      </c>
      <c r="D114" s="74">
        <v>102.0</v>
      </c>
      <c r="E114" s="74">
        <v>415.0</v>
      </c>
      <c r="F114" s="74">
        <v>15.0</v>
      </c>
      <c r="G114" s="74">
        <v>49.0</v>
      </c>
      <c r="H114" s="74">
        <v>51.0</v>
      </c>
      <c r="I114" s="74">
        <v>0.0</v>
      </c>
      <c r="J114" s="76">
        <v>0.046</v>
      </c>
      <c r="K114" s="76">
        <v>0.202</v>
      </c>
      <c r="L114" s="74">
        <v>0.186</v>
      </c>
      <c r="M114" s="74">
        <v>0.328</v>
      </c>
      <c r="N114" s="74">
        <v>0.284</v>
      </c>
      <c r="O114" s="74">
        <v>0.328</v>
      </c>
      <c r="P114" s="74">
        <v>0.47</v>
      </c>
      <c r="Q114" s="74">
        <v>0.341</v>
      </c>
      <c r="R114" s="74">
        <v>0.309</v>
      </c>
      <c r="S114" s="74">
        <v>100.0</v>
      </c>
      <c r="T114" s="74">
        <v>-0.3</v>
      </c>
      <c r="U114" s="74">
        <v>-0.5</v>
      </c>
      <c r="V114" s="74">
        <v>3.2</v>
      </c>
      <c r="W114" s="74">
        <v>1.6</v>
      </c>
    </row>
    <row r="115">
      <c r="A115" s="69">
        <v>25.0</v>
      </c>
      <c r="B115" s="70" t="s">
        <v>187</v>
      </c>
      <c r="C115" s="70" t="s">
        <v>258</v>
      </c>
      <c r="D115" s="69">
        <v>124.0</v>
      </c>
      <c r="E115" s="69">
        <v>507.0</v>
      </c>
      <c r="F115" s="69">
        <v>18.0</v>
      </c>
      <c r="G115" s="69">
        <v>70.0</v>
      </c>
      <c r="H115" s="69">
        <v>53.0</v>
      </c>
      <c r="I115" s="69">
        <v>23.0</v>
      </c>
      <c r="J115" s="72">
        <v>0.067</v>
      </c>
      <c r="K115" s="72">
        <v>0.286</v>
      </c>
      <c r="L115" s="69">
        <v>0.177</v>
      </c>
      <c r="M115" s="69">
        <v>0.319</v>
      </c>
      <c r="N115" s="69">
        <v>0.248</v>
      </c>
      <c r="O115" s="69">
        <v>0.303</v>
      </c>
      <c r="P115" s="69">
        <v>0.425</v>
      </c>
      <c r="Q115" s="69">
        <v>0.312</v>
      </c>
      <c r="R115" s="69">
        <v>0.307</v>
      </c>
      <c r="S115" s="69">
        <v>98.0</v>
      </c>
      <c r="T115" s="69">
        <v>3.3</v>
      </c>
      <c r="U115" s="69">
        <v>2.2</v>
      </c>
      <c r="V115" s="69">
        <v>-3.0</v>
      </c>
      <c r="W115" s="69">
        <v>1.6</v>
      </c>
    </row>
    <row r="116">
      <c r="A116" s="74">
        <v>26.0</v>
      </c>
      <c r="B116" s="75" t="s">
        <v>308</v>
      </c>
      <c r="C116" s="77" t="s">
        <v>246</v>
      </c>
      <c r="D116" s="74">
        <v>138.0</v>
      </c>
      <c r="E116" s="74">
        <v>558.0</v>
      </c>
      <c r="F116" s="74">
        <v>8.0</v>
      </c>
      <c r="G116" s="74">
        <v>58.0</v>
      </c>
      <c r="H116" s="74">
        <v>60.0</v>
      </c>
      <c r="I116" s="74">
        <v>9.0</v>
      </c>
      <c r="J116" s="76">
        <v>0.056</v>
      </c>
      <c r="K116" s="76">
        <v>0.134</v>
      </c>
      <c r="L116" s="74">
        <v>0.121</v>
      </c>
      <c r="M116" s="74">
        <v>0.313</v>
      </c>
      <c r="N116" s="74">
        <v>0.279</v>
      </c>
      <c r="O116" s="74">
        <v>0.341</v>
      </c>
      <c r="P116" s="74">
        <v>0.4</v>
      </c>
      <c r="Q116" s="74">
        <v>0.325</v>
      </c>
      <c r="R116" s="74">
        <v>0.332</v>
      </c>
      <c r="S116" s="74">
        <v>103.0</v>
      </c>
      <c r="T116" s="74">
        <v>-0.5</v>
      </c>
      <c r="U116" s="74">
        <v>2.0</v>
      </c>
      <c r="V116" s="74">
        <v>-5.2</v>
      </c>
      <c r="W116" s="74">
        <v>1.5</v>
      </c>
    </row>
    <row r="117">
      <c r="W117" s="78">
        <f>SUM(W91:W116)</f>
        <v>86.5</v>
      </c>
    </row>
    <row r="118">
      <c r="A118" s="3" t="s">
        <v>309</v>
      </c>
    </row>
    <row r="119">
      <c r="A119" s="63" t="s">
        <v>233</v>
      </c>
      <c r="B119" s="65" t="s">
        <v>127</v>
      </c>
      <c r="C119" s="65" t="s">
        <v>234</v>
      </c>
      <c r="D119" s="66" t="s">
        <v>235</v>
      </c>
      <c r="E119" s="66" t="s">
        <v>236</v>
      </c>
      <c r="F119" s="66" t="s">
        <v>129</v>
      </c>
      <c r="G119" s="66" t="s">
        <v>128</v>
      </c>
      <c r="H119" s="66" t="s">
        <v>130</v>
      </c>
      <c r="I119" s="66" t="s">
        <v>131</v>
      </c>
      <c r="J119" s="67" t="s">
        <v>237</v>
      </c>
      <c r="K119" s="66" t="s">
        <v>238</v>
      </c>
      <c r="L119" s="66" t="s">
        <v>239</v>
      </c>
      <c r="M119" s="66" t="s">
        <v>240</v>
      </c>
      <c r="N119" s="67" t="s">
        <v>133</v>
      </c>
      <c r="O119" s="66" t="s">
        <v>144</v>
      </c>
      <c r="P119" s="66" t="s">
        <v>145</v>
      </c>
      <c r="Q119" s="66" t="s">
        <v>148</v>
      </c>
      <c r="R119" s="66" t="s">
        <v>241</v>
      </c>
      <c r="S119" s="66" t="s">
        <v>242</v>
      </c>
      <c r="T119" s="67" t="s">
        <v>243</v>
      </c>
      <c r="U119" s="67" t="s">
        <v>244</v>
      </c>
      <c r="V119" s="66" t="s">
        <v>245</v>
      </c>
      <c r="W119" s="66" t="s">
        <v>151</v>
      </c>
    </row>
    <row r="120">
      <c r="A120" s="69">
        <v>1.0</v>
      </c>
      <c r="B120" s="70" t="s">
        <v>64</v>
      </c>
      <c r="C120" s="70" t="s">
        <v>260</v>
      </c>
      <c r="D120" s="69">
        <v>152.0</v>
      </c>
      <c r="E120" s="69">
        <v>636.0</v>
      </c>
      <c r="F120" s="69">
        <v>36.0</v>
      </c>
      <c r="G120" s="69">
        <v>111.0</v>
      </c>
      <c r="H120" s="69">
        <v>103.0</v>
      </c>
      <c r="I120" s="69">
        <v>27.0</v>
      </c>
      <c r="J120" s="72">
        <v>0.113</v>
      </c>
      <c r="K120" s="72">
        <v>0.137</v>
      </c>
      <c r="L120" s="69">
        <v>0.272</v>
      </c>
      <c r="M120" s="69">
        <v>0.256</v>
      </c>
      <c r="N120" s="69">
        <v>0.266</v>
      </c>
      <c r="O120" s="69">
        <v>0.355</v>
      </c>
      <c r="P120" s="69">
        <v>0.538</v>
      </c>
      <c r="Q120" s="69">
        <v>0.372</v>
      </c>
      <c r="R120" s="69">
        <v>0.374</v>
      </c>
      <c r="S120" s="69">
        <v>137.0</v>
      </c>
      <c r="T120" s="69">
        <v>6.3</v>
      </c>
      <c r="U120" s="69">
        <v>35.4</v>
      </c>
      <c r="V120" s="69">
        <v>5.8</v>
      </c>
      <c r="W120" s="69">
        <v>6.3</v>
      </c>
    </row>
    <row r="121">
      <c r="A121" s="74">
        <v>2.0</v>
      </c>
      <c r="B121" s="75" t="s">
        <v>77</v>
      </c>
      <c r="C121" s="75" t="s">
        <v>250</v>
      </c>
      <c r="D121" s="74">
        <v>156.0</v>
      </c>
      <c r="E121" s="74">
        <v>664.0</v>
      </c>
      <c r="F121" s="74">
        <v>38.0</v>
      </c>
      <c r="G121" s="74">
        <v>101.0</v>
      </c>
      <c r="H121" s="74">
        <v>113.0</v>
      </c>
      <c r="I121" s="74">
        <v>5.0</v>
      </c>
      <c r="J121" s="76">
        <v>0.093</v>
      </c>
      <c r="K121" s="76">
        <v>0.215</v>
      </c>
      <c r="L121" s="74">
        <v>0.259</v>
      </c>
      <c r="M121" s="74">
        <v>0.307</v>
      </c>
      <c r="N121" s="74">
        <v>0.279</v>
      </c>
      <c r="O121" s="74">
        <v>0.352</v>
      </c>
      <c r="P121" s="74">
        <v>0.538</v>
      </c>
      <c r="Q121" s="74">
        <v>0.373</v>
      </c>
      <c r="R121" s="74">
        <v>0.392</v>
      </c>
      <c r="S121" s="74">
        <v>134.0</v>
      </c>
      <c r="T121" s="74">
        <v>0.1</v>
      </c>
      <c r="U121" s="74">
        <v>27.6</v>
      </c>
      <c r="V121" s="74">
        <v>-3.6</v>
      </c>
      <c r="W121" s="74">
        <v>4.7</v>
      </c>
    </row>
    <row r="122">
      <c r="A122" s="69">
        <v>3.0</v>
      </c>
      <c r="B122" s="70" t="s">
        <v>310</v>
      </c>
      <c r="C122" s="70" t="s">
        <v>253</v>
      </c>
      <c r="D122" s="69">
        <v>144.0</v>
      </c>
      <c r="E122" s="69">
        <v>616.0</v>
      </c>
      <c r="F122" s="69">
        <v>14.0</v>
      </c>
      <c r="G122" s="69">
        <v>74.0</v>
      </c>
      <c r="H122" s="69">
        <v>61.0</v>
      </c>
      <c r="I122" s="69">
        <v>3.0</v>
      </c>
      <c r="J122" s="72">
        <v>0.136</v>
      </c>
      <c r="K122" s="72">
        <v>0.255</v>
      </c>
      <c r="L122" s="69">
        <v>0.148</v>
      </c>
      <c r="M122" s="69">
        <v>0.35</v>
      </c>
      <c r="N122" s="69">
        <v>0.263</v>
      </c>
      <c r="O122" s="69">
        <v>0.375</v>
      </c>
      <c r="P122" s="69">
        <v>0.412</v>
      </c>
      <c r="Q122" s="69">
        <v>0.347</v>
      </c>
      <c r="R122" s="69">
        <v>0.351</v>
      </c>
      <c r="S122" s="69">
        <v>122.0</v>
      </c>
      <c r="T122" s="69">
        <v>0.3</v>
      </c>
      <c r="U122" s="69">
        <v>16.6</v>
      </c>
      <c r="V122" s="69">
        <v>7.4</v>
      </c>
      <c r="W122" s="69">
        <v>4.5</v>
      </c>
    </row>
    <row r="123">
      <c r="A123" s="74">
        <v>4.0</v>
      </c>
      <c r="B123" s="75" t="s">
        <v>71</v>
      </c>
      <c r="C123" s="75" t="s">
        <v>247</v>
      </c>
      <c r="D123" s="74">
        <v>153.0</v>
      </c>
      <c r="E123" s="74">
        <v>640.0</v>
      </c>
      <c r="F123" s="74">
        <v>28.0</v>
      </c>
      <c r="G123" s="74">
        <v>92.0</v>
      </c>
      <c r="H123" s="74">
        <v>106.0</v>
      </c>
      <c r="I123" s="74">
        <v>12.0</v>
      </c>
      <c r="J123" s="76">
        <v>0.098</v>
      </c>
      <c r="K123" s="76">
        <v>0.159</v>
      </c>
      <c r="L123" s="74">
        <v>0.211</v>
      </c>
      <c r="M123" s="74">
        <v>0.29</v>
      </c>
      <c r="N123" s="74">
        <v>0.278</v>
      </c>
      <c r="O123" s="74">
        <v>0.347</v>
      </c>
      <c r="P123" s="74">
        <v>0.489</v>
      </c>
      <c r="Q123" s="74">
        <v>0.35</v>
      </c>
      <c r="R123" s="74">
        <v>0.38</v>
      </c>
      <c r="S123" s="74">
        <v>122.0</v>
      </c>
      <c r="T123" s="74">
        <v>-2.1</v>
      </c>
      <c r="U123" s="74">
        <v>15.8</v>
      </c>
      <c r="V123" s="74">
        <v>6.9</v>
      </c>
      <c r="W123" s="74">
        <v>4.4</v>
      </c>
    </row>
    <row r="124">
      <c r="A124" s="69">
        <v>5.0</v>
      </c>
      <c r="B124" s="70" t="s">
        <v>109</v>
      </c>
      <c r="C124" s="70" t="s">
        <v>255</v>
      </c>
      <c r="D124" s="69">
        <v>160.0</v>
      </c>
      <c r="E124" s="69">
        <v>662.0</v>
      </c>
      <c r="F124" s="69">
        <v>33.0</v>
      </c>
      <c r="G124" s="69">
        <v>91.0</v>
      </c>
      <c r="H124" s="69">
        <v>107.0</v>
      </c>
      <c r="I124" s="69">
        <v>0.0</v>
      </c>
      <c r="J124" s="72">
        <v>0.079</v>
      </c>
      <c r="K124" s="72">
        <v>0.254</v>
      </c>
      <c r="L124" s="69">
        <v>0.227</v>
      </c>
      <c r="M124" s="69">
        <v>0.368</v>
      </c>
      <c r="N124" s="69">
        <v>0.303</v>
      </c>
      <c r="O124" s="69">
        <v>0.367</v>
      </c>
      <c r="P124" s="69">
        <v>0.531</v>
      </c>
      <c r="Q124" s="69">
        <v>0.379</v>
      </c>
      <c r="R124" s="69">
        <v>0.364</v>
      </c>
      <c r="S124" s="69">
        <v>135.0</v>
      </c>
      <c r="T124" s="69">
        <v>-4.1</v>
      </c>
      <c r="U124" s="69">
        <v>25.8</v>
      </c>
      <c r="V124" s="69">
        <v>-6.0</v>
      </c>
      <c r="W124" s="69">
        <v>4.2</v>
      </c>
    </row>
    <row r="125">
      <c r="A125" s="74">
        <v>6.0</v>
      </c>
      <c r="B125" s="75" t="s">
        <v>93</v>
      </c>
      <c r="C125" s="75" t="s">
        <v>282</v>
      </c>
      <c r="D125" s="74">
        <v>157.0</v>
      </c>
      <c r="E125" s="74">
        <v>653.0</v>
      </c>
      <c r="F125" s="74">
        <v>34.0</v>
      </c>
      <c r="G125" s="74">
        <v>81.0</v>
      </c>
      <c r="H125" s="74">
        <v>105.0</v>
      </c>
      <c r="I125" s="74">
        <v>2.0</v>
      </c>
      <c r="J125" s="76">
        <v>0.077</v>
      </c>
      <c r="K125" s="76">
        <v>0.147</v>
      </c>
      <c r="L125" s="74">
        <v>0.239</v>
      </c>
      <c r="M125" s="74">
        <v>0.249</v>
      </c>
      <c r="N125" s="74">
        <v>0.255</v>
      </c>
      <c r="O125" s="74">
        <v>0.312</v>
      </c>
      <c r="P125" s="74">
        <v>0.494</v>
      </c>
      <c r="Q125" s="74">
        <v>0.336</v>
      </c>
      <c r="R125" s="74">
        <v>0.312</v>
      </c>
      <c r="S125" s="74">
        <v>113.0</v>
      </c>
      <c r="T125" s="74">
        <v>-0.4</v>
      </c>
      <c r="U125" s="74">
        <v>10.7</v>
      </c>
      <c r="V125" s="74">
        <v>7.8</v>
      </c>
      <c r="W125" s="74">
        <v>4.0</v>
      </c>
    </row>
    <row r="126">
      <c r="A126" s="69">
        <v>7.0</v>
      </c>
      <c r="B126" s="70" t="s">
        <v>117</v>
      </c>
      <c r="C126" s="70" t="s">
        <v>276</v>
      </c>
      <c r="D126" s="69">
        <v>151.0</v>
      </c>
      <c r="E126" s="69">
        <v>612.0</v>
      </c>
      <c r="F126" s="69">
        <v>27.0</v>
      </c>
      <c r="G126" s="69">
        <v>87.0</v>
      </c>
      <c r="H126" s="69">
        <v>87.0</v>
      </c>
      <c r="I126" s="69">
        <v>3.0</v>
      </c>
      <c r="J126" s="72">
        <v>0.1</v>
      </c>
      <c r="K126" s="72">
        <v>0.16</v>
      </c>
      <c r="L126" s="69">
        <v>0.193</v>
      </c>
      <c r="M126" s="69">
        <v>0.292</v>
      </c>
      <c r="N126" s="69">
        <v>0.278</v>
      </c>
      <c r="O126" s="69">
        <v>0.361</v>
      </c>
      <c r="P126" s="69">
        <v>0.471</v>
      </c>
      <c r="Q126" s="69">
        <v>0.358</v>
      </c>
      <c r="R126" s="69">
        <v>0.359</v>
      </c>
      <c r="S126" s="69">
        <v>127.0</v>
      </c>
      <c r="T126" s="69">
        <v>-1.0</v>
      </c>
      <c r="U126" s="69">
        <v>19.9</v>
      </c>
      <c r="V126" s="69">
        <v>-0.1</v>
      </c>
      <c r="W126" s="69">
        <v>4.0</v>
      </c>
    </row>
    <row r="127">
      <c r="A127" s="74">
        <v>8.0</v>
      </c>
      <c r="B127" s="75" t="s">
        <v>119</v>
      </c>
      <c r="C127" s="77" t="s">
        <v>246</v>
      </c>
      <c r="D127" s="74">
        <v>144.0</v>
      </c>
      <c r="E127" s="74">
        <v>586.0</v>
      </c>
      <c r="F127" s="74">
        <v>25.0</v>
      </c>
      <c r="G127" s="74">
        <v>86.0</v>
      </c>
      <c r="H127" s="74">
        <v>73.0</v>
      </c>
      <c r="I127" s="74">
        <v>10.0</v>
      </c>
      <c r="J127" s="76">
        <v>0.106</v>
      </c>
      <c r="K127" s="76">
        <v>0.23</v>
      </c>
      <c r="L127" s="74">
        <v>0.216</v>
      </c>
      <c r="M127" s="74">
        <v>0.313</v>
      </c>
      <c r="N127" s="74">
        <v>0.265</v>
      </c>
      <c r="O127" s="74">
        <v>0.353</v>
      </c>
      <c r="P127" s="74">
        <v>0.481</v>
      </c>
      <c r="Q127" s="74">
        <v>0.356</v>
      </c>
      <c r="R127" s="74">
        <v>0.346</v>
      </c>
      <c r="S127" s="74">
        <v>123.0</v>
      </c>
      <c r="T127" s="74">
        <v>5.4</v>
      </c>
      <c r="U127" s="74">
        <v>22.5</v>
      </c>
      <c r="V127" s="74">
        <v>-6.3</v>
      </c>
      <c r="W127" s="74">
        <v>3.6</v>
      </c>
    </row>
    <row r="128">
      <c r="A128" s="69">
        <v>9.0</v>
      </c>
      <c r="B128" s="70" t="s">
        <v>311</v>
      </c>
      <c r="C128" s="70" t="s">
        <v>271</v>
      </c>
      <c r="D128" s="69">
        <v>151.0</v>
      </c>
      <c r="E128" s="69">
        <v>622.0</v>
      </c>
      <c r="F128" s="69">
        <v>27.0</v>
      </c>
      <c r="G128" s="69">
        <v>75.0</v>
      </c>
      <c r="H128" s="69">
        <v>72.0</v>
      </c>
      <c r="I128" s="69">
        <v>3.0</v>
      </c>
      <c r="J128" s="72">
        <v>0.129</v>
      </c>
      <c r="K128" s="72">
        <v>0.325</v>
      </c>
      <c r="L128" s="69">
        <v>0.193</v>
      </c>
      <c r="M128" s="69">
        <v>0.272</v>
      </c>
      <c r="N128" s="69">
        <v>0.21</v>
      </c>
      <c r="O128" s="69">
        <v>0.314</v>
      </c>
      <c r="P128" s="69">
        <v>0.403</v>
      </c>
      <c r="Q128" s="69">
        <v>0.311</v>
      </c>
      <c r="R128" s="69">
        <v>0.321</v>
      </c>
      <c r="S128" s="69">
        <v>101.0</v>
      </c>
      <c r="T128" s="69">
        <v>2.0</v>
      </c>
      <c r="U128" s="69">
        <v>2.5</v>
      </c>
      <c r="V128" s="69">
        <v>10.8</v>
      </c>
      <c r="W128" s="69">
        <v>3.4</v>
      </c>
    </row>
    <row r="129">
      <c r="A129" s="74">
        <v>10.0</v>
      </c>
      <c r="B129" s="75" t="s">
        <v>312</v>
      </c>
      <c r="C129" s="75" t="s">
        <v>281</v>
      </c>
      <c r="D129" s="74">
        <v>149.0</v>
      </c>
      <c r="E129" s="74">
        <v>626.0</v>
      </c>
      <c r="F129" s="74">
        <v>16.0</v>
      </c>
      <c r="G129" s="74">
        <v>75.0</v>
      </c>
      <c r="H129" s="74">
        <v>67.0</v>
      </c>
      <c r="I129" s="74">
        <v>0.0</v>
      </c>
      <c r="J129" s="76">
        <v>0.104</v>
      </c>
      <c r="K129" s="76">
        <v>0.216</v>
      </c>
      <c r="L129" s="74">
        <v>0.172</v>
      </c>
      <c r="M129" s="74">
        <v>0.333</v>
      </c>
      <c r="N129" s="74">
        <v>0.271</v>
      </c>
      <c r="O129" s="74">
        <v>0.351</v>
      </c>
      <c r="P129" s="74">
        <v>0.443</v>
      </c>
      <c r="Q129" s="74">
        <v>0.344</v>
      </c>
      <c r="R129" s="74">
        <v>0.357</v>
      </c>
      <c r="S129" s="74">
        <v>119.0</v>
      </c>
      <c r="T129" s="74">
        <v>1.0</v>
      </c>
      <c r="U129" s="74">
        <v>15.3</v>
      </c>
      <c r="V129" s="74">
        <v>-4.7</v>
      </c>
      <c r="W129" s="74">
        <v>3.2</v>
      </c>
    </row>
    <row r="130">
      <c r="A130" s="69">
        <v>11.0</v>
      </c>
      <c r="B130" s="70" t="s">
        <v>191</v>
      </c>
      <c r="C130" s="71" t="s">
        <v>246</v>
      </c>
      <c r="D130" s="69">
        <v>146.0</v>
      </c>
      <c r="E130" s="69">
        <v>599.0</v>
      </c>
      <c r="F130" s="69">
        <v>28.0</v>
      </c>
      <c r="G130" s="69">
        <v>77.0</v>
      </c>
      <c r="H130" s="69">
        <v>90.0</v>
      </c>
      <c r="I130" s="69">
        <v>1.0</v>
      </c>
      <c r="J130" s="72">
        <v>0.08</v>
      </c>
      <c r="K130" s="72">
        <v>0.207</v>
      </c>
      <c r="L130" s="69">
        <v>0.219</v>
      </c>
      <c r="M130" s="69">
        <v>0.279</v>
      </c>
      <c r="N130" s="69">
        <v>0.253</v>
      </c>
      <c r="O130" s="69">
        <v>0.314</v>
      </c>
      <c r="P130" s="69">
        <v>0.472</v>
      </c>
      <c r="Q130" s="69">
        <v>0.334</v>
      </c>
      <c r="R130" s="69">
        <v>0.326</v>
      </c>
      <c r="S130" s="69">
        <v>107.0</v>
      </c>
      <c r="T130" s="69">
        <v>0.4</v>
      </c>
      <c r="U130" s="69">
        <v>5.4</v>
      </c>
      <c r="V130" s="69">
        <v>4.6</v>
      </c>
      <c r="W130" s="69">
        <v>3.0</v>
      </c>
    </row>
    <row r="131">
      <c r="A131" s="74">
        <v>12.0</v>
      </c>
      <c r="B131" s="75" t="s">
        <v>214</v>
      </c>
      <c r="C131" s="75" t="s">
        <v>261</v>
      </c>
      <c r="D131" s="74">
        <v>150.0</v>
      </c>
      <c r="E131" s="74">
        <v>570.0</v>
      </c>
      <c r="F131" s="74">
        <v>23.0</v>
      </c>
      <c r="G131" s="74">
        <v>77.0</v>
      </c>
      <c r="H131" s="74">
        <v>75.0</v>
      </c>
      <c r="I131" s="74">
        <v>5.0</v>
      </c>
      <c r="J131" s="76">
        <v>0.111</v>
      </c>
      <c r="K131" s="76">
        <v>0.204</v>
      </c>
      <c r="L131" s="74">
        <v>0.196</v>
      </c>
      <c r="M131" s="74">
        <v>0.28</v>
      </c>
      <c r="N131" s="74">
        <v>0.249</v>
      </c>
      <c r="O131" s="74">
        <v>0.345</v>
      </c>
      <c r="P131" s="74">
        <v>0.445</v>
      </c>
      <c r="Q131" s="74">
        <v>0.34</v>
      </c>
      <c r="R131" s="74">
        <v>0.332</v>
      </c>
      <c r="S131" s="74">
        <v>111.0</v>
      </c>
      <c r="T131" s="74">
        <v>-0.7</v>
      </c>
      <c r="U131" s="74">
        <v>7.3</v>
      </c>
      <c r="V131" s="74">
        <v>0.5</v>
      </c>
      <c r="W131" s="74">
        <v>2.7</v>
      </c>
    </row>
    <row r="132">
      <c r="A132" s="69">
        <v>13.0</v>
      </c>
      <c r="B132" s="70" t="s">
        <v>313</v>
      </c>
      <c r="C132" s="70" t="s">
        <v>277</v>
      </c>
      <c r="D132" s="69">
        <v>136.0</v>
      </c>
      <c r="E132" s="69">
        <v>501.0</v>
      </c>
      <c r="F132" s="69">
        <v>11.0</v>
      </c>
      <c r="G132" s="69">
        <v>73.0</v>
      </c>
      <c r="H132" s="69">
        <v>54.0</v>
      </c>
      <c r="I132" s="69">
        <v>8.0</v>
      </c>
      <c r="J132" s="72">
        <v>0.056</v>
      </c>
      <c r="K132" s="72">
        <v>0.226</v>
      </c>
      <c r="L132" s="69">
        <v>0.157</v>
      </c>
      <c r="M132" s="69">
        <v>0.327</v>
      </c>
      <c r="N132" s="69">
        <v>0.265</v>
      </c>
      <c r="O132" s="69">
        <v>0.319</v>
      </c>
      <c r="P132" s="69">
        <v>0.422</v>
      </c>
      <c r="Q132" s="69">
        <v>0.317</v>
      </c>
      <c r="R132" s="69">
        <v>0.284</v>
      </c>
      <c r="S132" s="69">
        <v>106.0</v>
      </c>
      <c r="T132" s="69">
        <v>-0.2</v>
      </c>
      <c r="U132" s="69">
        <v>3.3</v>
      </c>
      <c r="V132" s="69">
        <v>5.7</v>
      </c>
      <c r="W132" s="69">
        <v>2.6</v>
      </c>
    </row>
    <row r="133">
      <c r="A133" s="74">
        <v>14.0</v>
      </c>
      <c r="B133" s="75" t="s">
        <v>195</v>
      </c>
      <c r="C133" s="75" t="s">
        <v>254</v>
      </c>
      <c r="D133" s="74">
        <v>151.0</v>
      </c>
      <c r="E133" s="74">
        <v>596.0</v>
      </c>
      <c r="F133" s="74">
        <v>23.0</v>
      </c>
      <c r="G133" s="74">
        <v>80.0</v>
      </c>
      <c r="H133" s="74">
        <v>86.0</v>
      </c>
      <c r="I133" s="74">
        <v>6.0</v>
      </c>
      <c r="J133" s="76">
        <v>0.099</v>
      </c>
      <c r="K133" s="76">
        <v>0.247</v>
      </c>
      <c r="L133" s="74">
        <v>0.195</v>
      </c>
      <c r="M133" s="74">
        <v>0.306</v>
      </c>
      <c r="N133" s="74">
        <v>0.254</v>
      </c>
      <c r="O133" s="74">
        <v>0.331</v>
      </c>
      <c r="P133" s="74">
        <v>0.449</v>
      </c>
      <c r="Q133" s="74">
        <v>0.334</v>
      </c>
      <c r="R133" s="74">
        <v>0.324</v>
      </c>
      <c r="S133" s="74">
        <v>95.0</v>
      </c>
      <c r="T133" s="74">
        <v>-1.6</v>
      </c>
      <c r="U133" s="74">
        <v>-5.4</v>
      </c>
      <c r="V133" s="74">
        <v>11.0</v>
      </c>
      <c r="W133" s="74">
        <v>2.5</v>
      </c>
    </row>
    <row r="134">
      <c r="A134" s="69">
        <v>15.0</v>
      </c>
      <c r="B134" s="70" t="s">
        <v>314</v>
      </c>
      <c r="C134" s="70" t="s">
        <v>256</v>
      </c>
      <c r="D134" s="69">
        <v>159.0</v>
      </c>
      <c r="E134" s="69">
        <v>670.0</v>
      </c>
      <c r="F134" s="69">
        <v>35.0</v>
      </c>
      <c r="G134" s="69">
        <v>73.0</v>
      </c>
      <c r="H134" s="69">
        <v>101.0</v>
      </c>
      <c r="I134" s="69">
        <v>3.0</v>
      </c>
      <c r="J134" s="72">
        <v>0.088</v>
      </c>
      <c r="K134" s="72">
        <v>0.24</v>
      </c>
      <c r="L134" s="69">
        <v>0.226</v>
      </c>
      <c r="M134" s="69">
        <v>0.226</v>
      </c>
      <c r="N134" s="69">
        <v>0.212</v>
      </c>
      <c r="O134" s="69">
        <v>0.285</v>
      </c>
      <c r="P134" s="69">
        <v>0.438</v>
      </c>
      <c r="Q134" s="69">
        <v>0.308</v>
      </c>
      <c r="R134" s="69">
        <v>0.32</v>
      </c>
      <c r="S134" s="69">
        <v>99.0</v>
      </c>
      <c r="T134" s="69">
        <v>-1.9</v>
      </c>
      <c r="U134" s="69">
        <v>-3.0</v>
      </c>
      <c r="V134" s="69">
        <v>4.9</v>
      </c>
      <c r="W134" s="69">
        <v>2.5</v>
      </c>
    </row>
    <row r="135">
      <c r="A135" s="74">
        <v>16.0</v>
      </c>
      <c r="B135" s="75" t="s">
        <v>315</v>
      </c>
      <c r="C135" s="75" t="s">
        <v>280</v>
      </c>
      <c r="D135" s="74">
        <v>106.0</v>
      </c>
      <c r="E135" s="74">
        <v>375.0</v>
      </c>
      <c r="F135" s="74">
        <v>28.0</v>
      </c>
      <c r="G135" s="74">
        <v>54.0</v>
      </c>
      <c r="H135" s="74">
        <v>61.0</v>
      </c>
      <c r="I135" s="74">
        <v>4.0</v>
      </c>
      <c r="J135" s="76">
        <v>0.085</v>
      </c>
      <c r="K135" s="76">
        <v>0.408</v>
      </c>
      <c r="L135" s="74">
        <v>0.287</v>
      </c>
      <c r="M135" s="74">
        <v>0.318</v>
      </c>
      <c r="N135" s="74">
        <v>0.231</v>
      </c>
      <c r="O135" s="74">
        <v>0.305</v>
      </c>
      <c r="P135" s="74">
        <v>0.518</v>
      </c>
      <c r="Q135" s="74">
        <v>0.346</v>
      </c>
      <c r="R135" s="74">
        <v>0.32</v>
      </c>
      <c r="S135" s="74">
        <v>115.0</v>
      </c>
      <c r="T135" s="74">
        <v>-0.6</v>
      </c>
      <c r="U135" s="74">
        <v>6.6</v>
      </c>
      <c r="V135" s="74">
        <v>3.5</v>
      </c>
      <c r="W135" s="74">
        <v>2.3</v>
      </c>
    </row>
    <row r="136">
      <c r="A136" s="69">
        <v>17.0</v>
      </c>
      <c r="B136" s="70" t="s">
        <v>143</v>
      </c>
      <c r="C136" s="70" t="s">
        <v>305</v>
      </c>
      <c r="D136" s="69">
        <v>135.0</v>
      </c>
      <c r="E136" s="69">
        <v>543.0</v>
      </c>
      <c r="F136" s="69">
        <v>26.0</v>
      </c>
      <c r="G136" s="69">
        <v>73.0</v>
      </c>
      <c r="H136" s="69">
        <v>72.0</v>
      </c>
      <c r="I136" s="69">
        <v>0.0</v>
      </c>
      <c r="J136" s="72">
        <v>0.136</v>
      </c>
      <c r="K136" s="72">
        <v>0.21</v>
      </c>
      <c r="L136" s="69">
        <v>0.228</v>
      </c>
      <c r="M136" s="69">
        <v>0.268</v>
      </c>
      <c r="N136" s="69">
        <v>0.247</v>
      </c>
      <c r="O136" s="69">
        <v>0.352</v>
      </c>
      <c r="P136" s="69">
        <v>0.475</v>
      </c>
      <c r="Q136" s="69">
        <v>0.353</v>
      </c>
      <c r="R136" s="69">
        <v>0.387</v>
      </c>
      <c r="S136" s="69">
        <v>124.0</v>
      </c>
      <c r="T136" s="69">
        <v>-4.3</v>
      </c>
      <c r="U136" s="69">
        <v>12.0</v>
      </c>
      <c r="V136" s="69">
        <v>-8.5</v>
      </c>
      <c r="W136" s="69">
        <v>2.2</v>
      </c>
    </row>
    <row r="137">
      <c r="A137" s="74">
        <v>18.0</v>
      </c>
      <c r="B137" s="75" t="s">
        <v>316</v>
      </c>
      <c r="C137" s="75" t="s">
        <v>262</v>
      </c>
      <c r="D137" s="74">
        <v>142.0</v>
      </c>
      <c r="E137" s="74">
        <v>505.0</v>
      </c>
      <c r="F137" s="74">
        <v>18.0</v>
      </c>
      <c r="G137" s="74">
        <v>63.0</v>
      </c>
      <c r="H137" s="74">
        <v>42.0</v>
      </c>
      <c r="I137" s="74">
        <v>14.0</v>
      </c>
      <c r="J137" s="76">
        <v>0.091</v>
      </c>
      <c r="K137" s="76">
        <v>0.261</v>
      </c>
      <c r="L137" s="74">
        <v>0.167</v>
      </c>
      <c r="M137" s="74">
        <v>0.313</v>
      </c>
      <c r="N137" s="74">
        <v>0.249</v>
      </c>
      <c r="O137" s="74">
        <v>0.322</v>
      </c>
      <c r="P137" s="74">
        <v>0.416</v>
      </c>
      <c r="Q137" s="74">
        <v>0.32</v>
      </c>
      <c r="R137" s="74">
        <v>0.307</v>
      </c>
      <c r="S137" s="74">
        <v>105.0</v>
      </c>
      <c r="T137" s="74">
        <v>3.6</v>
      </c>
      <c r="U137" s="74">
        <v>6.9</v>
      </c>
      <c r="V137" s="74">
        <v>-2.1</v>
      </c>
      <c r="W137" s="74">
        <v>2.1</v>
      </c>
    </row>
    <row r="138">
      <c r="A138" s="69">
        <v>19.0</v>
      </c>
      <c r="B138" s="70" t="s">
        <v>84</v>
      </c>
      <c r="C138" s="70" t="s">
        <v>248</v>
      </c>
      <c r="D138" s="69">
        <v>91.0</v>
      </c>
      <c r="E138" s="69">
        <v>400.0</v>
      </c>
      <c r="F138" s="69">
        <v>12.0</v>
      </c>
      <c r="G138" s="69">
        <v>54.0</v>
      </c>
      <c r="H138" s="69">
        <v>55.0</v>
      </c>
      <c r="I138" s="69">
        <v>1.0</v>
      </c>
      <c r="J138" s="72">
        <v>0.11</v>
      </c>
      <c r="K138" s="72">
        <v>0.133</v>
      </c>
      <c r="L138" s="69">
        <v>0.152</v>
      </c>
      <c r="M138" s="69">
        <v>0.286</v>
      </c>
      <c r="N138" s="69">
        <v>0.27</v>
      </c>
      <c r="O138" s="69">
        <v>0.355</v>
      </c>
      <c r="P138" s="69">
        <v>0.422</v>
      </c>
      <c r="Q138" s="69">
        <v>0.336</v>
      </c>
      <c r="R138" s="69">
        <v>0.335</v>
      </c>
      <c r="S138" s="69">
        <v>115.0</v>
      </c>
      <c r="T138" s="69">
        <v>-2.2</v>
      </c>
      <c r="U138" s="69">
        <v>5.4</v>
      </c>
      <c r="V138" s="69">
        <v>1.1</v>
      </c>
      <c r="W138" s="69">
        <v>2.0</v>
      </c>
    </row>
    <row r="139">
      <c r="A139" s="74">
        <v>20.0</v>
      </c>
      <c r="B139" s="75" t="s">
        <v>294</v>
      </c>
      <c r="C139" s="75" t="s">
        <v>277</v>
      </c>
      <c r="D139" s="74">
        <v>134.0</v>
      </c>
      <c r="E139" s="74">
        <v>541.0</v>
      </c>
      <c r="F139" s="74">
        <v>13.0</v>
      </c>
      <c r="G139" s="74">
        <v>62.0</v>
      </c>
      <c r="H139" s="74">
        <v>64.0</v>
      </c>
      <c r="I139" s="74">
        <v>1.0</v>
      </c>
      <c r="J139" s="76">
        <v>0.128</v>
      </c>
      <c r="K139" s="76">
        <v>0.157</v>
      </c>
      <c r="L139" s="74">
        <v>0.131</v>
      </c>
      <c r="M139" s="74">
        <v>0.286</v>
      </c>
      <c r="N139" s="74">
        <v>0.256</v>
      </c>
      <c r="O139" s="74">
        <v>0.353</v>
      </c>
      <c r="P139" s="74">
        <v>0.387</v>
      </c>
      <c r="Q139" s="74">
        <v>0.325</v>
      </c>
      <c r="R139" s="74">
        <v>0.332</v>
      </c>
      <c r="S139" s="74">
        <v>111.0</v>
      </c>
      <c r="T139" s="74">
        <v>-2.2</v>
      </c>
      <c r="U139" s="74">
        <v>5.0</v>
      </c>
      <c r="V139" s="74">
        <v>-5.1</v>
      </c>
      <c r="W139" s="74">
        <v>1.8</v>
      </c>
    </row>
    <row r="140">
      <c r="A140" s="69">
        <v>21.0</v>
      </c>
      <c r="B140" s="70" t="s">
        <v>188</v>
      </c>
      <c r="C140" s="70" t="s">
        <v>305</v>
      </c>
      <c r="D140" s="69">
        <v>121.0</v>
      </c>
      <c r="E140" s="69">
        <v>479.0</v>
      </c>
      <c r="F140" s="69">
        <v>2.0</v>
      </c>
      <c r="G140" s="69">
        <v>58.0</v>
      </c>
      <c r="H140" s="69">
        <v>42.0</v>
      </c>
      <c r="I140" s="69">
        <v>2.0</v>
      </c>
      <c r="J140" s="72">
        <v>0.09</v>
      </c>
      <c r="K140" s="72">
        <v>0.1</v>
      </c>
      <c r="L140" s="69">
        <v>0.082</v>
      </c>
      <c r="M140" s="69">
        <v>0.323</v>
      </c>
      <c r="N140" s="69">
        <v>0.294</v>
      </c>
      <c r="O140" s="69">
        <v>0.357</v>
      </c>
      <c r="P140" s="69">
        <v>0.376</v>
      </c>
      <c r="Q140" s="69">
        <v>0.321</v>
      </c>
      <c r="R140" s="69">
        <v>0.336</v>
      </c>
      <c r="S140" s="69">
        <v>103.0</v>
      </c>
      <c r="T140" s="69">
        <v>0.7</v>
      </c>
      <c r="U140" s="69">
        <v>2.5</v>
      </c>
      <c r="V140" s="69">
        <v>-0.6</v>
      </c>
      <c r="W140" s="69">
        <v>1.8</v>
      </c>
    </row>
    <row r="141">
      <c r="A141" s="74">
        <v>22.0</v>
      </c>
      <c r="B141" s="75" t="s">
        <v>317</v>
      </c>
      <c r="C141" s="75" t="s">
        <v>274</v>
      </c>
      <c r="D141" s="74">
        <v>96.0</v>
      </c>
      <c r="E141" s="74">
        <v>396.0</v>
      </c>
      <c r="F141" s="74">
        <v>6.0</v>
      </c>
      <c r="G141" s="74">
        <v>49.0</v>
      </c>
      <c r="H141" s="74">
        <v>38.0</v>
      </c>
      <c r="I141" s="74">
        <v>9.0</v>
      </c>
      <c r="J141" s="76">
        <v>0.078</v>
      </c>
      <c r="K141" s="76">
        <v>0.22</v>
      </c>
      <c r="L141" s="74">
        <v>0.116</v>
      </c>
      <c r="M141" s="74">
        <v>0.321</v>
      </c>
      <c r="N141" s="74">
        <v>0.257</v>
      </c>
      <c r="O141" s="74">
        <v>0.316</v>
      </c>
      <c r="P141" s="74">
        <v>0.373</v>
      </c>
      <c r="Q141" s="74">
        <v>0.301</v>
      </c>
      <c r="R141" s="74">
        <v>0.299</v>
      </c>
      <c r="S141" s="74">
        <v>88.0</v>
      </c>
      <c r="T141" s="74">
        <v>0.9</v>
      </c>
      <c r="U141" s="74">
        <v>-5.2</v>
      </c>
      <c r="V141" s="74">
        <v>7.4</v>
      </c>
      <c r="W141" s="74">
        <v>1.5</v>
      </c>
    </row>
    <row r="142">
      <c r="A142" s="69">
        <v>23.0</v>
      </c>
      <c r="B142" s="70" t="s">
        <v>318</v>
      </c>
      <c r="C142" s="70" t="s">
        <v>280</v>
      </c>
      <c r="D142" s="69">
        <v>97.0</v>
      </c>
      <c r="E142" s="69">
        <v>322.0</v>
      </c>
      <c r="F142" s="69">
        <v>5.0</v>
      </c>
      <c r="G142" s="69">
        <v>45.0</v>
      </c>
      <c r="H142" s="69">
        <v>30.0</v>
      </c>
      <c r="I142" s="69">
        <v>8.0</v>
      </c>
      <c r="J142" s="72">
        <v>0.078</v>
      </c>
      <c r="K142" s="72">
        <v>0.196</v>
      </c>
      <c r="L142" s="69">
        <v>0.093</v>
      </c>
      <c r="M142" s="69">
        <v>0.351</v>
      </c>
      <c r="N142" s="69">
        <v>0.287</v>
      </c>
      <c r="O142" s="69">
        <v>0.357</v>
      </c>
      <c r="P142" s="69">
        <v>0.381</v>
      </c>
      <c r="Q142" s="69">
        <v>0.327</v>
      </c>
      <c r="R142" s="69">
        <v>0.325</v>
      </c>
      <c r="S142" s="69">
        <v>102.0</v>
      </c>
      <c r="T142" s="69">
        <v>-1.5</v>
      </c>
      <c r="U142" s="69">
        <v>-0.4</v>
      </c>
      <c r="V142" s="69">
        <v>4.6</v>
      </c>
      <c r="W142" s="69">
        <v>1.5</v>
      </c>
    </row>
    <row r="143">
      <c r="A143" s="74">
        <v>24.0</v>
      </c>
      <c r="B143" s="75" t="s">
        <v>300</v>
      </c>
      <c r="C143" s="75" t="s">
        <v>249</v>
      </c>
      <c r="D143" s="74">
        <v>139.0</v>
      </c>
      <c r="E143" s="74">
        <v>436.0</v>
      </c>
      <c r="F143" s="74">
        <v>18.0</v>
      </c>
      <c r="G143" s="74">
        <v>57.0</v>
      </c>
      <c r="H143" s="74">
        <v>53.0</v>
      </c>
      <c r="I143" s="74">
        <v>1.0</v>
      </c>
      <c r="J143" s="76">
        <v>0.094</v>
      </c>
      <c r="K143" s="76">
        <v>0.128</v>
      </c>
      <c r="L143" s="74">
        <v>0.185</v>
      </c>
      <c r="M143" s="74">
        <v>0.264</v>
      </c>
      <c r="N143" s="74">
        <v>0.262</v>
      </c>
      <c r="O143" s="74">
        <v>0.335</v>
      </c>
      <c r="P143" s="74">
        <v>0.447</v>
      </c>
      <c r="Q143" s="74">
        <v>0.337</v>
      </c>
      <c r="R143" s="74">
        <v>0.312</v>
      </c>
      <c r="S143" s="74">
        <v>113.0</v>
      </c>
      <c r="T143" s="74">
        <v>-4.0</v>
      </c>
      <c r="U143" s="74">
        <v>3.4</v>
      </c>
      <c r="V143" s="74">
        <v>-5.3</v>
      </c>
      <c r="W143" s="74">
        <v>1.2</v>
      </c>
    </row>
    <row r="144">
      <c r="A144" s="69">
        <v>25.0</v>
      </c>
      <c r="B144" s="70" t="s">
        <v>319</v>
      </c>
      <c r="C144" s="71" t="s">
        <v>246</v>
      </c>
      <c r="D144" s="69">
        <v>95.0</v>
      </c>
      <c r="E144" s="69">
        <v>375.0</v>
      </c>
      <c r="F144" s="69">
        <v>11.0</v>
      </c>
      <c r="G144" s="69">
        <v>45.0</v>
      </c>
      <c r="H144" s="69">
        <v>46.0</v>
      </c>
      <c r="I144" s="69">
        <v>6.0</v>
      </c>
      <c r="J144" s="72">
        <v>0.083</v>
      </c>
      <c r="K144" s="72">
        <v>0.144</v>
      </c>
      <c r="L144" s="69">
        <v>0.134</v>
      </c>
      <c r="M144" s="69">
        <v>0.254</v>
      </c>
      <c r="N144" s="69">
        <v>0.239</v>
      </c>
      <c r="O144" s="69">
        <v>0.315</v>
      </c>
      <c r="P144" s="69">
        <v>0.373</v>
      </c>
      <c r="Q144" s="69">
        <v>0.303</v>
      </c>
      <c r="R144" s="69">
        <v>0.321</v>
      </c>
      <c r="S144" s="69">
        <v>95.0</v>
      </c>
      <c r="T144" s="69">
        <v>-0.1</v>
      </c>
      <c r="U144" s="69">
        <v>-2.5</v>
      </c>
      <c r="V144" s="69">
        <v>2.0</v>
      </c>
      <c r="W144" s="69">
        <v>1.2</v>
      </c>
    </row>
    <row r="145">
      <c r="A145" s="74">
        <v>26.0</v>
      </c>
      <c r="B145" s="75" t="s">
        <v>320</v>
      </c>
      <c r="C145" s="75" t="s">
        <v>267</v>
      </c>
      <c r="D145" s="74">
        <v>116.0</v>
      </c>
      <c r="E145" s="74">
        <v>442.0</v>
      </c>
      <c r="F145" s="74">
        <v>14.0</v>
      </c>
      <c r="G145" s="74">
        <v>42.0</v>
      </c>
      <c r="H145" s="74">
        <v>49.0</v>
      </c>
      <c r="I145" s="74">
        <v>1.0</v>
      </c>
      <c r="J145" s="76">
        <v>0.045</v>
      </c>
      <c r="K145" s="76">
        <v>0.247</v>
      </c>
      <c r="L145" s="74">
        <v>0.152</v>
      </c>
      <c r="M145" s="74">
        <v>0.329</v>
      </c>
      <c r="N145" s="74">
        <v>0.267</v>
      </c>
      <c r="O145" s="74">
        <v>0.301</v>
      </c>
      <c r="P145" s="74">
        <v>0.419</v>
      </c>
      <c r="Q145" s="74">
        <v>0.309</v>
      </c>
      <c r="R145" s="74">
        <v>0.304</v>
      </c>
      <c r="S145" s="74">
        <v>96.0</v>
      </c>
      <c r="T145" s="74">
        <v>-6.0</v>
      </c>
      <c r="U145" s="74">
        <v>-8.2</v>
      </c>
      <c r="V145" s="74">
        <v>3.0</v>
      </c>
      <c r="W145" s="74">
        <v>1.0</v>
      </c>
    </row>
    <row r="146">
      <c r="W146" s="78">
        <f>SUM(W120:W145)</f>
        <v>74.2</v>
      </c>
    </row>
    <row r="147">
      <c r="A147" s="3" t="s">
        <v>9</v>
      </c>
    </row>
    <row r="148">
      <c r="A148" s="63" t="s">
        <v>233</v>
      </c>
      <c r="B148" s="65" t="s">
        <v>127</v>
      </c>
      <c r="C148" s="65" t="s">
        <v>234</v>
      </c>
      <c r="D148" s="66" t="s">
        <v>235</v>
      </c>
      <c r="E148" s="66" t="s">
        <v>236</v>
      </c>
      <c r="F148" s="66" t="s">
        <v>129</v>
      </c>
      <c r="G148" s="66" t="s">
        <v>128</v>
      </c>
      <c r="H148" s="66" t="s">
        <v>130</v>
      </c>
      <c r="I148" s="66" t="s">
        <v>131</v>
      </c>
      <c r="J148" s="67" t="s">
        <v>237</v>
      </c>
      <c r="K148" s="66" t="s">
        <v>238</v>
      </c>
      <c r="L148" s="66" t="s">
        <v>239</v>
      </c>
      <c r="M148" s="66" t="s">
        <v>240</v>
      </c>
      <c r="N148" s="67" t="s">
        <v>133</v>
      </c>
      <c r="O148" s="66" t="s">
        <v>144</v>
      </c>
      <c r="P148" s="66" t="s">
        <v>145</v>
      </c>
      <c r="Q148" s="66" t="s">
        <v>148</v>
      </c>
      <c r="R148" s="66" t="s">
        <v>241</v>
      </c>
      <c r="S148" s="66" t="s">
        <v>242</v>
      </c>
      <c r="T148" s="67" t="s">
        <v>243</v>
      </c>
      <c r="U148" s="67" t="s">
        <v>244</v>
      </c>
      <c r="V148" s="66" t="s">
        <v>245</v>
      </c>
      <c r="W148" s="66" t="s">
        <v>151</v>
      </c>
    </row>
    <row r="149">
      <c r="A149" s="69">
        <v>1.0</v>
      </c>
      <c r="B149" s="70" t="s">
        <v>88</v>
      </c>
      <c r="C149" s="70" t="s">
        <v>278</v>
      </c>
      <c r="D149" s="69">
        <v>141.0</v>
      </c>
      <c r="E149" s="69">
        <v>599.0</v>
      </c>
      <c r="F149" s="69">
        <v>35.0</v>
      </c>
      <c r="G149" s="69">
        <v>101.0</v>
      </c>
      <c r="H149" s="69">
        <v>84.0</v>
      </c>
      <c r="I149" s="69">
        <v>13.0</v>
      </c>
      <c r="J149" s="72">
        <v>0.167</v>
      </c>
      <c r="K149" s="72">
        <v>0.224</v>
      </c>
      <c r="L149" s="69">
        <v>0.305</v>
      </c>
      <c r="M149" s="69">
        <v>0.359</v>
      </c>
      <c r="N149" s="69">
        <v>0.309</v>
      </c>
      <c r="O149" s="69">
        <v>0.429</v>
      </c>
      <c r="P149" s="69">
        <v>0.615</v>
      </c>
      <c r="Q149" s="69">
        <v>0.431</v>
      </c>
      <c r="R149" s="69">
        <v>0.43</v>
      </c>
      <c r="S149" s="69">
        <v>170.0</v>
      </c>
      <c r="T149" s="69">
        <v>-2.5</v>
      </c>
      <c r="U149" s="69">
        <v>50.7</v>
      </c>
      <c r="V149" s="69">
        <v>-4.4</v>
      </c>
      <c r="W149" s="69">
        <v>6.6</v>
      </c>
    </row>
    <row r="150">
      <c r="A150" s="74">
        <v>2.0</v>
      </c>
      <c r="B150" s="75" t="s">
        <v>67</v>
      </c>
      <c r="C150" s="75" t="s">
        <v>299</v>
      </c>
      <c r="D150" s="74">
        <v>151.0</v>
      </c>
      <c r="E150" s="74">
        <v>654.0</v>
      </c>
      <c r="F150" s="74">
        <v>29.0</v>
      </c>
      <c r="G150" s="74">
        <v>111.0</v>
      </c>
      <c r="H150" s="74">
        <v>95.0</v>
      </c>
      <c r="I150" s="74">
        <v>9.0</v>
      </c>
      <c r="J150" s="76">
        <v>0.222</v>
      </c>
      <c r="K150" s="76">
        <v>0.142</v>
      </c>
      <c r="L150" s="74">
        <v>0.221</v>
      </c>
      <c r="M150" s="74">
        <v>0.332</v>
      </c>
      <c r="N150" s="74">
        <v>0.313</v>
      </c>
      <c r="O150" s="74">
        <v>0.465</v>
      </c>
      <c r="P150" s="74">
        <v>0.534</v>
      </c>
      <c r="Q150" s="74">
        <v>0.42</v>
      </c>
      <c r="R150" s="74">
        <v>0.43</v>
      </c>
      <c r="S150" s="74">
        <v>163.0</v>
      </c>
      <c r="T150" s="74">
        <v>-3.3</v>
      </c>
      <c r="U150" s="74">
        <v>48.8</v>
      </c>
      <c r="V150" s="74">
        <v>-4.3</v>
      </c>
      <c r="W150" s="74">
        <v>6.6</v>
      </c>
    </row>
    <row r="151">
      <c r="A151" s="69">
        <v>3.0</v>
      </c>
      <c r="B151" s="70" t="s">
        <v>80</v>
      </c>
      <c r="C151" s="70" t="s">
        <v>267</v>
      </c>
      <c r="D151" s="69">
        <v>148.0</v>
      </c>
      <c r="E151" s="69">
        <v>633.0</v>
      </c>
      <c r="F151" s="69">
        <v>39.0</v>
      </c>
      <c r="G151" s="69">
        <v>89.0</v>
      </c>
      <c r="H151" s="69">
        <v>98.0</v>
      </c>
      <c r="I151" s="69">
        <v>6.0</v>
      </c>
      <c r="J151" s="72">
        <v>0.118</v>
      </c>
      <c r="K151" s="72">
        <v>0.25</v>
      </c>
      <c r="L151" s="69">
        <v>0.256</v>
      </c>
      <c r="M151" s="69">
        <v>0.332</v>
      </c>
      <c r="N151" s="69">
        <v>0.287</v>
      </c>
      <c r="O151" s="69">
        <v>0.373</v>
      </c>
      <c r="P151" s="69">
        <v>0.544</v>
      </c>
      <c r="Q151" s="69">
        <v>0.387</v>
      </c>
      <c r="R151" s="69">
        <v>0.416</v>
      </c>
      <c r="S151" s="69">
        <v>148.0</v>
      </c>
      <c r="T151" s="69">
        <v>-0.1</v>
      </c>
      <c r="U151" s="69">
        <v>37.5</v>
      </c>
      <c r="V151" s="69">
        <v>-4.2</v>
      </c>
      <c r="W151" s="69">
        <v>5.5</v>
      </c>
    </row>
    <row r="152">
      <c r="A152" s="74">
        <v>4.0</v>
      </c>
      <c r="B152" s="75" t="s">
        <v>43</v>
      </c>
      <c r="C152" s="75" t="s">
        <v>248</v>
      </c>
      <c r="D152" s="74">
        <v>140.0</v>
      </c>
      <c r="E152" s="74">
        <v>567.0</v>
      </c>
      <c r="F152" s="74">
        <v>30.0</v>
      </c>
      <c r="G152" s="74">
        <v>83.0</v>
      </c>
      <c r="H152" s="74">
        <v>92.0</v>
      </c>
      <c r="I152" s="74">
        <v>14.0</v>
      </c>
      <c r="J152" s="76">
        <v>0.093</v>
      </c>
      <c r="K152" s="76">
        <v>0.159</v>
      </c>
      <c r="L152" s="74">
        <v>0.263</v>
      </c>
      <c r="M152" s="74">
        <v>0.304</v>
      </c>
      <c r="N152" s="74">
        <v>0.294</v>
      </c>
      <c r="O152" s="74">
        <v>0.359</v>
      </c>
      <c r="P152" s="74">
        <v>0.557</v>
      </c>
      <c r="Q152" s="74">
        <v>0.383</v>
      </c>
      <c r="R152" s="74">
        <v>0.399</v>
      </c>
      <c r="S152" s="74">
        <v>147.0</v>
      </c>
      <c r="T152" s="74">
        <v>2.4</v>
      </c>
      <c r="U152" s="74">
        <v>35.2</v>
      </c>
      <c r="V152" s="74">
        <v>-6.8</v>
      </c>
      <c r="W152" s="74">
        <v>4.8</v>
      </c>
    </row>
    <row r="153">
      <c r="A153" s="69">
        <v>5.0</v>
      </c>
      <c r="B153" s="70" t="s">
        <v>100</v>
      </c>
      <c r="C153" s="70" t="s">
        <v>255</v>
      </c>
      <c r="D153" s="69">
        <v>82.0</v>
      </c>
      <c r="E153" s="69">
        <v>360.0</v>
      </c>
      <c r="F153" s="69">
        <v>24.0</v>
      </c>
      <c r="G153" s="69">
        <v>72.0</v>
      </c>
      <c r="H153" s="69">
        <v>52.0</v>
      </c>
      <c r="I153" s="69">
        <v>17.0</v>
      </c>
      <c r="J153" s="72">
        <v>0.136</v>
      </c>
      <c r="K153" s="72">
        <v>0.236</v>
      </c>
      <c r="L153" s="69">
        <v>0.313</v>
      </c>
      <c r="M153" s="69">
        <v>0.311</v>
      </c>
      <c r="N153" s="69">
        <v>0.283</v>
      </c>
      <c r="O153" s="69">
        <v>0.394</v>
      </c>
      <c r="P153" s="69">
        <v>0.596</v>
      </c>
      <c r="Q153" s="69">
        <v>0.412</v>
      </c>
      <c r="R153" s="69">
        <v>0.427</v>
      </c>
      <c r="S153" s="69">
        <v>157.0</v>
      </c>
      <c r="T153" s="69">
        <v>3.8</v>
      </c>
      <c r="U153" s="69">
        <v>29.7</v>
      </c>
      <c r="V153" s="69">
        <v>0.4</v>
      </c>
      <c r="W153" s="69">
        <v>4.2</v>
      </c>
    </row>
    <row r="154">
      <c r="A154" s="74">
        <v>6.0</v>
      </c>
      <c r="B154" s="75" t="s">
        <v>113</v>
      </c>
      <c r="C154" s="75" t="s">
        <v>269</v>
      </c>
      <c r="D154" s="74">
        <v>138.0</v>
      </c>
      <c r="E154" s="74">
        <v>585.0</v>
      </c>
      <c r="F154" s="74">
        <v>34.0</v>
      </c>
      <c r="G154" s="74">
        <v>95.0</v>
      </c>
      <c r="H154" s="74">
        <v>100.0</v>
      </c>
      <c r="I154" s="74">
        <v>3.0</v>
      </c>
      <c r="J154" s="76">
        <v>0.07</v>
      </c>
      <c r="K154" s="76">
        <v>0.207</v>
      </c>
      <c r="L154" s="74">
        <v>0.267</v>
      </c>
      <c r="M154" s="74">
        <v>0.34</v>
      </c>
      <c r="N154" s="74">
        <v>0.309</v>
      </c>
      <c r="O154" s="74">
        <v>0.362</v>
      </c>
      <c r="P154" s="74">
        <v>0.576</v>
      </c>
      <c r="Q154" s="74">
        <v>0.391</v>
      </c>
      <c r="R154" s="74">
        <v>0.374</v>
      </c>
      <c r="S154" s="74">
        <v>140.0</v>
      </c>
      <c r="T154" s="74">
        <v>-0.5</v>
      </c>
      <c r="U154" s="74">
        <v>29.6</v>
      </c>
      <c r="V154" s="74">
        <v>-7.4</v>
      </c>
      <c r="W154" s="74">
        <v>4.2</v>
      </c>
    </row>
    <row r="155">
      <c r="A155" s="69">
        <v>7.0</v>
      </c>
      <c r="B155" s="70" t="s">
        <v>38</v>
      </c>
      <c r="C155" s="70" t="s">
        <v>251</v>
      </c>
      <c r="D155" s="69">
        <v>143.0</v>
      </c>
      <c r="E155" s="69">
        <v>595.0</v>
      </c>
      <c r="F155" s="69">
        <v>32.0</v>
      </c>
      <c r="G155" s="69">
        <v>92.0</v>
      </c>
      <c r="H155" s="69">
        <v>116.0</v>
      </c>
      <c r="I155" s="69">
        <v>12.0</v>
      </c>
      <c r="J155" s="72">
        <v>0.061</v>
      </c>
      <c r="K155" s="72">
        <v>0.249</v>
      </c>
      <c r="L155" s="69">
        <v>0.227</v>
      </c>
      <c r="M155" s="69">
        <v>0.352</v>
      </c>
      <c r="N155" s="69">
        <v>0.296</v>
      </c>
      <c r="O155" s="69">
        <v>0.346</v>
      </c>
      <c r="P155" s="69">
        <v>0.524</v>
      </c>
      <c r="Q155" s="69">
        <v>0.369</v>
      </c>
      <c r="R155" s="69">
        <v>0.367</v>
      </c>
      <c r="S155" s="69">
        <v>132.0</v>
      </c>
      <c r="T155" s="69">
        <v>2.3</v>
      </c>
      <c r="U155" s="69">
        <v>25.5</v>
      </c>
      <c r="V155" s="69">
        <v>-6.9</v>
      </c>
      <c r="W155" s="69">
        <v>3.9</v>
      </c>
    </row>
    <row r="156">
      <c r="A156" s="74">
        <v>8.0</v>
      </c>
      <c r="B156" s="75" t="s">
        <v>48</v>
      </c>
      <c r="C156" s="75" t="s">
        <v>276</v>
      </c>
      <c r="D156" s="74">
        <v>122.0</v>
      </c>
      <c r="E156" s="74">
        <v>550.0</v>
      </c>
      <c r="F156" s="74">
        <v>23.0</v>
      </c>
      <c r="G156" s="74">
        <v>93.0</v>
      </c>
      <c r="H156" s="74">
        <v>58.0</v>
      </c>
      <c r="I156" s="74">
        <v>10.0</v>
      </c>
      <c r="J156" s="76">
        <v>0.124</v>
      </c>
      <c r="K156" s="76">
        <v>0.156</v>
      </c>
      <c r="L156" s="74">
        <v>0.223</v>
      </c>
      <c r="M156" s="74">
        <v>0.276</v>
      </c>
      <c r="N156" s="74">
        <v>0.264</v>
      </c>
      <c r="O156" s="74">
        <v>0.367</v>
      </c>
      <c r="P156" s="74">
        <v>0.487</v>
      </c>
      <c r="Q156" s="74">
        <v>0.365</v>
      </c>
      <c r="R156" s="74">
        <v>0.356</v>
      </c>
      <c r="S156" s="74">
        <v>131.0</v>
      </c>
      <c r="T156" s="74">
        <v>-1.2</v>
      </c>
      <c r="U156" s="74">
        <v>20.7</v>
      </c>
      <c r="V156" s="74">
        <v>-0.1</v>
      </c>
      <c r="W156" s="74">
        <v>3.9</v>
      </c>
    </row>
    <row r="157">
      <c r="A157" s="69">
        <v>9.0</v>
      </c>
      <c r="B157" s="70" t="s">
        <v>220</v>
      </c>
      <c r="C157" s="71" t="s">
        <v>246</v>
      </c>
      <c r="D157" s="69">
        <v>153.0</v>
      </c>
      <c r="E157" s="69">
        <v>616.0</v>
      </c>
      <c r="F157" s="69">
        <v>38.0</v>
      </c>
      <c r="G157" s="69">
        <v>90.0</v>
      </c>
      <c r="H157" s="69">
        <v>77.0</v>
      </c>
      <c r="I157" s="69">
        <v>6.0</v>
      </c>
      <c r="J157" s="72">
        <v>0.18</v>
      </c>
      <c r="K157" s="72">
        <v>0.346</v>
      </c>
      <c r="L157" s="69">
        <v>0.259</v>
      </c>
      <c r="M157" s="69">
        <v>0.246</v>
      </c>
      <c r="N157" s="69">
        <v>0.199</v>
      </c>
      <c r="O157" s="69">
        <v>0.351</v>
      </c>
      <c r="P157" s="69">
        <v>0.458</v>
      </c>
      <c r="Q157" s="69">
        <v>0.348</v>
      </c>
      <c r="R157" s="69">
        <v>0.354</v>
      </c>
      <c r="S157" s="69">
        <v>123.0</v>
      </c>
      <c r="T157" s="69">
        <v>4.2</v>
      </c>
      <c r="U157" s="69">
        <v>21.2</v>
      </c>
      <c r="V157" s="69">
        <v>-6.9</v>
      </c>
      <c r="W157" s="69">
        <v>3.5</v>
      </c>
    </row>
    <row r="158">
      <c r="A158" s="74">
        <v>10.0</v>
      </c>
      <c r="B158" s="75" t="s">
        <v>58</v>
      </c>
      <c r="C158" s="75" t="s">
        <v>277</v>
      </c>
      <c r="D158" s="74">
        <v>141.0</v>
      </c>
      <c r="E158" s="74">
        <v>604.0</v>
      </c>
      <c r="F158" s="74">
        <v>20.0</v>
      </c>
      <c r="G158" s="74">
        <v>94.0</v>
      </c>
      <c r="H158" s="74">
        <v>69.0</v>
      </c>
      <c r="I158" s="74">
        <v>20.0</v>
      </c>
      <c r="J158" s="76">
        <v>0.093</v>
      </c>
      <c r="K158" s="76">
        <v>0.281</v>
      </c>
      <c r="L158" s="74">
        <v>0.185</v>
      </c>
      <c r="M158" s="74">
        <v>0.363</v>
      </c>
      <c r="N158" s="74">
        <v>0.274</v>
      </c>
      <c r="O158" s="74">
        <v>0.356</v>
      </c>
      <c r="P158" s="74">
        <v>0.459</v>
      </c>
      <c r="Q158" s="74">
        <v>0.35</v>
      </c>
      <c r="R158" s="74">
        <v>0.302</v>
      </c>
      <c r="S158" s="74">
        <v>128.0</v>
      </c>
      <c r="T158" s="74">
        <v>1.5</v>
      </c>
      <c r="U158" s="74">
        <v>22.0</v>
      </c>
      <c r="V158" s="74">
        <v>-9.6</v>
      </c>
      <c r="W158" s="74">
        <v>3.3</v>
      </c>
    </row>
    <row r="159">
      <c r="A159" s="69">
        <v>11.0</v>
      </c>
      <c r="B159" s="70" t="s">
        <v>228</v>
      </c>
      <c r="C159" s="70" t="s">
        <v>261</v>
      </c>
      <c r="D159" s="69">
        <v>135.0</v>
      </c>
      <c r="E159" s="69">
        <v>515.0</v>
      </c>
      <c r="F159" s="69">
        <v>29.0</v>
      </c>
      <c r="G159" s="69">
        <v>68.0</v>
      </c>
      <c r="H159" s="69">
        <v>86.0</v>
      </c>
      <c r="I159" s="69">
        <v>8.0</v>
      </c>
      <c r="J159" s="72">
        <v>0.074</v>
      </c>
      <c r="K159" s="72">
        <v>0.235</v>
      </c>
      <c r="L159" s="69">
        <v>0.228</v>
      </c>
      <c r="M159" s="69">
        <v>0.291</v>
      </c>
      <c r="N159" s="69">
        <v>0.262</v>
      </c>
      <c r="O159" s="69">
        <v>0.33</v>
      </c>
      <c r="P159" s="69">
        <v>0.49</v>
      </c>
      <c r="Q159" s="69">
        <v>0.346</v>
      </c>
      <c r="R159" s="69">
        <v>0.366</v>
      </c>
      <c r="S159" s="69">
        <v>115.0</v>
      </c>
      <c r="T159" s="69">
        <v>-0.5</v>
      </c>
      <c r="U159" s="69">
        <v>9.1</v>
      </c>
      <c r="V159" s="69">
        <v>3.1</v>
      </c>
      <c r="W159" s="69">
        <v>2.9</v>
      </c>
    </row>
    <row r="160">
      <c r="A160" s="74">
        <v>12.0</v>
      </c>
      <c r="B160" s="75" t="s">
        <v>221</v>
      </c>
      <c r="C160" s="75" t="s">
        <v>263</v>
      </c>
      <c r="D160" s="74">
        <v>149.0</v>
      </c>
      <c r="E160" s="74">
        <v>622.0</v>
      </c>
      <c r="F160" s="74">
        <v>31.0</v>
      </c>
      <c r="G160" s="74">
        <v>77.0</v>
      </c>
      <c r="H160" s="74">
        <v>90.0</v>
      </c>
      <c r="I160" s="74">
        <v>16.0</v>
      </c>
      <c r="J160" s="76">
        <v>0.051</v>
      </c>
      <c r="K160" s="76">
        <v>0.312</v>
      </c>
      <c r="L160" s="74">
        <v>0.212</v>
      </c>
      <c r="M160" s="74">
        <v>0.306</v>
      </c>
      <c r="N160" s="74">
        <v>0.243</v>
      </c>
      <c r="O160" s="74">
        <v>0.286</v>
      </c>
      <c r="P160" s="74">
        <v>0.454</v>
      </c>
      <c r="Q160" s="74">
        <v>0.314</v>
      </c>
      <c r="R160" s="74">
        <v>0.302</v>
      </c>
      <c r="S160" s="74">
        <v>100.0</v>
      </c>
      <c r="T160" s="74">
        <v>-1.4</v>
      </c>
      <c r="U160" s="74">
        <v>-1.7</v>
      </c>
      <c r="V160" s="74">
        <v>9.1</v>
      </c>
      <c r="W160" s="74">
        <v>2.9</v>
      </c>
    </row>
    <row r="161">
      <c r="A161" s="69">
        <v>13.0</v>
      </c>
      <c r="B161" s="70" t="s">
        <v>53</v>
      </c>
      <c r="C161" s="70" t="s">
        <v>256</v>
      </c>
      <c r="D161" s="69">
        <v>157.0</v>
      </c>
      <c r="E161" s="69">
        <v>691.0</v>
      </c>
      <c r="F161" s="69">
        <v>39.0</v>
      </c>
      <c r="G161" s="69">
        <v>110.0</v>
      </c>
      <c r="H161" s="69">
        <v>100.0</v>
      </c>
      <c r="I161" s="69">
        <v>1.0</v>
      </c>
      <c r="J161" s="72">
        <v>0.078</v>
      </c>
      <c r="K161" s="72">
        <v>0.245</v>
      </c>
      <c r="L161" s="69">
        <v>0.232</v>
      </c>
      <c r="M161" s="69">
        <v>0.281</v>
      </c>
      <c r="N161" s="69">
        <v>0.253</v>
      </c>
      <c r="O161" s="69">
        <v>0.318</v>
      </c>
      <c r="P161" s="69">
        <v>0.485</v>
      </c>
      <c r="Q161" s="69">
        <v>0.34</v>
      </c>
      <c r="R161" s="69">
        <v>0.353</v>
      </c>
      <c r="S161" s="69">
        <v>120.0</v>
      </c>
      <c r="T161" s="69">
        <v>-1.4</v>
      </c>
      <c r="U161" s="69">
        <v>15.9</v>
      </c>
      <c r="V161" s="69">
        <v>-11.2</v>
      </c>
      <c r="W161" s="69">
        <v>2.8</v>
      </c>
    </row>
    <row r="162">
      <c r="A162" s="74">
        <v>14.0</v>
      </c>
      <c r="B162" s="75" t="s">
        <v>321</v>
      </c>
      <c r="C162" s="75" t="s">
        <v>282</v>
      </c>
      <c r="D162" s="74">
        <v>149.0</v>
      </c>
      <c r="E162" s="74">
        <v>619.0</v>
      </c>
      <c r="F162" s="74">
        <v>18.0</v>
      </c>
      <c r="G162" s="74">
        <v>79.0</v>
      </c>
      <c r="H162" s="74">
        <v>65.0</v>
      </c>
      <c r="I162" s="74">
        <v>2.0</v>
      </c>
      <c r="J162" s="76">
        <v>0.092</v>
      </c>
      <c r="K162" s="76">
        <v>0.246</v>
      </c>
      <c r="L162" s="74">
        <v>0.172</v>
      </c>
      <c r="M162" s="74">
        <v>0.332</v>
      </c>
      <c r="N162" s="74">
        <v>0.266</v>
      </c>
      <c r="O162" s="74">
        <v>0.343</v>
      </c>
      <c r="P162" s="74">
        <v>0.437</v>
      </c>
      <c r="Q162" s="74">
        <v>0.336</v>
      </c>
      <c r="R162" s="74">
        <v>0.321</v>
      </c>
      <c r="S162" s="74">
        <v>113.0</v>
      </c>
      <c r="T162" s="74">
        <v>0.1</v>
      </c>
      <c r="U162" s="74">
        <v>10.6</v>
      </c>
      <c r="V162" s="74">
        <v>-3.5</v>
      </c>
      <c r="W162" s="74">
        <v>2.8</v>
      </c>
    </row>
    <row r="163">
      <c r="A163" s="69">
        <v>15.0</v>
      </c>
      <c r="B163" s="70" t="s">
        <v>219</v>
      </c>
      <c r="C163" s="70" t="s">
        <v>281</v>
      </c>
      <c r="D163" s="69">
        <v>156.0</v>
      </c>
      <c r="E163" s="69">
        <v>671.0</v>
      </c>
      <c r="F163" s="69">
        <v>23.0</v>
      </c>
      <c r="G163" s="69">
        <v>88.0</v>
      </c>
      <c r="H163" s="69">
        <v>67.0</v>
      </c>
      <c r="I163" s="69">
        <v>20.0</v>
      </c>
      <c r="J163" s="72">
        <v>0.146</v>
      </c>
      <c r="K163" s="72">
        <v>0.231</v>
      </c>
      <c r="L163" s="69">
        <v>0.176</v>
      </c>
      <c r="M163" s="69">
        <v>0.286</v>
      </c>
      <c r="N163" s="69">
        <v>0.239</v>
      </c>
      <c r="O163" s="69">
        <v>0.357</v>
      </c>
      <c r="P163" s="69">
        <v>0.415</v>
      </c>
      <c r="Q163" s="69">
        <v>0.337</v>
      </c>
      <c r="R163" s="69">
        <v>0.335</v>
      </c>
      <c r="S163" s="69">
        <v>114.0</v>
      </c>
      <c r="T163" s="69">
        <v>2.0</v>
      </c>
      <c r="U163" s="69">
        <v>13.5</v>
      </c>
      <c r="V163" s="69">
        <v>-9.5</v>
      </c>
      <c r="W163" s="69">
        <v>2.7</v>
      </c>
    </row>
    <row r="164">
      <c r="A164" s="74">
        <v>16.0</v>
      </c>
      <c r="B164" s="75" t="s">
        <v>218</v>
      </c>
      <c r="C164" s="77" t="s">
        <v>246</v>
      </c>
      <c r="D164" s="74">
        <v>146.0</v>
      </c>
      <c r="E164" s="74">
        <v>555.0</v>
      </c>
      <c r="F164" s="74">
        <v>38.0</v>
      </c>
      <c r="G164" s="74">
        <v>67.0</v>
      </c>
      <c r="H164" s="74">
        <v>113.0</v>
      </c>
      <c r="I164" s="74">
        <v>5.0</v>
      </c>
      <c r="J164" s="76">
        <v>0.063</v>
      </c>
      <c r="K164" s="76">
        <v>0.314</v>
      </c>
      <c r="L164" s="74">
        <v>0.263</v>
      </c>
      <c r="M164" s="74">
        <v>0.26</v>
      </c>
      <c r="N164" s="74">
        <v>0.228</v>
      </c>
      <c r="O164" s="74">
        <v>0.281</v>
      </c>
      <c r="P164" s="74">
        <v>0.491</v>
      </c>
      <c r="Q164" s="74">
        <v>0.324</v>
      </c>
      <c r="R164" s="74">
        <v>0.329</v>
      </c>
      <c r="S164" s="74">
        <v>103.0</v>
      </c>
      <c r="T164" s="74">
        <v>-2.4</v>
      </c>
      <c r="U164" s="74">
        <v>0.0</v>
      </c>
      <c r="V164" s="74">
        <v>5.4</v>
      </c>
      <c r="W164" s="74">
        <v>2.4</v>
      </c>
    </row>
    <row r="165">
      <c r="A165" s="69">
        <v>17.0</v>
      </c>
      <c r="B165" s="70" t="s">
        <v>322</v>
      </c>
      <c r="C165" s="70" t="s">
        <v>298</v>
      </c>
      <c r="D165" s="69">
        <v>131.0</v>
      </c>
      <c r="E165" s="69">
        <v>529.0</v>
      </c>
      <c r="F165" s="69">
        <v>22.0</v>
      </c>
      <c r="G165" s="69">
        <v>73.0</v>
      </c>
      <c r="H165" s="69">
        <v>71.0</v>
      </c>
      <c r="I165" s="69">
        <v>4.0</v>
      </c>
      <c r="J165" s="72">
        <v>0.053</v>
      </c>
      <c r="K165" s="72">
        <v>0.202</v>
      </c>
      <c r="L165" s="69">
        <v>0.205</v>
      </c>
      <c r="M165" s="69">
        <v>0.286</v>
      </c>
      <c r="N165" s="69">
        <v>0.256</v>
      </c>
      <c r="O165" s="69">
        <v>0.308</v>
      </c>
      <c r="P165" s="69">
        <v>0.461</v>
      </c>
      <c r="Q165" s="69">
        <v>0.328</v>
      </c>
      <c r="R165" s="69">
        <v>0.316</v>
      </c>
      <c r="S165" s="69">
        <v>106.0</v>
      </c>
      <c r="T165" s="69">
        <v>-0.3</v>
      </c>
      <c r="U165" s="69">
        <v>3.8</v>
      </c>
      <c r="V165" s="69">
        <v>1.7</v>
      </c>
      <c r="W165" s="69">
        <v>2.4</v>
      </c>
    </row>
    <row r="166">
      <c r="A166" s="74">
        <v>18.0</v>
      </c>
      <c r="B166" s="75" t="s">
        <v>323</v>
      </c>
      <c r="C166" s="75" t="s">
        <v>249</v>
      </c>
      <c r="D166" s="74">
        <v>139.0</v>
      </c>
      <c r="E166" s="74">
        <v>532.0</v>
      </c>
      <c r="F166" s="74">
        <v>25.0</v>
      </c>
      <c r="G166" s="74">
        <v>75.0</v>
      </c>
      <c r="H166" s="74">
        <v>71.0</v>
      </c>
      <c r="I166" s="74">
        <v>4.0</v>
      </c>
      <c r="J166" s="76">
        <v>0.096</v>
      </c>
      <c r="K166" s="76">
        <v>0.246</v>
      </c>
      <c r="L166" s="74">
        <v>0.233</v>
      </c>
      <c r="M166" s="74">
        <v>0.254</v>
      </c>
      <c r="N166" s="74">
        <v>0.224</v>
      </c>
      <c r="O166" s="74">
        <v>0.311</v>
      </c>
      <c r="P166" s="74">
        <v>0.457</v>
      </c>
      <c r="Q166" s="74">
        <v>0.326</v>
      </c>
      <c r="R166" s="74">
        <v>0.316</v>
      </c>
      <c r="S166" s="74">
        <v>106.0</v>
      </c>
      <c r="T166" s="74">
        <v>3.9</v>
      </c>
      <c r="U166" s="74">
        <v>8.0</v>
      </c>
      <c r="V166" s="74">
        <v>-3.1</v>
      </c>
      <c r="W166" s="74">
        <v>2.2</v>
      </c>
    </row>
    <row r="167">
      <c r="A167" s="69">
        <v>19.0</v>
      </c>
      <c r="B167" s="70" t="s">
        <v>324</v>
      </c>
      <c r="C167" s="70" t="s">
        <v>305</v>
      </c>
      <c r="D167" s="69">
        <v>121.0</v>
      </c>
      <c r="E167" s="69">
        <v>490.0</v>
      </c>
      <c r="F167" s="69">
        <v>19.0</v>
      </c>
      <c r="G167" s="69">
        <v>61.0</v>
      </c>
      <c r="H167" s="69">
        <v>54.0</v>
      </c>
      <c r="I167" s="69">
        <v>10.0</v>
      </c>
      <c r="J167" s="72">
        <v>0.11</v>
      </c>
      <c r="K167" s="72">
        <v>0.196</v>
      </c>
      <c r="L167" s="69">
        <v>0.202</v>
      </c>
      <c r="M167" s="69">
        <v>0.225</v>
      </c>
      <c r="N167" s="69">
        <v>0.211</v>
      </c>
      <c r="O167" s="69">
        <v>0.306</v>
      </c>
      <c r="P167" s="69">
        <v>0.413</v>
      </c>
      <c r="Q167" s="69">
        <v>0.309</v>
      </c>
      <c r="R167" s="69">
        <v>0.347</v>
      </c>
      <c r="S167" s="69">
        <v>95.0</v>
      </c>
      <c r="T167" s="69">
        <v>5.0</v>
      </c>
      <c r="U167" s="69">
        <v>2.0</v>
      </c>
      <c r="V167" s="69">
        <v>-0.1</v>
      </c>
      <c r="W167" s="69">
        <v>1.9</v>
      </c>
    </row>
    <row r="168">
      <c r="A168" s="74">
        <v>20.0</v>
      </c>
      <c r="B168" s="75" t="s">
        <v>224</v>
      </c>
      <c r="C168" s="75" t="s">
        <v>250</v>
      </c>
      <c r="D168" s="74">
        <v>144.0</v>
      </c>
      <c r="E168" s="74">
        <v>572.0</v>
      </c>
      <c r="F168" s="74">
        <v>31.0</v>
      </c>
      <c r="G168" s="74">
        <v>89.0</v>
      </c>
      <c r="H168" s="74">
        <v>96.0</v>
      </c>
      <c r="I168" s="74">
        <v>1.0</v>
      </c>
      <c r="J168" s="76">
        <v>0.077</v>
      </c>
      <c r="K168" s="76">
        <v>0.227</v>
      </c>
      <c r="L168" s="74">
        <v>0.242</v>
      </c>
      <c r="M168" s="74">
        <v>0.284</v>
      </c>
      <c r="N168" s="74">
        <v>0.259</v>
      </c>
      <c r="O168" s="74">
        <v>0.315</v>
      </c>
      <c r="P168" s="74">
        <v>0.501</v>
      </c>
      <c r="Q168" s="74">
        <v>0.344</v>
      </c>
      <c r="R168" s="74">
        <v>0.353</v>
      </c>
      <c r="S168" s="74">
        <v>114.0</v>
      </c>
      <c r="T168" s="74">
        <v>-2.6</v>
      </c>
      <c r="U168" s="74">
        <v>7.3</v>
      </c>
      <c r="V168" s="74">
        <v>-8.6</v>
      </c>
      <c r="W168" s="74">
        <v>1.8</v>
      </c>
    </row>
    <row r="169">
      <c r="A169" s="69">
        <v>21.0</v>
      </c>
      <c r="B169" s="70" t="s">
        <v>325</v>
      </c>
      <c r="C169" s="70" t="s">
        <v>249</v>
      </c>
      <c r="D169" s="69">
        <v>109.0</v>
      </c>
      <c r="E169" s="69">
        <v>381.0</v>
      </c>
      <c r="F169" s="69">
        <v>18.0</v>
      </c>
      <c r="G169" s="69">
        <v>52.0</v>
      </c>
      <c r="H169" s="69">
        <v>56.0</v>
      </c>
      <c r="I169" s="69">
        <v>6.0</v>
      </c>
      <c r="J169" s="72">
        <v>0.087</v>
      </c>
      <c r="K169" s="72">
        <v>0.234</v>
      </c>
      <c r="L169" s="69">
        <v>0.229</v>
      </c>
      <c r="M169" s="69">
        <v>0.289</v>
      </c>
      <c r="N169" s="69">
        <v>0.253</v>
      </c>
      <c r="O169" s="69">
        <v>0.326</v>
      </c>
      <c r="P169" s="69">
        <v>0.482</v>
      </c>
      <c r="Q169" s="69">
        <v>0.343</v>
      </c>
      <c r="R169" s="69">
        <v>0.347</v>
      </c>
      <c r="S169" s="69">
        <v>117.0</v>
      </c>
      <c r="T169" s="69">
        <v>-0.9</v>
      </c>
      <c r="U169" s="69">
        <v>7.4</v>
      </c>
      <c r="V169" s="69">
        <v>-4.3</v>
      </c>
      <c r="W169" s="69">
        <v>1.6</v>
      </c>
    </row>
    <row r="170">
      <c r="A170" s="74">
        <v>22.0</v>
      </c>
      <c r="B170" s="75" t="s">
        <v>326</v>
      </c>
      <c r="C170" s="75" t="s">
        <v>254</v>
      </c>
      <c r="D170" s="74">
        <v>150.0</v>
      </c>
      <c r="E170" s="74">
        <v>582.0</v>
      </c>
      <c r="F170" s="74">
        <v>13.0</v>
      </c>
      <c r="G170" s="74">
        <v>76.0</v>
      </c>
      <c r="H170" s="74">
        <v>78.0</v>
      </c>
      <c r="I170" s="74">
        <v>3.0</v>
      </c>
      <c r="J170" s="76">
        <v>0.093</v>
      </c>
      <c r="K170" s="76">
        <v>0.156</v>
      </c>
      <c r="L170" s="74">
        <v>0.14</v>
      </c>
      <c r="M170" s="74">
        <v>0.305</v>
      </c>
      <c r="N170" s="74">
        <v>0.27</v>
      </c>
      <c r="O170" s="74">
        <v>0.351</v>
      </c>
      <c r="P170" s="74">
        <v>0.411</v>
      </c>
      <c r="Q170" s="74">
        <v>0.333</v>
      </c>
      <c r="R170" s="74">
        <v>0.357</v>
      </c>
      <c r="S170" s="74">
        <v>94.0</v>
      </c>
      <c r="T170" s="74">
        <v>1.4</v>
      </c>
      <c r="U170" s="74">
        <v>-2.8</v>
      </c>
      <c r="V170" s="74">
        <v>-1.7</v>
      </c>
      <c r="W170" s="74">
        <v>1.5</v>
      </c>
    </row>
    <row r="171">
      <c r="A171" s="69">
        <v>23.0</v>
      </c>
      <c r="B171" s="70" t="s">
        <v>327</v>
      </c>
      <c r="C171" s="70" t="s">
        <v>247</v>
      </c>
      <c r="D171" s="69">
        <v>146.0</v>
      </c>
      <c r="E171" s="69">
        <v>500.0</v>
      </c>
      <c r="F171" s="69">
        <v>17.0</v>
      </c>
      <c r="G171" s="69">
        <v>56.0</v>
      </c>
      <c r="H171" s="69">
        <v>63.0</v>
      </c>
      <c r="I171" s="69">
        <v>8.0</v>
      </c>
      <c r="J171" s="72">
        <v>0.108</v>
      </c>
      <c r="K171" s="72">
        <v>0.282</v>
      </c>
      <c r="L171" s="69">
        <v>0.179</v>
      </c>
      <c r="M171" s="69">
        <v>0.333</v>
      </c>
      <c r="N171" s="69">
        <v>0.256</v>
      </c>
      <c r="O171" s="69">
        <v>0.334</v>
      </c>
      <c r="P171" s="69">
        <v>0.434</v>
      </c>
      <c r="Q171" s="69">
        <v>0.33</v>
      </c>
      <c r="R171" s="69">
        <v>0.296</v>
      </c>
      <c r="S171" s="69">
        <v>109.0</v>
      </c>
      <c r="T171" s="69">
        <v>0.5</v>
      </c>
      <c r="U171" s="69">
        <v>6.5</v>
      </c>
      <c r="V171" s="69">
        <v>-9.0</v>
      </c>
      <c r="W171" s="69">
        <v>1.4</v>
      </c>
    </row>
    <row r="172">
      <c r="A172" s="74">
        <v>24.0</v>
      </c>
      <c r="B172" s="75" t="s">
        <v>229</v>
      </c>
      <c r="C172" s="75" t="s">
        <v>277</v>
      </c>
      <c r="D172" s="74">
        <v>125.0</v>
      </c>
      <c r="E172" s="74">
        <v>464.0</v>
      </c>
      <c r="F172" s="74">
        <v>10.0</v>
      </c>
      <c r="G172" s="74">
        <v>55.0</v>
      </c>
      <c r="H172" s="74">
        <v>57.0</v>
      </c>
      <c r="I172" s="74">
        <v>13.0</v>
      </c>
      <c r="J172" s="76">
        <v>0.08</v>
      </c>
      <c r="K172" s="76">
        <v>0.151</v>
      </c>
      <c r="L172" s="74">
        <v>0.128</v>
      </c>
      <c r="M172" s="74">
        <v>0.281</v>
      </c>
      <c r="N172" s="74">
        <v>0.254</v>
      </c>
      <c r="O172" s="74">
        <v>0.313</v>
      </c>
      <c r="P172" s="74">
        <v>0.382</v>
      </c>
      <c r="Q172" s="74">
        <v>0.301</v>
      </c>
      <c r="R172" s="74">
        <v>0.318</v>
      </c>
      <c r="S172" s="74">
        <v>95.0</v>
      </c>
      <c r="T172" s="74">
        <v>1.6</v>
      </c>
      <c r="U172" s="74">
        <v>-1.2</v>
      </c>
      <c r="V172" s="74">
        <v>-0.9</v>
      </c>
      <c r="W172" s="74">
        <v>1.4</v>
      </c>
    </row>
    <row r="173">
      <c r="A173" s="69">
        <v>25.0</v>
      </c>
      <c r="B173" s="70" t="s">
        <v>328</v>
      </c>
      <c r="C173" s="70" t="s">
        <v>271</v>
      </c>
      <c r="D173" s="69">
        <v>111.0</v>
      </c>
      <c r="E173" s="69">
        <v>307.0</v>
      </c>
      <c r="F173" s="69">
        <v>20.0</v>
      </c>
      <c r="G173" s="69">
        <v>43.0</v>
      </c>
      <c r="H173" s="69">
        <v>48.0</v>
      </c>
      <c r="I173" s="69">
        <v>4.0</v>
      </c>
      <c r="J173" s="72">
        <v>0.075</v>
      </c>
      <c r="K173" s="72">
        <v>0.29</v>
      </c>
      <c r="L173" s="69">
        <v>0.267</v>
      </c>
      <c r="M173" s="69">
        <v>0.23</v>
      </c>
      <c r="N173" s="69">
        <v>0.214</v>
      </c>
      <c r="O173" s="69">
        <v>0.274</v>
      </c>
      <c r="P173" s="69">
        <v>0.48</v>
      </c>
      <c r="Q173" s="69">
        <v>0.315</v>
      </c>
      <c r="R173" s="69">
        <v>0.318</v>
      </c>
      <c r="S173" s="69">
        <v>103.0</v>
      </c>
      <c r="T173" s="69">
        <v>0.0</v>
      </c>
      <c r="U173" s="69">
        <v>1.0</v>
      </c>
      <c r="V173" s="69">
        <v>-0.9</v>
      </c>
      <c r="W173" s="69">
        <v>1.1</v>
      </c>
    </row>
    <row r="174">
      <c r="A174" s="74">
        <v>26.0</v>
      </c>
      <c r="B174" s="75" t="s">
        <v>222</v>
      </c>
      <c r="C174" s="75" t="s">
        <v>260</v>
      </c>
      <c r="D174" s="74">
        <v>99.0</v>
      </c>
      <c r="E174" s="74">
        <v>348.0</v>
      </c>
      <c r="F174" s="74">
        <v>8.0</v>
      </c>
      <c r="G174" s="74">
        <v>44.0</v>
      </c>
      <c r="H174" s="74">
        <v>35.0</v>
      </c>
      <c r="I174" s="74">
        <v>15.0</v>
      </c>
      <c r="J174" s="76">
        <v>0.086</v>
      </c>
      <c r="K174" s="76">
        <v>0.351</v>
      </c>
      <c r="L174" s="74">
        <v>0.117</v>
      </c>
      <c r="M174" s="74">
        <v>0.347</v>
      </c>
      <c r="N174" s="74">
        <v>0.227</v>
      </c>
      <c r="O174" s="74">
        <v>0.325</v>
      </c>
      <c r="P174" s="74">
        <v>0.344</v>
      </c>
      <c r="Q174" s="74">
        <v>0.3</v>
      </c>
      <c r="R174" s="74">
        <v>0.316</v>
      </c>
      <c r="S174" s="74">
        <v>89.0</v>
      </c>
      <c r="T174" s="74">
        <v>2.0</v>
      </c>
      <c r="U174" s="74">
        <v>-2.8</v>
      </c>
      <c r="V174" s="74">
        <v>1.5</v>
      </c>
      <c r="W174" s="74">
        <v>1.1</v>
      </c>
    </row>
    <row r="175">
      <c r="W175" s="78">
        <f>SUM(W149:W174)</f>
        <v>79.4</v>
      </c>
    </row>
    <row r="177">
      <c r="A177" s="63" t="s">
        <v>233</v>
      </c>
      <c r="B177" s="65" t="s">
        <v>127</v>
      </c>
      <c r="C177" s="65" t="s">
        <v>234</v>
      </c>
      <c r="D177" s="66" t="s">
        <v>235</v>
      </c>
      <c r="E177" s="66" t="s">
        <v>236</v>
      </c>
      <c r="F177" s="66" t="s">
        <v>129</v>
      </c>
      <c r="G177" s="66" t="s">
        <v>128</v>
      </c>
      <c r="H177" s="66" t="s">
        <v>130</v>
      </c>
      <c r="I177" s="66" t="s">
        <v>131</v>
      </c>
      <c r="J177" s="67" t="s">
        <v>237</v>
      </c>
      <c r="K177" s="66" t="s">
        <v>238</v>
      </c>
      <c r="L177" s="66" t="s">
        <v>239</v>
      </c>
      <c r="M177" s="66" t="s">
        <v>240</v>
      </c>
      <c r="N177" s="67" t="s">
        <v>133</v>
      </c>
      <c r="O177" s="66" t="s">
        <v>144</v>
      </c>
      <c r="P177" s="66" t="s">
        <v>145</v>
      </c>
      <c r="Q177" s="66" t="s">
        <v>148</v>
      </c>
      <c r="R177" s="66" t="s">
        <v>241</v>
      </c>
      <c r="S177" s="66" t="s">
        <v>242</v>
      </c>
      <c r="T177" s="67" t="s">
        <v>243</v>
      </c>
      <c r="U177" s="67" t="s">
        <v>244</v>
      </c>
      <c r="V177" s="66" t="s">
        <v>245</v>
      </c>
      <c r="W177" s="66" t="s">
        <v>151</v>
      </c>
    </row>
    <row r="178">
      <c r="A178" s="69">
        <v>1.0</v>
      </c>
      <c r="B178" s="70" t="s">
        <v>124</v>
      </c>
      <c r="C178" s="71" t="s">
        <v>246</v>
      </c>
      <c r="D178" s="69">
        <v>120.0</v>
      </c>
      <c r="E178" s="69">
        <v>526.0</v>
      </c>
      <c r="F178" s="69">
        <v>12.0</v>
      </c>
      <c r="G178" s="69">
        <v>89.0</v>
      </c>
      <c r="H178" s="69">
        <v>55.0</v>
      </c>
      <c r="I178" s="69">
        <v>47.0</v>
      </c>
      <c r="J178" s="72">
        <v>0.082</v>
      </c>
      <c r="K178" s="72">
        <v>0.188</v>
      </c>
      <c r="L178" s="69">
        <v>0.148</v>
      </c>
      <c r="M178" s="69">
        <v>0.372</v>
      </c>
      <c r="N178" s="69">
        <v>0.31</v>
      </c>
      <c r="O178" s="69">
        <v>0.383</v>
      </c>
      <c r="P178" s="69">
        <v>0.458</v>
      </c>
      <c r="Q178" s="69">
        <v>0.364</v>
      </c>
      <c r="R178" s="69">
        <v>0.347</v>
      </c>
      <c r="S178" s="69">
        <v>134.0</v>
      </c>
      <c r="T178" s="69">
        <v>12.3</v>
      </c>
      <c r="U178" s="69">
        <v>34.7</v>
      </c>
      <c r="V178" s="69">
        <v>2.6</v>
      </c>
      <c r="W178" s="69">
        <v>5.5</v>
      </c>
    </row>
    <row r="179">
      <c r="A179" s="74">
        <v>2.0</v>
      </c>
      <c r="B179" s="75" t="s">
        <v>99</v>
      </c>
      <c r="C179" s="75" t="s">
        <v>274</v>
      </c>
      <c r="D179" s="74">
        <v>159.0</v>
      </c>
      <c r="E179" s="74">
        <v>646.0</v>
      </c>
      <c r="F179" s="74">
        <v>24.0</v>
      </c>
      <c r="G179" s="74">
        <v>93.0</v>
      </c>
      <c r="H179" s="74">
        <v>90.0</v>
      </c>
      <c r="I179" s="74">
        <v>5.0</v>
      </c>
      <c r="J179" s="76">
        <v>0.116</v>
      </c>
      <c r="K179" s="76">
        <v>0.184</v>
      </c>
      <c r="L179" s="74">
        <v>0.22</v>
      </c>
      <c r="M179" s="74">
        <v>0.345</v>
      </c>
      <c r="N179" s="74">
        <v>0.302</v>
      </c>
      <c r="O179" s="74">
        <v>0.39</v>
      </c>
      <c r="P179" s="74">
        <v>0.522</v>
      </c>
      <c r="Q179" s="74">
        <v>0.385</v>
      </c>
      <c r="R179" s="74">
        <v>0.385</v>
      </c>
      <c r="S179" s="74">
        <v>142.0</v>
      </c>
      <c r="T179" s="74">
        <v>3.0</v>
      </c>
      <c r="U179" s="74">
        <v>37.6</v>
      </c>
      <c r="V179" s="74">
        <v>-4.4</v>
      </c>
      <c r="W179" s="74">
        <v>5.5</v>
      </c>
    </row>
    <row r="180">
      <c r="A180" s="69">
        <v>3.0</v>
      </c>
      <c r="B180" s="70" t="s">
        <v>329</v>
      </c>
      <c r="C180" s="70" t="s">
        <v>298</v>
      </c>
      <c r="D180" s="69">
        <v>159.0</v>
      </c>
      <c r="E180" s="69">
        <v>675.0</v>
      </c>
      <c r="F180" s="69">
        <v>30.0</v>
      </c>
      <c r="G180" s="69">
        <v>91.0</v>
      </c>
      <c r="H180" s="69">
        <v>59.0</v>
      </c>
      <c r="I180" s="69">
        <v>30.0</v>
      </c>
      <c r="J180" s="72">
        <v>0.087</v>
      </c>
      <c r="K180" s="72">
        <v>0.185</v>
      </c>
      <c r="L180" s="69">
        <v>0.228</v>
      </c>
      <c r="M180" s="69">
        <v>0.322</v>
      </c>
      <c r="N180" s="69">
        <v>0.291</v>
      </c>
      <c r="O180" s="69">
        <v>0.36</v>
      </c>
      <c r="P180" s="69">
        <v>0.518</v>
      </c>
      <c r="Q180" s="69">
        <v>0.372</v>
      </c>
      <c r="R180" s="69">
        <v>0.344</v>
      </c>
      <c r="S180" s="69">
        <v>136.0</v>
      </c>
      <c r="T180" s="69">
        <v>4.8</v>
      </c>
      <c r="U180" s="69">
        <v>34.2</v>
      </c>
      <c r="V180" s="69">
        <v>-3.9</v>
      </c>
      <c r="W180" s="69">
        <v>5.3</v>
      </c>
    </row>
    <row r="181">
      <c r="A181" s="74">
        <v>4.0</v>
      </c>
      <c r="B181" s="75" t="s">
        <v>204</v>
      </c>
      <c r="C181" s="75" t="s">
        <v>250</v>
      </c>
      <c r="D181" s="74">
        <v>134.0</v>
      </c>
      <c r="E181" s="74">
        <v>585.0</v>
      </c>
      <c r="F181" s="74">
        <v>20.0</v>
      </c>
      <c r="G181" s="74">
        <v>84.0</v>
      </c>
      <c r="H181" s="74">
        <v>60.0</v>
      </c>
      <c r="I181" s="74">
        <v>1.0</v>
      </c>
      <c r="J181" s="76">
        <v>0.104</v>
      </c>
      <c r="K181" s="76">
        <v>0.188</v>
      </c>
      <c r="L181" s="74">
        <v>0.199</v>
      </c>
      <c r="M181" s="74">
        <v>0.278</v>
      </c>
      <c r="N181" s="74">
        <v>0.25</v>
      </c>
      <c r="O181" s="74">
        <v>0.337</v>
      </c>
      <c r="P181" s="74">
        <v>0.449</v>
      </c>
      <c r="Q181" s="74">
        <v>0.338</v>
      </c>
      <c r="R181" s="74">
        <v>0.347</v>
      </c>
      <c r="S181" s="74">
        <v>110.0</v>
      </c>
      <c r="T181" s="74">
        <v>3.0</v>
      </c>
      <c r="U181" s="74">
        <v>10.2</v>
      </c>
      <c r="V181" s="74">
        <v>9.3</v>
      </c>
      <c r="W181" s="74">
        <v>3.9</v>
      </c>
    </row>
    <row r="182">
      <c r="A182" s="69">
        <v>5.0</v>
      </c>
      <c r="B182" s="70" t="s">
        <v>330</v>
      </c>
      <c r="C182" s="71" t="s">
        <v>246</v>
      </c>
      <c r="D182" s="69">
        <v>158.0</v>
      </c>
      <c r="E182" s="69">
        <v>638.0</v>
      </c>
      <c r="F182" s="69">
        <v>4.0</v>
      </c>
      <c r="G182" s="69">
        <v>86.0</v>
      </c>
      <c r="H182" s="69">
        <v>48.0</v>
      </c>
      <c r="I182" s="69">
        <v>30.0</v>
      </c>
      <c r="J182" s="72">
        <v>0.105</v>
      </c>
      <c r="K182" s="72">
        <v>0.19</v>
      </c>
      <c r="L182" s="69">
        <v>0.076</v>
      </c>
      <c r="M182" s="69">
        <v>0.336</v>
      </c>
      <c r="N182" s="69">
        <v>0.271</v>
      </c>
      <c r="O182" s="69">
        <v>0.349</v>
      </c>
      <c r="P182" s="69">
        <v>0.348</v>
      </c>
      <c r="Q182" s="69">
        <v>0.311</v>
      </c>
      <c r="R182" s="69">
        <v>0.306</v>
      </c>
      <c r="S182" s="69">
        <v>98.0</v>
      </c>
      <c r="T182" s="69">
        <v>6.1</v>
      </c>
      <c r="U182" s="69">
        <v>4.3</v>
      </c>
      <c r="V182" s="69">
        <v>10.9</v>
      </c>
      <c r="W182" s="69">
        <v>3.7</v>
      </c>
    </row>
    <row r="183">
      <c r="A183" s="74">
        <v>6.0</v>
      </c>
      <c r="B183" s="75" t="s">
        <v>331</v>
      </c>
      <c r="C183" s="75" t="s">
        <v>262</v>
      </c>
      <c r="D183" s="74">
        <v>92.0</v>
      </c>
      <c r="E183" s="74">
        <v>386.0</v>
      </c>
      <c r="F183" s="74">
        <v>8.0</v>
      </c>
      <c r="G183" s="74">
        <v>51.0</v>
      </c>
      <c r="H183" s="74">
        <v>28.0</v>
      </c>
      <c r="I183" s="74">
        <v>5.0</v>
      </c>
      <c r="J183" s="76">
        <v>0.14</v>
      </c>
      <c r="K183" s="76">
        <v>0.205</v>
      </c>
      <c r="L183" s="74">
        <v>0.145</v>
      </c>
      <c r="M183" s="74">
        <v>0.366</v>
      </c>
      <c r="N183" s="74">
        <v>0.292</v>
      </c>
      <c r="O183" s="74">
        <v>0.401</v>
      </c>
      <c r="P183" s="74">
        <v>0.437</v>
      </c>
      <c r="Q183" s="74">
        <v>0.369</v>
      </c>
      <c r="R183" s="74">
        <v>0.349</v>
      </c>
      <c r="S183" s="74">
        <v>137.0</v>
      </c>
      <c r="T183" s="74">
        <v>-0.9</v>
      </c>
      <c r="U183" s="74">
        <v>17.3</v>
      </c>
      <c r="V183" s="74">
        <v>4.4</v>
      </c>
      <c r="W183" s="74">
        <v>3.5</v>
      </c>
    </row>
    <row r="184">
      <c r="A184" s="69">
        <v>7.0</v>
      </c>
      <c r="B184" s="70" t="s">
        <v>332</v>
      </c>
      <c r="C184" s="70" t="s">
        <v>282</v>
      </c>
      <c r="D184" s="69">
        <v>103.0</v>
      </c>
      <c r="E184" s="69">
        <v>401.0</v>
      </c>
      <c r="F184" s="69">
        <v>16.0</v>
      </c>
      <c r="G184" s="69">
        <v>45.0</v>
      </c>
      <c r="H184" s="69">
        <v>50.0</v>
      </c>
      <c r="I184" s="69">
        <v>9.0</v>
      </c>
      <c r="J184" s="72">
        <v>0.067</v>
      </c>
      <c r="K184" s="72">
        <v>0.212</v>
      </c>
      <c r="L184" s="69">
        <v>0.193</v>
      </c>
      <c r="M184" s="69">
        <v>0.306</v>
      </c>
      <c r="N184" s="69">
        <v>0.267</v>
      </c>
      <c r="O184" s="69">
        <v>0.324</v>
      </c>
      <c r="P184" s="69">
        <v>0.46</v>
      </c>
      <c r="Q184" s="69">
        <v>0.331</v>
      </c>
      <c r="R184" s="69">
        <v>0.294</v>
      </c>
      <c r="S184" s="69">
        <v>110.0</v>
      </c>
      <c r="T184" s="69">
        <v>2.5</v>
      </c>
      <c r="U184" s="69">
        <v>7.6</v>
      </c>
      <c r="V184" s="69">
        <v>12.9</v>
      </c>
      <c r="W184" s="69">
        <v>3.4</v>
      </c>
    </row>
    <row r="185">
      <c r="A185" s="74">
        <v>8.0</v>
      </c>
      <c r="B185" s="75" t="s">
        <v>200</v>
      </c>
      <c r="C185" s="75" t="s">
        <v>276</v>
      </c>
      <c r="D185" s="74">
        <v>148.0</v>
      </c>
      <c r="E185" s="74">
        <v>582.0</v>
      </c>
      <c r="F185" s="74">
        <v>20.0</v>
      </c>
      <c r="G185" s="74">
        <v>92.0</v>
      </c>
      <c r="H185" s="74">
        <v>73.0</v>
      </c>
      <c r="I185" s="74">
        <v>13.0</v>
      </c>
      <c r="J185" s="76">
        <v>0.108</v>
      </c>
      <c r="K185" s="76">
        <v>0.287</v>
      </c>
      <c r="L185" s="74">
        <v>0.183</v>
      </c>
      <c r="M185" s="74">
        <v>0.337</v>
      </c>
      <c r="N185" s="74">
        <v>0.254</v>
      </c>
      <c r="O185" s="74">
        <v>0.344</v>
      </c>
      <c r="P185" s="74">
        <v>0.438</v>
      </c>
      <c r="Q185" s="74">
        <v>0.338</v>
      </c>
      <c r="R185" s="74">
        <v>0.329</v>
      </c>
      <c r="S185" s="74">
        <v>113.0</v>
      </c>
      <c r="T185" s="74">
        <v>6.5</v>
      </c>
      <c r="U185" s="74">
        <v>16.5</v>
      </c>
      <c r="V185" s="74">
        <v>-5.0</v>
      </c>
      <c r="W185" s="74">
        <v>3.1</v>
      </c>
    </row>
    <row r="186">
      <c r="A186" s="69">
        <v>9.0</v>
      </c>
      <c r="B186" s="70" t="s">
        <v>87</v>
      </c>
      <c r="C186" s="70" t="s">
        <v>265</v>
      </c>
      <c r="D186" s="69">
        <v>90.0</v>
      </c>
      <c r="E186" s="69">
        <v>374.0</v>
      </c>
      <c r="F186" s="69">
        <v>14.0</v>
      </c>
      <c r="G186" s="69">
        <v>52.0</v>
      </c>
      <c r="H186" s="69">
        <v>50.0</v>
      </c>
      <c r="I186" s="69">
        <v>2.0</v>
      </c>
      <c r="J186" s="72">
        <v>0.083</v>
      </c>
      <c r="K186" s="72">
        <v>0.16</v>
      </c>
      <c r="L186" s="69">
        <v>0.215</v>
      </c>
      <c r="M186" s="69">
        <v>0.352</v>
      </c>
      <c r="N186" s="69">
        <v>0.318</v>
      </c>
      <c r="O186" s="69">
        <v>0.377</v>
      </c>
      <c r="P186" s="69">
        <v>0.532</v>
      </c>
      <c r="Q186" s="69">
        <v>0.385</v>
      </c>
      <c r="R186" s="69">
        <v>0.371</v>
      </c>
      <c r="S186" s="69">
        <v>139.0</v>
      </c>
      <c r="T186" s="69">
        <v>-0.4</v>
      </c>
      <c r="U186" s="69">
        <v>18.2</v>
      </c>
      <c r="V186" s="69">
        <v>-1.7</v>
      </c>
      <c r="W186" s="69">
        <v>2.9</v>
      </c>
    </row>
    <row r="187">
      <c r="A187" s="74">
        <v>10.0</v>
      </c>
      <c r="B187" s="75" t="s">
        <v>221</v>
      </c>
      <c r="C187" s="75" t="s">
        <v>263</v>
      </c>
      <c r="D187" s="74">
        <v>149.0</v>
      </c>
      <c r="E187" s="74">
        <v>622.0</v>
      </c>
      <c r="F187" s="74">
        <v>31.0</v>
      </c>
      <c r="G187" s="74">
        <v>77.0</v>
      </c>
      <c r="H187" s="74">
        <v>90.0</v>
      </c>
      <c r="I187" s="74">
        <v>16.0</v>
      </c>
      <c r="J187" s="76">
        <v>0.051</v>
      </c>
      <c r="K187" s="76">
        <v>0.312</v>
      </c>
      <c r="L187" s="74">
        <v>0.212</v>
      </c>
      <c r="M187" s="74">
        <v>0.306</v>
      </c>
      <c r="N187" s="74">
        <v>0.243</v>
      </c>
      <c r="O187" s="74">
        <v>0.286</v>
      </c>
      <c r="P187" s="74">
        <v>0.454</v>
      </c>
      <c r="Q187" s="74">
        <v>0.314</v>
      </c>
      <c r="R187" s="74">
        <v>0.302</v>
      </c>
      <c r="S187" s="74">
        <v>100.0</v>
      </c>
      <c r="T187" s="74">
        <v>-1.4</v>
      </c>
      <c r="U187" s="74">
        <v>-1.7</v>
      </c>
      <c r="V187" s="74">
        <v>9.1</v>
      </c>
      <c r="W187" s="74">
        <v>2.9</v>
      </c>
    </row>
    <row r="188">
      <c r="A188" s="69">
        <v>11.0</v>
      </c>
      <c r="B188" s="70" t="s">
        <v>321</v>
      </c>
      <c r="C188" s="70" t="s">
        <v>282</v>
      </c>
      <c r="D188" s="69">
        <v>149.0</v>
      </c>
      <c r="E188" s="69">
        <v>619.0</v>
      </c>
      <c r="F188" s="69">
        <v>18.0</v>
      </c>
      <c r="G188" s="69">
        <v>79.0</v>
      </c>
      <c r="H188" s="69">
        <v>65.0</v>
      </c>
      <c r="I188" s="69">
        <v>2.0</v>
      </c>
      <c r="J188" s="72">
        <v>0.092</v>
      </c>
      <c r="K188" s="72">
        <v>0.246</v>
      </c>
      <c r="L188" s="69">
        <v>0.172</v>
      </c>
      <c r="M188" s="69">
        <v>0.332</v>
      </c>
      <c r="N188" s="69">
        <v>0.266</v>
      </c>
      <c r="O188" s="69">
        <v>0.343</v>
      </c>
      <c r="P188" s="69">
        <v>0.437</v>
      </c>
      <c r="Q188" s="69">
        <v>0.336</v>
      </c>
      <c r="R188" s="69">
        <v>0.321</v>
      </c>
      <c r="S188" s="69">
        <v>113.0</v>
      </c>
      <c r="T188" s="69">
        <v>0.1</v>
      </c>
      <c r="U188" s="69">
        <v>10.6</v>
      </c>
      <c r="V188" s="69">
        <v>-3.5</v>
      </c>
      <c r="W188" s="69">
        <v>2.8</v>
      </c>
    </row>
    <row r="189">
      <c r="A189" s="74">
        <v>12.0</v>
      </c>
      <c r="B189" s="75" t="s">
        <v>333</v>
      </c>
      <c r="C189" s="75" t="s">
        <v>277</v>
      </c>
      <c r="D189" s="74">
        <v>122.0</v>
      </c>
      <c r="E189" s="74">
        <v>390.0</v>
      </c>
      <c r="F189" s="74">
        <v>4.0</v>
      </c>
      <c r="G189" s="74">
        <v>54.0</v>
      </c>
      <c r="H189" s="74">
        <v>37.0</v>
      </c>
      <c r="I189" s="74">
        <v>9.0</v>
      </c>
      <c r="J189" s="76">
        <v>0.085</v>
      </c>
      <c r="K189" s="76">
        <v>0.254</v>
      </c>
      <c r="L189" s="74">
        <v>0.129</v>
      </c>
      <c r="M189" s="74">
        <v>0.345</v>
      </c>
      <c r="N189" s="74">
        <v>0.259</v>
      </c>
      <c r="O189" s="74">
        <v>0.328</v>
      </c>
      <c r="P189" s="74">
        <v>0.388</v>
      </c>
      <c r="Q189" s="74">
        <v>0.31</v>
      </c>
      <c r="R189" s="74">
        <v>0.283</v>
      </c>
      <c r="S189" s="74">
        <v>101.0</v>
      </c>
      <c r="T189" s="74">
        <v>2.2</v>
      </c>
      <c r="U189" s="74">
        <v>2.8</v>
      </c>
      <c r="V189" s="74">
        <v>8.8</v>
      </c>
      <c r="W189" s="74">
        <v>2.5</v>
      </c>
    </row>
    <row r="190">
      <c r="A190" s="69">
        <v>13.0</v>
      </c>
      <c r="B190" s="70" t="s">
        <v>89</v>
      </c>
      <c r="C190" s="70" t="s">
        <v>251</v>
      </c>
      <c r="D190" s="69">
        <v>78.0</v>
      </c>
      <c r="E190" s="69">
        <v>342.0</v>
      </c>
      <c r="F190" s="69">
        <v>22.0</v>
      </c>
      <c r="G190" s="69">
        <v>59.0</v>
      </c>
      <c r="H190" s="69">
        <v>50.0</v>
      </c>
      <c r="I190" s="69">
        <v>4.0</v>
      </c>
      <c r="J190" s="72">
        <v>0.108</v>
      </c>
      <c r="K190" s="72">
        <v>0.231</v>
      </c>
      <c r="L190" s="69">
        <v>0.291</v>
      </c>
      <c r="M190" s="69">
        <v>0.286</v>
      </c>
      <c r="N190" s="69">
        <v>0.264</v>
      </c>
      <c r="O190" s="69">
        <v>0.352</v>
      </c>
      <c r="P190" s="69">
        <v>0.555</v>
      </c>
      <c r="Q190" s="69">
        <v>0.381</v>
      </c>
      <c r="R190" s="69">
        <v>0.358</v>
      </c>
      <c r="S190" s="69">
        <v>140.0</v>
      </c>
      <c r="T190" s="69">
        <v>-1.2</v>
      </c>
      <c r="U190" s="69">
        <v>15.6</v>
      </c>
      <c r="V190" s="69">
        <v>-3.1</v>
      </c>
      <c r="W190" s="69">
        <v>2.4</v>
      </c>
    </row>
    <row r="191">
      <c r="A191" s="74">
        <v>14.0</v>
      </c>
      <c r="B191" s="75" t="s">
        <v>334</v>
      </c>
      <c r="C191" s="75" t="s">
        <v>271</v>
      </c>
      <c r="D191" s="74">
        <v>88.0</v>
      </c>
      <c r="E191" s="74">
        <v>378.0</v>
      </c>
      <c r="F191" s="74">
        <v>14.0</v>
      </c>
      <c r="G191" s="74">
        <v>43.0</v>
      </c>
      <c r="H191" s="74">
        <v>39.0</v>
      </c>
      <c r="I191" s="74">
        <v>12.0</v>
      </c>
      <c r="J191" s="76">
        <v>0.071</v>
      </c>
      <c r="K191" s="76">
        <v>0.259</v>
      </c>
      <c r="L191" s="74">
        <v>0.196</v>
      </c>
      <c r="M191" s="74">
        <v>0.304</v>
      </c>
      <c r="N191" s="74">
        <v>0.246</v>
      </c>
      <c r="O191" s="74">
        <v>0.317</v>
      </c>
      <c r="P191" s="74">
        <v>0.443</v>
      </c>
      <c r="Q191" s="74">
        <v>0.327</v>
      </c>
      <c r="R191" s="74">
        <v>0.333</v>
      </c>
      <c r="S191" s="74">
        <v>111.0</v>
      </c>
      <c r="T191" s="74">
        <v>0.1</v>
      </c>
      <c r="U191" s="74">
        <v>5.4</v>
      </c>
      <c r="V191" s="74">
        <v>3.0</v>
      </c>
      <c r="W191" s="74">
        <v>2.1</v>
      </c>
    </row>
    <row r="192">
      <c r="A192" s="69">
        <v>15.0</v>
      </c>
      <c r="B192" s="70" t="s">
        <v>335</v>
      </c>
      <c r="C192" s="70" t="s">
        <v>247</v>
      </c>
      <c r="D192" s="69">
        <v>132.0</v>
      </c>
      <c r="E192" s="69">
        <v>527.0</v>
      </c>
      <c r="F192" s="69">
        <v>15.0</v>
      </c>
      <c r="G192" s="69">
        <v>61.0</v>
      </c>
      <c r="H192" s="69">
        <v>62.0</v>
      </c>
      <c r="I192" s="69">
        <v>13.0</v>
      </c>
      <c r="J192" s="72">
        <v>0.102</v>
      </c>
      <c r="K192" s="72">
        <v>0.226</v>
      </c>
      <c r="L192" s="69">
        <v>0.171</v>
      </c>
      <c r="M192" s="69">
        <v>0.292</v>
      </c>
      <c r="N192" s="69">
        <v>0.242</v>
      </c>
      <c r="O192" s="69">
        <v>0.327</v>
      </c>
      <c r="P192" s="69">
        <v>0.413</v>
      </c>
      <c r="Q192" s="69">
        <v>0.32</v>
      </c>
      <c r="R192" s="69">
        <v>0.31</v>
      </c>
      <c r="S192" s="69">
        <v>103.0</v>
      </c>
      <c r="T192" s="69">
        <v>2.0</v>
      </c>
      <c r="U192" s="69">
        <v>4.0</v>
      </c>
      <c r="V192" s="69">
        <v>-0.7</v>
      </c>
      <c r="W192" s="69">
        <v>2.1</v>
      </c>
    </row>
    <row r="193">
      <c r="A193" s="74">
        <v>16.0</v>
      </c>
      <c r="B193" s="75" t="s">
        <v>111</v>
      </c>
      <c r="C193" s="75" t="s">
        <v>250</v>
      </c>
      <c r="D193" s="74">
        <v>146.0</v>
      </c>
      <c r="E193" s="74">
        <v>604.0</v>
      </c>
      <c r="F193" s="74">
        <v>13.0</v>
      </c>
      <c r="G193" s="74">
        <v>88.0</v>
      </c>
      <c r="H193" s="74">
        <v>63.0</v>
      </c>
      <c r="I193" s="74">
        <v>6.0</v>
      </c>
      <c r="J193" s="76">
        <v>0.084</v>
      </c>
      <c r="K193" s="76">
        <v>0.159</v>
      </c>
      <c r="L193" s="74">
        <v>0.138</v>
      </c>
      <c r="M193" s="74">
        <v>0.327</v>
      </c>
      <c r="N193" s="74">
        <v>0.289</v>
      </c>
      <c r="O193" s="74">
        <v>0.351</v>
      </c>
      <c r="P193" s="74">
        <v>0.426</v>
      </c>
      <c r="Q193" s="74">
        <v>0.334</v>
      </c>
      <c r="R193" s="74">
        <v>0.342</v>
      </c>
      <c r="S193" s="74">
        <v>107.0</v>
      </c>
      <c r="T193" s="74">
        <v>2.0</v>
      </c>
      <c r="U193" s="74">
        <v>7.5</v>
      </c>
      <c r="V193" s="74">
        <v>-8.0</v>
      </c>
      <c r="W193" s="74">
        <v>2.0</v>
      </c>
    </row>
    <row r="194">
      <c r="A194" s="69">
        <v>17.0</v>
      </c>
      <c r="B194" s="70" t="s">
        <v>90</v>
      </c>
      <c r="C194" s="70" t="s">
        <v>265</v>
      </c>
      <c r="D194" s="69">
        <v>95.0</v>
      </c>
      <c r="E194" s="69">
        <v>315.0</v>
      </c>
      <c r="F194" s="69">
        <v>11.0</v>
      </c>
      <c r="G194" s="69">
        <v>41.0</v>
      </c>
      <c r="H194" s="69">
        <v>38.0</v>
      </c>
      <c r="I194" s="69">
        <v>6.0</v>
      </c>
      <c r="J194" s="72">
        <v>0.095</v>
      </c>
      <c r="K194" s="72">
        <v>0.213</v>
      </c>
      <c r="L194" s="69">
        <v>0.19</v>
      </c>
      <c r="M194" s="69">
        <v>0.286</v>
      </c>
      <c r="N194" s="69">
        <v>0.246</v>
      </c>
      <c r="O194" s="69">
        <v>0.318</v>
      </c>
      <c r="P194" s="69">
        <v>0.437</v>
      </c>
      <c r="Q194" s="69">
        <v>0.322</v>
      </c>
      <c r="R194" s="69">
        <v>0.324</v>
      </c>
      <c r="S194" s="69">
        <v>98.0</v>
      </c>
      <c r="T194" s="69">
        <v>5.0</v>
      </c>
      <c r="U194" s="69">
        <v>4.3</v>
      </c>
      <c r="V194" s="69">
        <v>4.9</v>
      </c>
      <c r="W194" s="69">
        <v>2.0</v>
      </c>
    </row>
    <row r="195">
      <c r="A195" s="74">
        <v>18.0</v>
      </c>
      <c r="B195" s="75" t="s">
        <v>336</v>
      </c>
      <c r="C195" s="75" t="s">
        <v>281</v>
      </c>
      <c r="D195" s="74">
        <v>124.0</v>
      </c>
      <c r="E195" s="74">
        <v>461.0</v>
      </c>
      <c r="F195" s="74">
        <v>13.0</v>
      </c>
      <c r="G195" s="74">
        <v>60.0</v>
      </c>
      <c r="H195" s="74">
        <v>55.0</v>
      </c>
      <c r="I195" s="74">
        <v>18.0</v>
      </c>
      <c r="J195" s="76">
        <v>0.098</v>
      </c>
      <c r="K195" s="76">
        <v>0.265</v>
      </c>
      <c r="L195" s="74">
        <v>0.177</v>
      </c>
      <c r="M195" s="74">
        <v>0.335</v>
      </c>
      <c r="N195" s="74">
        <v>0.259</v>
      </c>
      <c r="O195" s="74">
        <v>0.33</v>
      </c>
      <c r="P195" s="74">
        <v>0.436</v>
      </c>
      <c r="Q195" s="74">
        <v>0.329</v>
      </c>
      <c r="R195" s="74">
        <v>0.309</v>
      </c>
      <c r="S195" s="74">
        <v>108.0</v>
      </c>
      <c r="T195" s="74">
        <v>3.9</v>
      </c>
      <c r="U195" s="74">
        <v>8.6</v>
      </c>
      <c r="V195" s="74">
        <v>-5.0</v>
      </c>
      <c r="W195" s="74">
        <v>1.9</v>
      </c>
    </row>
    <row r="196">
      <c r="A196" s="69">
        <v>19.0</v>
      </c>
      <c r="B196" s="70" t="s">
        <v>337</v>
      </c>
      <c r="C196" s="70" t="s">
        <v>248</v>
      </c>
      <c r="D196" s="69">
        <v>108.0</v>
      </c>
      <c r="E196" s="69">
        <v>320.0</v>
      </c>
      <c r="F196" s="69">
        <v>14.0</v>
      </c>
      <c r="G196" s="69">
        <v>47.0</v>
      </c>
      <c r="H196" s="69">
        <v>50.0</v>
      </c>
      <c r="I196" s="69">
        <v>4.0</v>
      </c>
      <c r="J196" s="72">
        <v>0.078</v>
      </c>
      <c r="K196" s="72">
        <v>0.325</v>
      </c>
      <c r="L196" s="69">
        <v>0.19</v>
      </c>
      <c r="M196" s="69">
        <v>0.341</v>
      </c>
      <c r="N196" s="69">
        <v>0.257</v>
      </c>
      <c r="O196" s="69">
        <v>0.319</v>
      </c>
      <c r="P196" s="69">
        <v>0.447</v>
      </c>
      <c r="Q196" s="69">
        <v>0.327</v>
      </c>
      <c r="R196" s="69">
        <v>0.312</v>
      </c>
      <c r="S196" s="69">
        <v>109.0</v>
      </c>
      <c r="T196" s="69">
        <v>-0.4</v>
      </c>
      <c r="U196" s="69">
        <v>3.3</v>
      </c>
      <c r="V196" s="69">
        <v>4.7</v>
      </c>
      <c r="W196" s="69">
        <v>1.9</v>
      </c>
    </row>
    <row r="197">
      <c r="A197" s="74">
        <v>20.0</v>
      </c>
      <c r="B197" s="75" t="s">
        <v>338</v>
      </c>
      <c r="C197" s="75" t="s">
        <v>252</v>
      </c>
      <c r="D197" s="74">
        <v>142.0</v>
      </c>
      <c r="E197" s="74">
        <v>528.0</v>
      </c>
      <c r="F197" s="74">
        <v>12.0</v>
      </c>
      <c r="G197" s="74">
        <v>58.0</v>
      </c>
      <c r="H197" s="74">
        <v>54.0</v>
      </c>
      <c r="I197" s="74">
        <v>14.0</v>
      </c>
      <c r="J197" s="76">
        <v>0.063</v>
      </c>
      <c r="K197" s="76">
        <v>0.273</v>
      </c>
      <c r="L197" s="74">
        <v>0.112</v>
      </c>
      <c r="M197" s="74">
        <v>0.319</v>
      </c>
      <c r="N197" s="74">
        <v>0.244</v>
      </c>
      <c r="O197" s="74">
        <v>0.297</v>
      </c>
      <c r="P197" s="74">
        <v>0.356</v>
      </c>
      <c r="Q197" s="74">
        <v>0.286</v>
      </c>
      <c r="R197" s="74">
        <v>0.299</v>
      </c>
      <c r="S197" s="74">
        <v>77.0</v>
      </c>
      <c r="T197" s="74">
        <v>0.3</v>
      </c>
      <c r="U197" s="74">
        <v>-14.4</v>
      </c>
      <c r="V197" s="74">
        <v>15.1</v>
      </c>
      <c r="W197" s="74">
        <v>1.9</v>
      </c>
    </row>
    <row r="198">
      <c r="A198" s="69">
        <v>21.0</v>
      </c>
      <c r="B198" s="70" t="s">
        <v>339</v>
      </c>
      <c r="C198" s="70" t="s">
        <v>249</v>
      </c>
      <c r="D198" s="69">
        <v>129.0</v>
      </c>
      <c r="E198" s="69">
        <v>306.0</v>
      </c>
      <c r="F198" s="69">
        <v>12.0</v>
      </c>
      <c r="G198" s="69">
        <v>39.0</v>
      </c>
      <c r="H198" s="69">
        <v>32.0</v>
      </c>
      <c r="I198" s="69">
        <v>15.0</v>
      </c>
      <c r="J198" s="72">
        <v>0.092</v>
      </c>
      <c r="K198" s="72">
        <v>0.275</v>
      </c>
      <c r="L198" s="69">
        <v>0.182</v>
      </c>
      <c r="M198" s="69">
        <v>0.303</v>
      </c>
      <c r="N198" s="69">
        <v>0.241</v>
      </c>
      <c r="O198" s="69">
        <v>0.32</v>
      </c>
      <c r="P198" s="69">
        <v>0.423</v>
      </c>
      <c r="Q198" s="69">
        <v>0.321</v>
      </c>
      <c r="R198" s="69">
        <v>0.335</v>
      </c>
      <c r="S198" s="69">
        <v>103.0</v>
      </c>
      <c r="T198" s="69">
        <v>2.4</v>
      </c>
      <c r="U198" s="69">
        <v>3.4</v>
      </c>
      <c r="V198" s="69">
        <v>4.0</v>
      </c>
      <c r="W198" s="69">
        <v>1.8</v>
      </c>
    </row>
    <row r="199">
      <c r="A199" s="74">
        <v>22.0</v>
      </c>
      <c r="B199" s="75" t="s">
        <v>340</v>
      </c>
      <c r="C199" s="75" t="s">
        <v>280</v>
      </c>
      <c r="D199" s="74">
        <v>103.0</v>
      </c>
      <c r="E199" s="74">
        <v>330.0</v>
      </c>
      <c r="F199" s="74">
        <v>11.0</v>
      </c>
      <c r="G199" s="74">
        <v>44.0</v>
      </c>
      <c r="H199" s="74">
        <v>33.0</v>
      </c>
      <c r="I199" s="74">
        <v>12.0</v>
      </c>
      <c r="J199" s="76">
        <v>0.091</v>
      </c>
      <c r="K199" s="76">
        <v>0.212</v>
      </c>
      <c r="L199" s="74">
        <v>0.172</v>
      </c>
      <c r="M199" s="74">
        <v>0.349</v>
      </c>
      <c r="N199" s="74">
        <v>0.291</v>
      </c>
      <c r="O199" s="74">
        <v>0.36</v>
      </c>
      <c r="P199" s="74">
        <v>0.463</v>
      </c>
      <c r="Q199" s="74">
        <v>0.355</v>
      </c>
      <c r="R199" s="74">
        <v>0.31</v>
      </c>
      <c r="S199" s="74">
        <v>120.0</v>
      </c>
      <c r="T199" s="74">
        <v>0.3</v>
      </c>
      <c r="U199" s="74">
        <v>8.9</v>
      </c>
      <c r="V199" s="74">
        <v>-3.4</v>
      </c>
      <c r="W199" s="74">
        <v>1.6</v>
      </c>
    </row>
    <row r="200">
      <c r="A200" s="69">
        <v>23.0</v>
      </c>
      <c r="B200" s="70" t="s">
        <v>341</v>
      </c>
      <c r="C200" s="70" t="s">
        <v>267</v>
      </c>
      <c r="D200" s="69">
        <v>140.0</v>
      </c>
      <c r="E200" s="69">
        <v>461.0</v>
      </c>
      <c r="F200" s="69">
        <v>10.0</v>
      </c>
      <c r="G200" s="69">
        <v>47.0</v>
      </c>
      <c r="H200" s="69">
        <v>39.0</v>
      </c>
      <c r="I200" s="69">
        <v>4.0</v>
      </c>
      <c r="J200" s="72">
        <v>0.13</v>
      </c>
      <c r="K200" s="72">
        <v>0.217</v>
      </c>
      <c r="L200" s="69">
        <v>0.14</v>
      </c>
      <c r="M200" s="69">
        <v>0.269</v>
      </c>
      <c r="N200" s="69">
        <v>0.222</v>
      </c>
      <c r="O200" s="69">
        <v>0.327</v>
      </c>
      <c r="P200" s="69">
        <v>0.362</v>
      </c>
      <c r="Q200" s="69">
        <v>0.305</v>
      </c>
      <c r="R200" s="69">
        <v>0.294</v>
      </c>
      <c r="S200" s="69">
        <v>93.0</v>
      </c>
      <c r="T200" s="69">
        <v>3.3</v>
      </c>
      <c r="U200" s="69">
        <v>-0.6</v>
      </c>
      <c r="V200" s="69">
        <v>-1.3</v>
      </c>
      <c r="W200" s="69">
        <v>1.4</v>
      </c>
    </row>
    <row r="201">
      <c r="A201" s="74">
        <v>24.0</v>
      </c>
      <c r="B201" s="75" t="s">
        <v>342</v>
      </c>
      <c r="C201" s="75" t="s">
        <v>269</v>
      </c>
      <c r="D201" s="74">
        <v>127.0</v>
      </c>
      <c r="E201" s="74">
        <v>454.0</v>
      </c>
      <c r="F201" s="74">
        <v>19.0</v>
      </c>
      <c r="G201" s="74">
        <v>52.0</v>
      </c>
      <c r="H201" s="74">
        <v>70.0</v>
      </c>
      <c r="I201" s="74">
        <v>5.0</v>
      </c>
      <c r="J201" s="76">
        <v>0.077</v>
      </c>
      <c r="K201" s="76">
        <v>0.233</v>
      </c>
      <c r="L201" s="74">
        <v>0.207</v>
      </c>
      <c r="M201" s="74">
        <v>0.318</v>
      </c>
      <c r="N201" s="74">
        <v>0.27</v>
      </c>
      <c r="O201" s="74">
        <v>0.333</v>
      </c>
      <c r="P201" s="74">
        <v>0.477</v>
      </c>
      <c r="Q201" s="74">
        <v>0.345</v>
      </c>
      <c r="R201" s="74">
        <v>0.339</v>
      </c>
      <c r="S201" s="74">
        <v>110.0</v>
      </c>
      <c r="T201" s="74">
        <v>-0.8</v>
      </c>
      <c r="U201" s="74">
        <v>5.1</v>
      </c>
      <c r="V201" s="74">
        <v>-6.3</v>
      </c>
      <c r="W201" s="74">
        <v>1.4</v>
      </c>
    </row>
    <row r="202">
      <c r="A202" s="69">
        <v>25.0</v>
      </c>
      <c r="B202" s="70" t="s">
        <v>343</v>
      </c>
      <c r="C202" s="70" t="s">
        <v>280</v>
      </c>
      <c r="D202" s="69">
        <v>148.0</v>
      </c>
      <c r="E202" s="69">
        <v>535.0</v>
      </c>
      <c r="F202" s="69">
        <v>25.0</v>
      </c>
      <c r="G202" s="69">
        <v>63.0</v>
      </c>
      <c r="H202" s="69">
        <v>66.0</v>
      </c>
      <c r="I202" s="69">
        <v>9.0</v>
      </c>
      <c r="J202" s="72">
        <v>0.116</v>
      </c>
      <c r="K202" s="72">
        <v>0.292</v>
      </c>
      <c r="L202" s="69">
        <v>0.209</v>
      </c>
      <c r="M202" s="69">
        <v>0.281</v>
      </c>
      <c r="N202" s="69">
        <v>0.226</v>
      </c>
      <c r="O202" s="69">
        <v>0.323</v>
      </c>
      <c r="P202" s="69">
        <v>0.434</v>
      </c>
      <c r="Q202" s="69">
        <v>0.328</v>
      </c>
      <c r="R202" s="69">
        <v>0.318</v>
      </c>
      <c r="S202" s="69">
        <v>103.0</v>
      </c>
      <c r="T202" s="69">
        <v>0.2</v>
      </c>
      <c r="U202" s="69">
        <v>2.4</v>
      </c>
      <c r="V202" s="69">
        <v>-6.8</v>
      </c>
      <c r="W202" s="69">
        <v>1.3</v>
      </c>
    </row>
    <row r="203">
      <c r="A203" s="74">
        <v>26.0</v>
      </c>
      <c r="B203" s="75" t="s">
        <v>344</v>
      </c>
      <c r="C203" s="75" t="s">
        <v>278</v>
      </c>
      <c r="D203" s="74">
        <v>124.0</v>
      </c>
      <c r="E203" s="74">
        <v>492.0</v>
      </c>
      <c r="F203" s="74">
        <v>13.0</v>
      </c>
      <c r="G203" s="74">
        <v>59.0</v>
      </c>
      <c r="H203" s="74">
        <v>51.0</v>
      </c>
      <c r="I203" s="74">
        <v>6.0</v>
      </c>
      <c r="J203" s="76">
        <v>0.059</v>
      </c>
      <c r="K203" s="76">
        <v>0.157</v>
      </c>
      <c r="L203" s="74">
        <v>0.156</v>
      </c>
      <c r="M203" s="74">
        <v>0.285</v>
      </c>
      <c r="N203" s="74">
        <v>0.26</v>
      </c>
      <c r="O203" s="74">
        <v>0.31</v>
      </c>
      <c r="P203" s="74">
        <v>0.416</v>
      </c>
      <c r="Q203" s="74">
        <v>0.312</v>
      </c>
      <c r="R203" s="74">
        <v>0.3</v>
      </c>
      <c r="S203" s="74">
        <v>93.0</v>
      </c>
      <c r="T203" s="74">
        <v>0.3</v>
      </c>
      <c r="U203" s="74">
        <v>-4.2</v>
      </c>
      <c r="V203" s="74">
        <v>-1.5</v>
      </c>
      <c r="W203" s="74">
        <v>1.1</v>
      </c>
    </row>
    <row r="204">
      <c r="W204" s="78">
        <f>SUM(W178:W203)</f>
        <v>69.9</v>
      </c>
    </row>
    <row r="205">
      <c r="A205" s="3" t="s">
        <v>7</v>
      </c>
    </row>
    <row r="206">
      <c r="A206" s="63" t="s">
        <v>233</v>
      </c>
      <c r="B206" s="65" t="s">
        <v>127</v>
      </c>
      <c r="C206" s="65" t="s">
        <v>234</v>
      </c>
      <c r="D206" s="66" t="s">
        <v>235</v>
      </c>
      <c r="E206" s="66" t="s">
        <v>236</v>
      </c>
      <c r="F206" s="66" t="s">
        <v>129</v>
      </c>
      <c r="G206" s="66" t="s">
        <v>128</v>
      </c>
      <c r="H206" s="66" t="s">
        <v>130</v>
      </c>
      <c r="I206" s="66" t="s">
        <v>131</v>
      </c>
      <c r="J206" s="67" t="s">
        <v>237</v>
      </c>
      <c r="K206" s="66" t="s">
        <v>238</v>
      </c>
      <c r="L206" s="66" t="s">
        <v>239</v>
      </c>
      <c r="M206" s="66" t="s">
        <v>240</v>
      </c>
      <c r="N206" s="67" t="s">
        <v>133</v>
      </c>
      <c r="O206" s="66" t="s">
        <v>144</v>
      </c>
      <c r="P206" s="66" t="s">
        <v>145</v>
      </c>
      <c r="Q206" s="66" t="s">
        <v>148</v>
      </c>
      <c r="R206" s="66" t="s">
        <v>241</v>
      </c>
      <c r="S206" s="66" t="s">
        <v>242</v>
      </c>
      <c r="T206" s="67" t="s">
        <v>243</v>
      </c>
      <c r="U206" s="67" t="s">
        <v>244</v>
      </c>
      <c r="V206" s="66" t="s">
        <v>245</v>
      </c>
      <c r="W206" s="66" t="s">
        <v>151</v>
      </c>
    </row>
    <row r="207">
      <c r="A207" s="69">
        <v>1.0</v>
      </c>
      <c r="B207" s="70" t="s">
        <v>345</v>
      </c>
      <c r="C207" s="70" t="s">
        <v>282</v>
      </c>
      <c r="D207" s="69">
        <v>138.0</v>
      </c>
      <c r="E207" s="69">
        <v>537.0</v>
      </c>
      <c r="F207" s="69">
        <v>34.0</v>
      </c>
      <c r="G207" s="69">
        <v>89.0</v>
      </c>
      <c r="H207" s="69">
        <v>80.0</v>
      </c>
      <c r="I207" s="69">
        <v>15.0</v>
      </c>
      <c r="J207" s="72">
        <v>0.071</v>
      </c>
      <c r="K207" s="72">
        <v>0.313</v>
      </c>
      <c r="L207" s="69">
        <v>0.274</v>
      </c>
      <c r="M207" s="69">
        <v>0.366</v>
      </c>
      <c r="N207" s="69">
        <v>0.286</v>
      </c>
      <c r="O207" s="69">
        <v>0.352</v>
      </c>
      <c r="P207" s="69">
        <v>0.56</v>
      </c>
      <c r="Q207" s="69">
        <v>0.384</v>
      </c>
      <c r="R207" s="69">
        <v>0.391</v>
      </c>
      <c r="S207" s="69">
        <v>145.0</v>
      </c>
      <c r="T207" s="69">
        <v>4.7</v>
      </c>
      <c r="U207" s="69">
        <v>35.1</v>
      </c>
      <c r="V207" s="69">
        <v>0.9</v>
      </c>
      <c r="W207" s="69">
        <v>5.4</v>
      </c>
    </row>
    <row r="208">
      <c r="A208" s="74">
        <v>2.0</v>
      </c>
      <c r="B208" s="75" t="s">
        <v>38</v>
      </c>
      <c r="C208" s="75" t="s">
        <v>251</v>
      </c>
      <c r="D208" s="74">
        <v>143.0</v>
      </c>
      <c r="E208" s="74">
        <v>595.0</v>
      </c>
      <c r="F208" s="74">
        <v>32.0</v>
      </c>
      <c r="G208" s="74">
        <v>92.0</v>
      </c>
      <c r="H208" s="74">
        <v>116.0</v>
      </c>
      <c r="I208" s="74">
        <v>12.0</v>
      </c>
      <c r="J208" s="76">
        <v>0.061</v>
      </c>
      <c r="K208" s="76">
        <v>0.249</v>
      </c>
      <c r="L208" s="74">
        <v>0.227</v>
      </c>
      <c r="M208" s="74">
        <v>0.352</v>
      </c>
      <c r="N208" s="74">
        <v>0.296</v>
      </c>
      <c r="O208" s="74">
        <v>0.346</v>
      </c>
      <c r="P208" s="74">
        <v>0.524</v>
      </c>
      <c r="Q208" s="74">
        <v>0.369</v>
      </c>
      <c r="R208" s="74">
        <v>0.367</v>
      </c>
      <c r="S208" s="74">
        <v>132.0</v>
      </c>
      <c r="T208" s="74">
        <v>2.3</v>
      </c>
      <c r="U208" s="74">
        <v>25.5</v>
      </c>
      <c r="V208" s="74">
        <v>-6.9</v>
      </c>
      <c r="W208" s="74">
        <v>3.9</v>
      </c>
    </row>
    <row r="209">
      <c r="A209" s="69">
        <v>3.0</v>
      </c>
      <c r="B209" s="70" t="s">
        <v>66</v>
      </c>
      <c r="C209" s="70" t="s">
        <v>248</v>
      </c>
      <c r="D209" s="69">
        <v>144.0</v>
      </c>
      <c r="E209" s="69">
        <v>598.0</v>
      </c>
      <c r="F209" s="69">
        <v>33.0</v>
      </c>
      <c r="G209" s="69">
        <v>92.0</v>
      </c>
      <c r="H209" s="69">
        <v>104.0</v>
      </c>
      <c r="I209" s="69">
        <v>1.0</v>
      </c>
      <c r="J209" s="72">
        <v>0.084</v>
      </c>
      <c r="K209" s="72">
        <v>0.242</v>
      </c>
      <c r="L209" s="69">
        <v>0.253</v>
      </c>
      <c r="M209" s="69">
        <v>0.32</v>
      </c>
      <c r="N209" s="69">
        <v>0.277</v>
      </c>
      <c r="O209" s="69">
        <v>0.346</v>
      </c>
      <c r="P209" s="69">
        <v>0.531</v>
      </c>
      <c r="Q209" s="69">
        <v>0.369</v>
      </c>
      <c r="R209" s="69">
        <v>0.389</v>
      </c>
      <c r="S209" s="69">
        <v>138.0</v>
      </c>
      <c r="T209" s="69">
        <v>0.5</v>
      </c>
      <c r="U209" s="69">
        <v>28.6</v>
      </c>
      <c r="V209" s="69">
        <v>-12.5</v>
      </c>
      <c r="W209" s="69">
        <v>3.7</v>
      </c>
    </row>
    <row r="210">
      <c r="A210" s="74">
        <v>4.0</v>
      </c>
      <c r="B210" s="75" t="s">
        <v>119</v>
      </c>
      <c r="C210" s="77" t="s">
        <v>246</v>
      </c>
      <c r="D210" s="74">
        <v>144.0</v>
      </c>
      <c r="E210" s="74">
        <v>586.0</v>
      </c>
      <c r="F210" s="74">
        <v>25.0</v>
      </c>
      <c r="G210" s="74">
        <v>86.0</v>
      </c>
      <c r="H210" s="74">
        <v>73.0</v>
      </c>
      <c r="I210" s="74">
        <v>10.0</v>
      </c>
      <c r="J210" s="76">
        <v>0.106</v>
      </c>
      <c r="K210" s="76">
        <v>0.23</v>
      </c>
      <c r="L210" s="74">
        <v>0.216</v>
      </c>
      <c r="M210" s="74">
        <v>0.313</v>
      </c>
      <c r="N210" s="74">
        <v>0.265</v>
      </c>
      <c r="O210" s="74">
        <v>0.353</v>
      </c>
      <c r="P210" s="74">
        <v>0.481</v>
      </c>
      <c r="Q210" s="74">
        <v>0.356</v>
      </c>
      <c r="R210" s="74">
        <v>0.346</v>
      </c>
      <c r="S210" s="74">
        <v>123.0</v>
      </c>
      <c r="T210" s="74">
        <v>5.4</v>
      </c>
      <c r="U210" s="74">
        <v>22.5</v>
      </c>
      <c r="V210" s="74">
        <v>-6.3</v>
      </c>
      <c r="W210" s="74">
        <v>3.6</v>
      </c>
    </row>
    <row r="211">
      <c r="A211" s="69">
        <v>5.0</v>
      </c>
      <c r="B211" s="70" t="s">
        <v>220</v>
      </c>
      <c r="C211" s="71" t="s">
        <v>246</v>
      </c>
      <c r="D211" s="69">
        <v>153.0</v>
      </c>
      <c r="E211" s="69">
        <v>616.0</v>
      </c>
      <c r="F211" s="69">
        <v>38.0</v>
      </c>
      <c r="G211" s="69">
        <v>90.0</v>
      </c>
      <c r="H211" s="69">
        <v>77.0</v>
      </c>
      <c r="I211" s="69">
        <v>6.0</v>
      </c>
      <c r="J211" s="72">
        <v>0.18</v>
      </c>
      <c r="K211" s="72">
        <v>0.346</v>
      </c>
      <c r="L211" s="69">
        <v>0.259</v>
      </c>
      <c r="M211" s="69">
        <v>0.246</v>
      </c>
      <c r="N211" s="69">
        <v>0.199</v>
      </c>
      <c r="O211" s="69">
        <v>0.351</v>
      </c>
      <c r="P211" s="69">
        <v>0.458</v>
      </c>
      <c r="Q211" s="69">
        <v>0.348</v>
      </c>
      <c r="R211" s="69">
        <v>0.354</v>
      </c>
      <c r="S211" s="69">
        <v>123.0</v>
      </c>
      <c r="T211" s="69">
        <v>4.2</v>
      </c>
      <c r="U211" s="69">
        <v>21.2</v>
      </c>
      <c r="V211" s="69">
        <v>-6.9</v>
      </c>
      <c r="W211" s="69">
        <v>3.5</v>
      </c>
    </row>
    <row r="212">
      <c r="A212" s="74">
        <v>6.0</v>
      </c>
      <c r="B212" s="75" t="s">
        <v>58</v>
      </c>
      <c r="C212" s="75" t="s">
        <v>277</v>
      </c>
      <c r="D212" s="74">
        <v>141.0</v>
      </c>
      <c r="E212" s="74">
        <v>604.0</v>
      </c>
      <c r="F212" s="74">
        <v>20.0</v>
      </c>
      <c r="G212" s="74">
        <v>94.0</v>
      </c>
      <c r="H212" s="74">
        <v>69.0</v>
      </c>
      <c r="I212" s="74">
        <v>20.0</v>
      </c>
      <c r="J212" s="76">
        <v>0.093</v>
      </c>
      <c r="K212" s="76">
        <v>0.281</v>
      </c>
      <c r="L212" s="74">
        <v>0.185</v>
      </c>
      <c r="M212" s="74">
        <v>0.363</v>
      </c>
      <c r="N212" s="74">
        <v>0.274</v>
      </c>
      <c r="O212" s="74">
        <v>0.356</v>
      </c>
      <c r="P212" s="74">
        <v>0.459</v>
      </c>
      <c r="Q212" s="74">
        <v>0.35</v>
      </c>
      <c r="R212" s="74">
        <v>0.302</v>
      </c>
      <c r="S212" s="74">
        <v>128.0</v>
      </c>
      <c r="T212" s="74">
        <v>1.5</v>
      </c>
      <c r="U212" s="74">
        <v>22.0</v>
      </c>
      <c r="V212" s="74">
        <v>-9.6</v>
      </c>
      <c r="W212" s="74">
        <v>3.3</v>
      </c>
    </row>
    <row r="213">
      <c r="A213" s="69">
        <v>7.0</v>
      </c>
      <c r="B213" s="70" t="s">
        <v>72</v>
      </c>
      <c r="C213" s="70" t="s">
        <v>269</v>
      </c>
      <c r="D213" s="69">
        <v>110.0</v>
      </c>
      <c r="E213" s="69">
        <v>485.0</v>
      </c>
      <c r="F213" s="69">
        <v>24.0</v>
      </c>
      <c r="G213" s="69">
        <v>77.0</v>
      </c>
      <c r="H213" s="69">
        <v>71.0</v>
      </c>
      <c r="I213" s="69">
        <v>1.0</v>
      </c>
      <c r="J213" s="72">
        <v>0.109</v>
      </c>
      <c r="K213" s="72">
        <v>0.155</v>
      </c>
      <c r="L213" s="69">
        <v>0.251</v>
      </c>
      <c r="M213" s="69">
        <v>0.324</v>
      </c>
      <c r="N213" s="69">
        <v>0.305</v>
      </c>
      <c r="O213" s="69">
        <v>0.394</v>
      </c>
      <c r="P213" s="69">
        <v>0.556</v>
      </c>
      <c r="Q213" s="69">
        <v>0.403</v>
      </c>
      <c r="R213" s="69">
        <v>0.389</v>
      </c>
      <c r="S213" s="69">
        <v>148.0</v>
      </c>
      <c r="T213" s="69">
        <v>-6.5</v>
      </c>
      <c r="U213" s="69">
        <v>23.3</v>
      </c>
      <c r="V213" s="69">
        <v>-7.4</v>
      </c>
      <c r="W213" s="69">
        <v>3.2</v>
      </c>
    </row>
    <row r="214">
      <c r="A214" s="74">
        <v>8.0</v>
      </c>
      <c r="B214" s="75" t="s">
        <v>346</v>
      </c>
      <c r="C214" s="77" t="s">
        <v>246</v>
      </c>
      <c r="D214" s="74">
        <v>113.0</v>
      </c>
      <c r="E214" s="74">
        <v>471.0</v>
      </c>
      <c r="F214" s="74">
        <v>32.0</v>
      </c>
      <c r="G214" s="74">
        <v>76.0</v>
      </c>
      <c r="H214" s="74">
        <v>71.0</v>
      </c>
      <c r="I214" s="74">
        <v>1.0</v>
      </c>
      <c r="J214" s="76">
        <v>0.136</v>
      </c>
      <c r="K214" s="76">
        <v>0.27</v>
      </c>
      <c r="L214" s="74">
        <v>0.288</v>
      </c>
      <c r="M214" s="74">
        <v>0.306</v>
      </c>
      <c r="N214" s="74">
        <v>0.266</v>
      </c>
      <c r="O214" s="74">
        <v>0.374</v>
      </c>
      <c r="P214" s="74">
        <v>0.554</v>
      </c>
      <c r="Q214" s="74">
        <v>0.392</v>
      </c>
      <c r="R214" s="74">
        <v>0.399</v>
      </c>
      <c r="S214" s="74">
        <v>145.0</v>
      </c>
      <c r="T214" s="74">
        <v>-1.6</v>
      </c>
      <c r="U214" s="74">
        <v>24.8</v>
      </c>
      <c r="V214" s="74">
        <v>-10.0</v>
      </c>
      <c r="W214" s="74">
        <v>3.1</v>
      </c>
    </row>
    <row r="215">
      <c r="A215" s="69">
        <v>9.0</v>
      </c>
      <c r="B215" s="70" t="s">
        <v>347</v>
      </c>
      <c r="C215" s="70" t="s">
        <v>276</v>
      </c>
      <c r="D215" s="69">
        <v>117.0</v>
      </c>
      <c r="E215" s="69">
        <v>422.0</v>
      </c>
      <c r="F215" s="69">
        <v>21.0</v>
      </c>
      <c r="G215" s="69">
        <v>53.0</v>
      </c>
      <c r="H215" s="69">
        <v>69.0</v>
      </c>
      <c r="I215" s="69">
        <v>9.0</v>
      </c>
      <c r="J215" s="72">
        <v>0.071</v>
      </c>
      <c r="K215" s="72">
        <v>0.19</v>
      </c>
      <c r="L215" s="69">
        <v>0.24</v>
      </c>
      <c r="M215" s="69">
        <v>0.326</v>
      </c>
      <c r="N215" s="69">
        <v>0.297</v>
      </c>
      <c r="O215" s="69">
        <v>0.355</v>
      </c>
      <c r="P215" s="69">
        <v>0.536</v>
      </c>
      <c r="Q215" s="69">
        <v>0.375</v>
      </c>
      <c r="R215" s="69">
        <v>0.362</v>
      </c>
      <c r="S215" s="69">
        <v>137.0</v>
      </c>
      <c r="T215" s="69">
        <v>0.6</v>
      </c>
      <c r="U215" s="69">
        <v>20.7</v>
      </c>
      <c r="V215" s="69">
        <v>-4.9</v>
      </c>
      <c r="W215" s="69">
        <v>3.0</v>
      </c>
    </row>
    <row r="216">
      <c r="A216" s="74">
        <v>10.0</v>
      </c>
      <c r="B216" s="75" t="s">
        <v>199</v>
      </c>
      <c r="C216" s="75" t="s">
        <v>271</v>
      </c>
      <c r="D216" s="74">
        <v>131.0</v>
      </c>
      <c r="E216" s="74">
        <v>397.0</v>
      </c>
      <c r="F216" s="74">
        <v>8.0</v>
      </c>
      <c r="G216" s="74">
        <v>54.0</v>
      </c>
      <c r="H216" s="74">
        <v>37.0</v>
      </c>
      <c r="I216" s="74">
        <v>8.0</v>
      </c>
      <c r="J216" s="76">
        <v>0.131</v>
      </c>
      <c r="K216" s="76">
        <v>0.128</v>
      </c>
      <c r="L216" s="74">
        <v>0.139</v>
      </c>
      <c r="M216" s="74">
        <v>0.304</v>
      </c>
      <c r="N216" s="74">
        <v>0.279</v>
      </c>
      <c r="O216" s="74">
        <v>0.382</v>
      </c>
      <c r="P216" s="74">
        <v>0.418</v>
      </c>
      <c r="Q216" s="74">
        <v>0.351</v>
      </c>
      <c r="R216" s="74">
        <v>0.32</v>
      </c>
      <c r="S216" s="74">
        <v>127.0</v>
      </c>
      <c r="T216" s="74">
        <v>3.8</v>
      </c>
      <c r="U216" s="74">
        <v>17.2</v>
      </c>
      <c r="V216" s="74">
        <v>-3.6</v>
      </c>
      <c r="W216" s="74">
        <v>2.7</v>
      </c>
    </row>
    <row r="217">
      <c r="A217" s="69">
        <v>11.0</v>
      </c>
      <c r="B217" s="70" t="s">
        <v>219</v>
      </c>
      <c r="C217" s="70" t="s">
        <v>281</v>
      </c>
      <c r="D217" s="69">
        <v>156.0</v>
      </c>
      <c r="E217" s="69">
        <v>671.0</v>
      </c>
      <c r="F217" s="69">
        <v>23.0</v>
      </c>
      <c r="G217" s="69">
        <v>88.0</v>
      </c>
      <c r="H217" s="69">
        <v>67.0</v>
      </c>
      <c r="I217" s="69">
        <v>20.0</v>
      </c>
      <c r="J217" s="72">
        <v>0.146</v>
      </c>
      <c r="K217" s="72">
        <v>0.231</v>
      </c>
      <c r="L217" s="69">
        <v>0.176</v>
      </c>
      <c r="M217" s="69">
        <v>0.286</v>
      </c>
      <c r="N217" s="69">
        <v>0.239</v>
      </c>
      <c r="O217" s="69">
        <v>0.357</v>
      </c>
      <c r="P217" s="69">
        <v>0.415</v>
      </c>
      <c r="Q217" s="69">
        <v>0.337</v>
      </c>
      <c r="R217" s="69">
        <v>0.335</v>
      </c>
      <c r="S217" s="69">
        <v>114.0</v>
      </c>
      <c r="T217" s="69">
        <v>2.0</v>
      </c>
      <c r="U217" s="69">
        <v>13.5</v>
      </c>
      <c r="V217" s="69">
        <v>-9.5</v>
      </c>
      <c r="W217" s="69">
        <v>2.7</v>
      </c>
    </row>
    <row r="218">
      <c r="A218" s="74">
        <v>12.0</v>
      </c>
      <c r="B218" s="75" t="s">
        <v>348</v>
      </c>
      <c r="C218" s="75" t="s">
        <v>271</v>
      </c>
      <c r="D218" s="74">
        <v>141.0</v>
      </c>
      <c r="E218" s="74">
        <v>625.0</v>
      </c>
      <c r="F218" s="74">
        <v>17.0</v>
      </c>
      <c r="G218" s="74">
        <v>93.0</v>
      </c>
      <c r="H218" s="74">
        <v>61.0</v>
      </c>
      <c r="I218" s="74">
        <v>12.0</v>
      </c>
      <c r="J218" s="76">
        <v>0.123</v>
      </c>
      <c r="K218" s="76">
        <v>0.205</v>
      </c>
      <c r="L218" s="74">
        <v>0.156</v>
      </c>
      <c r="M218" s="74">
        <v>0.274</v>
      </c>
      <c r="N218" s="74">
        <v>0.231</v>
      </c>
      <c r="O218" s="74">
        <v>0.358</v>
      </c>
      <c r="P218" s="74">
        <v>0.387</v>
      </c>
      <c r="Q218" s="74">
        <v>0.333</v>
      </c>
      <c r="R218" s="74">
        <v>0.332</v>
      </c>
      <c r="S218" s="74">
        <v>115.0</v>
      </c>
      <c r="T218" s="74">
        <v>2.0</v>
      </c>
      <c r="U218" s="74">
        <v>13.6</v>
      </c>
      <c r="V218" s="74">
        <v>-9.0</v>
      </c>
      <c r="W218" s="74">
        <v>2.6</v>
      </c>
    </row>
    <row r="219">
      <c r="A219" s="69">
        <v>13.0</v>
      </c>
      <c r="B219" s="70" t="s">
        <v>291</v>
      </c>
      <c r="C219" s="70" t="s">
        <v>249</v>
      </c>
      <c r="D219" s="69">
        <v>117.0</v>
      </c>
      <c r="E219" s="69">
        <v>312.0</v>
      </c>
      <c r="F219" s="69">
        <v>16.0</v>
      </c>
      <c r="G219" s="69">
        <v>41.0</v>
      </c>
      <c r="H219" s="69">
        <v>43.0</v>
      </c>
      <c r="I219" s="69">
        <v>2.0</v>
      </c>
      <c r="J219" s="72">
        <v>0.147</v>
      </c>
      <c r="K219" s="72">
        <v>0.279</v>
      </c>
      <c r="L219" s="69">
        <v>0.248</v>
      </c>
      <c r="M219" s="69">
        <v>0.344</v>
      </c>
      <c r="N219" s="69">
        <v>0.271</v>
      </c>
      <c r="O219" s="69">
        <v>0.385</v>
      </c>
      <c r="P219" s="69">
        <v>0.519</v>
      </c>
      <c r="Q219" s="69">
        <v>0.384</v>
      </c>
      <c r="R219" s="69">
        <v>0.379</v>
      </c>
      <c r="S219" s="69">
        <v>144.0</v>
      </c>
      <c r="T219" s="69">
        <v>-1.0</v>
      </c>
      <c r="U219" s="69">
        <v>16.5</v>
      </c>
      <c r="V219" s="69">
        <v>-1.6</v>
      </c>
      <c r="W219" s="69">
        <v>2.5</v>
      </c>
    </row>
    <row r="220">
      <c r="A220" s="74">
        <v>14.0</v>
      </c>
      <c r="B220" s="75" t="s">
        <v>218</v>
      </c>
      <c r="C220" s="77" t="s">
        <v>246</v>
      </c>
      <c r="D220" s="74">
        <v>146.0</v>
      </c>
      <c r="E220" s="74">
        <v>555.0</v>
      </c>
      <c r="F220" s="74">
        <v>38.0</v>
      </c>
      <c r="G220" s="74">
        <v>67.0</v>
      </c>
      <c r="H220" s="74">
        <v>113.0</v>
      </c>
      <c r="I220" s="74">
        <v>5.0</v>
      </c>
      <c r="J220" s="76">
        <v>0.063</v>
      </c>
      <c r="K220" s="76">
        <v>0.314</v>
      </c>
      <c r="L220" s="74">
        <v>0.263</v>
      </c>
      <c r="M220" s="74">
        <v>0.26</v>
      </c>
      <c r="N220" s="74">
        <v>0.228</v>
      </c>
      <c r="O220" s="74">
        <v>0.281</v>
      </c>
      <c r="P220" s="74">
        <v>0.491</v>
      </c>
      <c r="Q220" s="74">
        <v>0.324</v>
      </c>
      <c r="R220" s="74">
        <v>0.329</v>
      </c>
      <c r="S220" s="74">
        <v>103.0</v>
      </c>
      <c r="T220" s="74">
        <v>-2.4</v>
      </c>
      <c r="U220" s="74">
        <v>0.0</v>
      </c>
      <c r="V220" s="74">
        <v>5.4</v>
      </c>
      <c r="W220" s="74">
        <v>2.4</v>
      </c>
    </row>
    <row r="221">
      <c r="A221" s="69">
        <v>15.0</v>
      </c>
      <c r="B221" s="70" t="s">
        <v>322</v>
      </c>
      <c r="C221" s="70" t="s">
        <v>298</v>
      </c>
      <c r="D221" s="69">
        <v>131.0</v>
      </c>
      <c r="E221" s="69">
        <v>529.0</v>
      </c>
      <c r="F221" s="69">
        <v>22.0</v>
      </c>
      <c r="G221" s="69">
        <v>73.0</v>
      </c>
      <c r="H221" s="69">
        <v>71.0</v>
      </c>
      <c r="I221" s="69">
        <v>4.0</v>
      </c>
      <c r="J221" s="72">
        <v>0.053</v>
      </c>
      <c r="K221" s="72">
        <v>0.202</v>
      </c>
      <c r="L221" s="69">
        <v>0.205</v>
      </c>
      <c r="M221" s="69">
        <v>0.286</v>
      </c>
      <c r="N221" s="69">
        <v>0.256</v>
      </c>
      <c r="O221" s="69">
        <v>0.308</v>
      </c>
      <c r="P221" s="69">
        <v>0.461</v>
      </c>
      <c r="Q221" s="69">
        <v>0.328</v>
      </c>
      <c r="R221" s="69">
        <v>0.316</v>
      </c>
      <c r="S221" s="69">
        <v>106.0</v>
      </c>
      <c r="T221" s="69">
        <v>-0.3</v>
      </c>
      <c r="U221" s="69">
        <v>3.8</v>
      </c>
      <c r="V221" s="69">
        <v>1.7</v>
      </c>
      <c r="W221" s="69">
        <v>2.4</v>
      </c>
    </row>
    <row r="222">
      <c r="A222" s="74">
        <v>16.0</v>
      </c>
      <c r="B222" s="75" t="s">
        <v>349</v>
      </c>
      <c r="C222" s="75" t="s">
        <v>252</v>
      </c>
      <c r="D222" s="74">
        <v>134.0</v>
      </c>
      <c r="E222" s="74">
        <v>538.0</v>
      </c>
      <c r="F222" s="74">
        <v>17.0</v>
      </c>
      <c r="G222" s="74">
        <v>63.0</v>
      </c>
      <c r="H222" s="74">
        <v>73.0</v>
      </c>
      <c r="I222" s="74">
        <v>8.0</v>
      </c>
      <c r="J222" s="76">
        <v>0.067</v>
      </c>
      <c r="K222" s="76">
        <v>0.18</v>
      </c>
      <c r="L222" s="74">
        <v>0.166</v>
      </c>
      <c r="M222" s="74">
        <v>0.309</v>
      </c>
      <c r="N222" s="74">
        <v>0.276</v>
      </c>
      <c r="O222" s="74">
        <v>0.324</v>
      </c>
      <c r="P222" s="74">
        <v>0.442</v>
      </c>
      <c r="Q222" s="74">
        <v>0.328</v>
      </c>
      <c r="R222" s="74">
        <v>0.332</v>
      </c>
      <c r="S222" s="74">
        <v>106.0</v>
      </c>
      <c r="T222" s="74">
        <v>-0.1</v>
      </c>
      <c r="U222" s="74">
        <v>3.9</v>
      </c>
      <c r="V222" s="74">
        <v>-0.9</v>
      </c>
      <c r="W222" s="74">
        <v>2.1</v>
      </c>
    </row>
    <row r="223">
      <c r="A223" s="69">
        <v>17.0</v>
      </c>
      <c r="B223" s="70" t="s">
        <v>350</v>
      </c>
      <c r="C223" s="70" t="s">
        <v>248</v>
      </c>
      <c r="D223" s="69">
        <v>121.0</v>
      </c>
      <c r="E223" s="69">
        <v>508.0</v>
      </c>
      <c r="F223" s="69">
        <v>8.0</v>
      </c>
      <c r="G223" s="69">
        <v>68.0</v>
      </c>
      <c r="H223" s="69">
        <v>47.0</v>
      </c>
      <c r="I223" s="69">
        <v>1.0</v>
      </c>
      <c r="J223" s="72">
        <v>0.065</v>
      </c>
      <c r="K223" s="72">
        <v>0.104</v>
      </c>
      <c r="L223" s="69">
        <v>0.126</v>
      </c>
      <c r="M223" s="69">
        <v>0.337</v>
      </c>
      <c r="N223" s="69">
        <v>0.311</v>
      </c>
      <c r="O223" s="69">
        <v>0.362</v>
      </c>
      <c r="P223" s="69">
        <v>0.437</v>
      </c>
      <c r="Q223" s="69">
        <v>0.347</v>
      </c>
      <c r="R223" s="69">
        <v>0.362</v>
      </c>
      <c r="S223" s="69">
        <v>123.0</v>
      </c>
      <c r="T223" s="69">
        <v>-1.2</v>
      </c>
      <c r="U223" s="69">
        <v>13.0</v>
      </c>
      <c r="V223" s="69">
        <v>-9.1</v>
      </c>
      <c r="W223" s="69">
        <v>2.1</v>
      </c>
    </row>
    <row r="224">
      <c r="A224" s="74">
        <v>18.0</v>
      </c>
      <c r="B224" s="75" t="s">
        <v>98</v>
      </c>
      <c r="C224" s="75" t="s">
        <v>277</v>
      </c>
      <c r="D224" s="74">
        <v>142.0</v>
      </c>
      <c r="E224" s="74">
        <v>591.0</v>
      </c>
      <c r="F224" s="74">
        <v>27.0</v>
      </c>
      <c r="G224" s="74">
        <v>79.0</v>
      </c>
      <c r="H224" s="74">
        <v>106.0</v>
      </c>
      <c r="I224" s="74">
        <v>4.0</v>
      </c>
      <c r="J224" s="76">
        <v>0.1</v>
      </c>
      <c r="K224" s="76">
        <v>0.206</v>
      </c>
      <c r="L224" s="74">
        <v>0.224</v>
      </c>
      <c r="M224" s="74">
        <v>0.249</v>
      </c>
      <c r="N224" s="74">
        <v>0.234</v>
      </c>
      <c r="O224" s="74">
        <v>0.315</v>
      </c>
      <c r="P224" s="74">
        <v>0.458</v>
      </c>
      <c r="Q224" s="74">
        <v>0.327</v>
      </c>
      <c r="R224" s="74">
        <v>0.326</v>
      </c>
      <c r="S224" s="74">
        <v>113.0</v>
      </c>
      <c r="T224" s="74">
        <v>-1.7</v>
      </c>
      <c r="U224" s="74">
        <v>7.5</v>
      </c>
      <c r="V224" s="74">
        <v>-7.6</v>
      </c>
      <c r="W224" s="74">
        <v>2.0</v>
      </c>
    </row>
    <row r="225">
      <c r="A225" s="69">
        <v>19.0</v>
      </c>
      <c r="B225" s="70" t="s">
        <v>111</v>
      </c>
      <c r="C225" s="70" t="s">
        <v>250</v>
      </c>
      <c r="D225" s="69">
        <v>146.0</v>
      </c>
      <c r="E225" s="69">
        <v>604.0</v>
      </c>
      <c r="F225" s="69">
        <v>13.0</v>
      </c>
      <c r="G225" s="69">
        <v>88.0</v>
      </c>
      <c r="H225" s="69">
        <v>63.0</v>
      </c>
      <c r="I225" s="69">
        <v>6.0</v>
      </c>
      <c r="J225" s="72">
        <v>0.084</v>
      </c>
      <c r="K225" s="72">
        <v>0.159</v>
      </c>
      <c r="L225" s="69">
        <v>0.138</v>
      </c>
      <c r="M225" s="69">
        <v>0.327</v>
      </c>
      <c r="N225" s="69">
        <v>0.289</v>
      </c>
      <c r="O225" s="69">
        <v>0.351</v>
      </c>
      <c r="P225" s="69">
        <v>0.426</v>
      </c>
      <c r="Q225" s="69">
        <v>0.334</v>
      </c>
      <c r="R225" s="69">
        <v>0.342</v>
      </c>
      <c r="S225" s="69">
        <v>107.0</v>
      </c>
      <c r="T225" s="69">
        <v>2.0</v>
      </c>
      <c r="U225" s="69">
        <v>7.5</v>
      </c>
      <c r="V225" s="69">
        <v>-8.0</v>
      </c>
      <c r="W225" s="69">
        <v>2.0</v>
      </c>
    </row>
    <row r="226">
      <c r="A226" s="74">
        <v>20.0</v>
      </c>
      <c r="B226" s="75" t="s">
        <v>336</v>
      </c>
      <c r="C226" s="75" t="s">
        <v>281</v>
      </c>
      <c r="D226" s="74">
        <v>124.0</v>
      </c>
      <c r="E226" s="74">
        <v>461.0</v>
      </c>
      <c r="F226" s="74">
        <v>13.0</v>
      </c>
      <c r="G226" s="74">
        <v>60.0</v>
      </c>
      <c r="H226" s="74">
        <v>55.0</v>
      </c>
      <c r="I226" s="74">
        <v>18.0</v>
      </c>
      <c r="J226" s="76">
        <v>0.098</v>
      </c>
      <c r="K226" s="76">
        <v>0.265</v>
      </c>
      <c r="L226" s="74">
        <v>0.177</v>
      </c>
      <c r="M226" s="74">
        <v>0.335</v>
      </c>
      <c r="N226" s="74">
        <v>0.259</v>
      </c>
      <c r="O226" s="74">
        <v>0.33</v>
      </c>
      <c r="P226" s="74">
        <v>0.436</v>
      </c>
      <c r="Q226" s="74">
        <v>0.329</v>
      </c>
      <c r="R226" s="74">
        <v>0.309</v>
      </c>
      <c r="S226" s="74">
        <v>108.0</v>
      </c>
      <c r="T226" s="74">
        <v>3.9</v>
      </c>
      <c r="U226" s="74">
        <v>8.6</v>
      </c>
      <c r="V226" s="74">
        <v>-5.0</v>
      </c>
      <c r="W226" s="74">
        <v>1.9</v>
      </c>
    </row>
    <row r="227">
      <c r="A227" s="69">
        <v>21.0</v>
      </c>
      <c r="B227" s="70" t="s">
        <v>337</v>
      </c>
      <c r="C227" s="70" t="s">
        <v>248</v>
      </c>
      <c r="D227" s="69">
        <v>108.0</v>
      </c>
      <c r="E227" s="69">
        <v>320.0</v>
      </c>
      <c r="F227" s="69">
        <v>14.0</v>
      </c>
      <c r="G227" s="69">
        <v>47.0</v>
      </c>
      <c r="H227" s="69">
        <v>50.0</v>
      </c>
      <c r="I227" s="69">
        <v>4.0</v>
      </c>
      <c r="J227" s="72">
        <v>0.078</v>
      </c>
      <c r="K227" s="72">
        <v>0.325</v>
      </c>
      <c r="L227" s="69">
        <v>0.19</v>
      </c>
      <c r="M227" s="69">
        <v>0.341</v>
      </c>
      <c r="N227" s="69">
        <v>0.257</v>
      </c>
      <c r="O227" s="69">
        <v>0.319</v>
      </c>
      <c r="P227" s="69">
        <v>0.447</v>
      </c>
      <c r="Q227" s="69">
        <v>0.327</v>
      </c>
      <c r="R227" s="69">
        <v>0.312</v>
      </c>
      <c r="S227" s="69">
        <v>109.0</v>
      </c>
      <c r="T227" s="69">
        <v>-0.4</v>
      </c>
      <c r="U227" s="69">
        <v>3.3</v>
      </c>
      <c r="V227" s="69">
        <v>4.7</v>
      </c>
      <c r="W227" s="69">
        <v>1.9</v>
      </c>
    </row>
    <row r="228">
      <c r="A228" s="74">
        <v>22.0</v>
      </c>
      <c r="B228" s="75" t="s">
        <v>339</v>
      </c>
      <c r="C228" s="75" t="s">
        <v>249</v>
      </c>
      <c r="D228" s="74">
        <v>129.0</v>
      </c>
      <c r="E228" s="74">
        <v>306.0</v>
      </c>
      <c r="F228" s="74">
        <v>12.0</v>
      </c>
      <c r="G228" s="74">
        <v>39.0</v>
      </c>
      <c r="H228" s="74">
        <v>32.0</v>
      </c>
      <c r="I228" s="74">
        <v>15.0</v>
      </c>
      <c r="J228" s="76">
        <v>0.092</v>
      </c>
      <c r="K228" s="76">
        <v>0.275</v>
      </c>
      <c r="L228" s="74">
        <v>0.182</v>
      </c>
      <c r="M228" s="74">
        <v>0.303</v>
      </c>
      <c r="N228" s="74">
        <v>0.241</v>
      </c>
      <c r="O228" s="74">
        <v>0.32</v>
      </c>
      <c r="P228" s="74">
        <v>0.423</v>
      </c>
      <c r="Q228" s="74">
        <v>0.321</v>
      </c>
      <c r="R228" s="74">
        <v>0.335</v>
      </c>
      <c r="S228" s="74">
        <v>103.0</v>
      </c>
      <c r="T228" s="74">
        <v>2.4</v>
      </c>
      <c r="U228" s="74">
        <v>3.4</v>
      </c>
      <c r="V228" s="74">
        <v>4.0</v>
      </c>
      <c r="W228" s="74">
        <v>1.8</v>
      </c>
    </row>
    <row r="229">
      <c r="A229" s="69">
        <v>23.0</v>
      </c>
      <c r="B229" s="70" t="s">
        <v>325</v>
      </c>
      <c r="C229" s="70" t="s">
        <v>249</v>
      </c>
      <c r="D229" s="69">
        <v>109.0</v>
      </c>
      <c r="E229" s="69">
        <v>381.0</v>
      </c>
      <c r="F229" s="69">
        <v>18.0</v>
      </c>
      <c r="G229" s="69">
        <v>52.0</v>
      </c>
      <c r="H229" s="69">
        <v>56.0</v>
      </c>
      <c r="I229" s="69">
        <v>6.0</v>
      </c>
      <c r="J229" s="72">
        <v>0.087</v>
      </c>
      <c r="K229" s="72">
        <v>0.234</v>
      </c>
      <c r="L229" s="69">
        <v>0.229</v>
      </c>
      <c r="M229" s="69">
        <v>0.289</v>
      </c>
      <c r="N229" s="69">
        <v>0.253</v>
      </c>
      <c r="O229" s="69">
        <v>0.326</v>
      </c>
      <c r="P229" s="69">
        <v>0.482</v>
      </c>
      <c r="Q229" s="69">
        <v>0.343</v>
      </c>
      <c r="R229" s="69">
        <v>0.347</v>
      </c>
      <c r="S229" s="69">
        <v>117.0</v>
      </c>
      <c r="T229" s="69">
        <v>-0.9</v>
      </c>
      <c r="U229" s="69">
        <v>7.4</v>
      </c>
      <c r="V229" s="69">
        <v>-4.3</v>
      </c>
      <c r="W229" s="69">
        <v>1.6</v>
      </c>
    </row>
    <row r="230">
      <c r="A230" s="74">
        <v>24.0</v>
      </c>
      <c r="B230" s="75" t="s">
        <v>351</v>
      </c>
      <c r="C230" s="75" t="s">
        <v>251</v>
      </c>
      <c r="D230" s="74">
        <v>141.0</v>
      </c>
      <c r="E230" s="74">
        <v>541.0</v>
      </c>
      <c r="F230" s="74">
        <v>21.0</v>
      </c>
      <c r="G230" s="74">
        <v>62.0</v>
      </c>
      <c r="H230" s="74">
        <v>84.0</v>
      </c>
      <c r="I230" s="74">
        <v>1.0</v>
      </c>
      <c r="J230" s="76">
        <v>0.059</v>
      </c>
      <c r="K230" s="76">
        <v>0.189</v>
      </c>
      <c r="L230" s="74">
        <v>0.19</v>
      </c>
      <c r="M230" s="74">
        <v>0.305</v>
      </c>
      <c r="N230" s="74">
        <v>0.276</v>
      </c>
      <c r="O230" s="74">
        <v>0.319</v>
      </c>
      <c r="P230" s="74">
        <v>0.466</v>
      </c>
      <c r="Q230" s="74">
        <v>0.333</v>
      </c>
      <c r="R230" s="74">
        <v>0.336</v>
      </c>
      <c r="S230" s="74">
        <v>107.0</v>
      </c>
      <c r="T230" s="74">
        <v>-2.0</v>
      </c>
      <c r="U230" s="74">
        <v>3.0</v>
      </c>
      <c r="V230" s="74">
        <v>-5.9</v>
      </c>
      <c r="W230" s="74">
        <v>1.5</v>
      </c>
    </row>
    <row r="231">
      <c r="A231" s="69">
        <v>25.0</v>
      </c>
      <c r="B231" s="70" t="s">
        <v>94</v>
      </c>
      <c r="C231" s="70" t="s">
        <v>261</v>
      </c>
      <c r="D231" s="69">
        <v>117.0</v>
      </c>
      <c r="E231" s="69">
        <v>475.0</v>
      </c>
      <c r="F231" s="69">
        <v>9.0</v>
      </c>
      <c r="G231" s="69">
        <v>70.0</v>
      </c>
      <c r="H231" s="69">
        <v>51.0</v>
      </c>
      <c r="I231" s="69">
        <v>9.0</v>
      </c>
      <c r="J231" s="72">
        <v>0.147</v>
      </c>
      <c r="K231" s="72">
        <v>0.238</v>
      </c>
      <c r="L231" s="69">
        <v>0.125</v>
      </c>
      <c r="M231" s="69">
        <v>0.321</v>
      </c>
      <c r="N231" s="69">
        <v>0.248</v>
      </c>
      <c r="O231" s="69">
        <v>0.362</v>
      </c>
      <c r="P231" s="69">
        <v>0.373</v>
      </c>
      <c r="Q231" s="69">
        <v>0.325</v>
      </c>
      <c r="R231" s="69">
        <v>0.338</v>
      </c>
      <c r="S231" s="69">
        <v>101.0</v>
      </c>
      <c r="T231" s="69">
        <v>1.8</v>
      </c>
      <c r="U231" s="69">
        <v>2.3</v>
      </c>
      <c r="V231" s="69">
        <v>-2.8</v>
      </c>
      <c r="W231" s="69">
        <v>1.5</v>
      </c>
    </row>
    <row r="232">
      <c r="A232" s="74">
        <v>26.0</v>
      </c>
      <c r="B232" s="75" t="s">
        <v>352</v>
      </c>
      <c r="C232" s="75" t="s">
        <v>247</v>
      </c>
      <c r="D232" s="74">
        <v>155.0</v>
      </c>
      <c r="E232" s="74">
        <v>561.0</v>
      </c>
      <c r="F232" s="74">
        <v>15.0</v>
      </c>
      <c r="G232" s="74">
        <v>74.0</v>
      </c>
      <c r="H232" s="74">
        <v>49.0</v>
      </c>
      <c r="I232" s="74">
        <v>14.0</v>
      </c>
      <c r="J232" s="76">
        <v>0.139</v>
      </c>
      <c r="K232" s="76">
        <v>0.228</v>
      </c>
      <c r="L232" s="74">
        <v>0.154</v>
      </c>
      <c r="M232" s="74">
        <v>0.28</v>
      </c>
      <c r="N232" s="74">
        <v>0.229</v>
      </c>
      <c r="O232" s="74">
        <v>0.34</v>
      </c>
      <c r="P232" s="74">
        <v>0.383</v>
      </c>
      <c r="Q232" s="74">
        <v>0.318</v>
      </c>
      <c r="R232" s="74">
        <v>0.354</v>
      </c>
      <c r="S232" s="74">
        <v>102.0</v>
      </c>
      <c r="T232" s="74">
        <v>1.1</v>
      </c>
      <c r="U232" s="74">
        <v>2.2</v>
      </c>
      <c r="V232" s="74">
        <v>-5.7</v>
      </c>
      <c r="W232" s="74">
        <v>1.5</v>
      </c>
    </row>
    <row r="233">
      <c r="W233" s="78">
        <f>SUM(W207:W232)</f>
        <v>67.9</v>
      </c>
    </row>
    <row r="234">
      <c r="A234" s="79" t="s">
        <v>353</v>
      </c>
      <c r="B234" s="79" t="s">
        <v>354</v>
      </c>
      <c r="C234" s="79" t="s">
        <v>151</v>
      </c>
    </row>
    <row r="235">
      <c r="A235" s="8">
        <v>1.0</v>
      </c>
      <c r="B235" s="8" t="s">
        <v>6</v>
      </c>
      <c r="C235" s="8">
        <v>87.5</v>
      </c>
    </row>
    <row r="236">
      <c r="A236" s="8">
        <v>2.0</v>
      </c>
      <c r="B236" s="8" t="s">
        <v>4</v>
      </c>
      <c r="C236" s="8">
        <v>86.5</v>
      </c>
    </row>
    <row r="237">
      <c r="A237" s="8">
        <v>3.0</v>
      </c>
      <c r="B237" s="8" t="s">
        <v>9</v>
      </c>
      <c r="C237" s="8">
        <v>79.4</v>
      </c>
    </row>
    <row r="238">
      <c r="A238" s="8">
        <v>4.0</v>
      </c>
      <c r="B238" s="8" t="s">
        <v>5</v>
      </c>
      <c r="C238" s="8">
        <v>74.2</v>
      </c>
    </row>
    <row r="239">
      <c r="A239" s="8">
        <v>5.0</v>
      </c>
      <c r="B239" s="8" t="s">
        <v>3</v>
      </c>
      <c r="C239" s="8">
        <v>71.6</v>
      </c>
    </row>
    <row r="240">
      <c r="A240" s="8">
        <v>6.0</v>
      </c>
      <c r="B240" s="8" t="s">
        <v>8</v>
      </c>
      <c r="C240" s="8">
        <v>69.9</v>
      </c>
    </row>
    <row r="241">
      <c r="A241" s="8">
        <v>7.0</v>
      </c>
      <c r="B241" s="8" t="s">
        <v>7</v>
      </c>
      <c r="C241" s="8">
        <v>67.9</v>
      </c>
    </row>
    <row r="242">
      <c r="A242" s="8">
        <v>8.0</v>
      </c>
      <c r="B242" s="8" t="s">
        <v>2</v>
      </c>
      <c r="C242" s="8">
        <v>56.3</v>
      </c>
      <c r="I242" s="48">
        <f>162/2</f>
        <v>81</v>
      </c>
    </row>
  </sheetData>
  <hyperlinks>
    <hyperlink r:id="rId1" ref="B2"/>
    <hyperlink r:id="rId2" ref="C2"/>
    <hyperlink r:id="rId3" ref="D2"/>
    <hyperlink r:id="rId4" ref="E2"/>
    <hyperlink r:id="rId5" ref="F2"/>
    <hyperlink r:id="rId6" ref="G2"/>
    <hyperlink r:id="rId7" ref="H2"/>
    <hyperlink r:id="rId8" ref="I2"/>
    <hyperlink r:id="rId9" ref="J2"/>
    <hyperlink r:id="rId10" ref="K2"/>
    <hyperlink r:id="rId11" ref="L2"/>
    <hyperlink r:id="rId12" ref="M2"/>
    <hyperlink r:id="rId13" ref="N2"/>
    <hyperlink r:id="rId14" ref="O2"/>
    <hyperlink r:id="rId15" ref="P2"/>
    <hyperlink r:id="rId16" ref="Q2"/>
    <hyperlink r:id="rId17" ref="R2"/>
    <hyperlink r:id="rId18" ref="S2"/>
    <hyperlink r:id="rId19" ref="T2"/>
    <hyperlink r:id="rId20" ref="U2"/>
    <hyperlink r:id="rId21" ref="V2"/>
    <hyperlink r:id="rId22" ref="W2"/>
    <hyperlink r:id="rId23" ref="B3"/>
    <hyperlink r:id="rId24" ref="B4"/>
    <hyperlink r:id="rId25" ref="C4"/>
    <hyperlink r:id="rId26" ref="B5"/>
    <hyperlink r:id="rId27" ref="C5"/>
    <hyperlink r:id="rId28" ref="B6"/>
    <hyperlink r:id="rId29" ref="C6"/>
    <hyperlink r:id="rId30" ref="B7"/>
    <hyperlink r:id="rId31" ref="C7"/>
    <hyperlink r:id="rId32" ref="B8"/>
    <hyperlink r:id="rId33" ref="C8"/>
    <hyperlink r:id="rId34" ref="B9"/>
    <hyperlink r:id="rId35" ref="C9"/>
    <hyperlink r:id="rId36" ref="B10"/>
    <hyperlink r:id="rId37" ref="C10"/>
    <hyperlink r:id="rId38" ref="B11"/>
    <hyperlink r:id="rId39" ref="C11"/>
    <hyperlink r:id="rId40" ref="B12"/>
    <hyperlink r:id="rId41" ref="B13"/>
    <hyperlink r:id="rId42" ref="B14"/>
    <hyperlink r:id="rId43" ref="C14"/>
    <hyperlink r:id="rId44" ref="B15"/>
    <hyperlink r:id="rId45" ref="C15"/>
    <hyperlink r:id="rId46" ref="B16"/>
    <hyperlink r:id="rId47" ref="C16"/>
    <hyperlink r:id="rId48" ref="B17"/>
    <hyperlink r:id="rId49" ref="C17"/>
    <hyperlink r:id="rId50" ref="B18"/>
    <hyperlink r:id="rId51" ref="C18"/>
    <hyperlink r:id="rId52" ref="B19"/>
    <hyperlink r:id="rId53" ref="C19"/>
    <hyperlink r:id="rId54" ref="B20"/>
    <hyperlink r:id="rId55" ref="C20"/>
    <hyperlink r:id="rId56" ref="B21"/>
    <hyperlink r:id="rId57" ref="C21"/>
    <hyperlink r:id="rId58" ref="B22"/>
    <hyperlink r:id="rId59" ref="C22"/>
    <hyperlink r:id="rId60" ref="B23"/>
    <hyperlink r:id="rId61" ref="C23"/>
    <hyperlink r:id="rId62" ref="B24"/>
    <hyperlink r:id="rId63" ref="C24"/>
    <hyperlink r:id="rId64" ref="B25"/>
    <hyperlink r:id="rId65" ref="C25"/>
    <hyperlink r:id="rId66" ref="B26"/>
    <hyperlink r:id="rId67" ref="C26"/>
    <hyperlink r:id="rId68" ref="B27"/>
    <hyperlink r:id="rId69" ref="B28"/>
    <hyperlink r:id="rId70" ref="C28"/>
    <hyperlink r:id="rId71" ref="B32"/>
    <hyperlink r:id="rId72" ref="C32"/>
    <hyperlink r:id="rId73" ref="D32"/>
    <hyperlink r:id="rId74" ref="E32"/>
    <hyperlink r:id="rId75" ref="F32"/>
    <hyperlink r:id="rId76" ref="G32"/>
    <hyperlink r:id="rId77" ref="H32"/>
    <hyperlink r:id="rId78" ref="I32"/>
    <hyperlink r:id="rId79" ref="J32"/>
    <hyperlink r:id="rId80" ref="K32"/>
    <hyperlink r:id="rId81" ref="L32"/>
    <hyperlink r:id="rId82" ref="M32"/>
    <hyperlink r:id="rId83" ref="N32"/>
    <hyperlink r:id="rId84" ref="O32"/>
    <hyperlink r:id="rId85" ref="P32"/>
    <hyperlink r:id="rId86" ref="Q32"/>
    <hyperlink r:id="rId87" ref="R32"/>
    <hyperlink r:id="rId88" ref="S32"/>
    <hyperlink r:id="rId89" ref="T32"/>
    <hyperlink r:id="rId90" ref="U32"/>
    <hyperlink r:id="rId91" ref="V32"/>
    <hyperlink r:id="rId92" ref="W32"/>
    <hyperlink r:id="rId93" ref="B33"/>
    <hyperlink r:id="rId94" ref="C33"/>
    <hyperlink r:id="rId95" ref="B34"/>
    <hyperlink r:id="rId96" ref="C34"/>
    <hyperlink r:id="rId97" ref="B35"/>
    <hyperlink r:id="rId98" ref="C35"/>
    <hyperlink r:id="rId99" ref="B36"/>
    <hyperlink r:id="rId100" ref="C36"/>
    <hyperlink r:id="rId101" ref="B37"/>
    <hyperlink r:id="rId102" ref="C37"/>
    <hyperlink r:id="rId103" ref="B38"/>
    <hyperlink r:id="rId104" ref="C38"/>
    <hyperlink r:id="rId105" ref="B39"/>
    <hyperlink r:id="rId106" ref="C39"/>
    <hyperlink r:id="rId107" ref="B40"/>
    <hyperlink r:id="rId108" ref="C40"/>
    <hyperlink r:id="rId109" ref="B41"/>
    <hyperlink r:id="rId110" ref="C41"/>
    <hyperlink r:id="rId111" ref="B42"/>
    <hyperlink r:id="rId112" ref="C42"/>
    <hyperlink r:id="rId113" ref="B43"/>
    <hyperlink r:id="rId114" ref="C43"/>
    <hyperlink r:id="rId115" ref="B44"/>
    <hyperlink r:id="rId116" ref="C44"/>
    <hyperlink r:id="rId117" ref="B45"/>
    <hyperlink r:id="rId118" ref="C45"/>
    <hyperlink r:id="rId119" ref="B46"/>
    <hyperlink r:id="rId120" ref="C46"/>
    <hyperlink r:id="rId121" ref="B47"/>
    <hyperlink r:id="rId122" ref="C47"/>
    <hyperlink r:id="rId123" ref="B48"/>
    <hyperlink r:id="rId124" ref="B49"/>
    <hyperlink r:id="rId125" ref="C49"/>
    <hyperlink r:id="rId126" ref="B50"/>
    <hyperlink r:id="rId127" ref="C50"/>
    <hyperlink r:id="rId128" ref="B51"/>
    <hyperlink r:id="rId129" ref="C51"/>
    <hyperlink r:id="rId130" ref="B52"/>
    <hyperlink r:id="rId131" ref="C52"/>
    <hyperlink r:id="rId132" ref="B53"/>
    <hyperlink r:id="rId133" ref="C53"/>
    <hyperlink r:id="rId134" ref="B54"/>
    <hyperlink r:id="rId135" ref="C54"/>
    <hyperlink r:id="rId136" ref="B55"/>
    <hyperlink r:id="rId137" ref="C55"/>
    <hyperlink r:id="rId138" ref="B56"/>
    <hyperlink r:id="rId139" ref="C56"/>
    <hyperlink r:id="rId140" ref="B57"/>
    <hyperlink r:id="rId141" ref="C57"/>
    <hyperlink r:id="rId142" ref="B58"/>
    <hyperlink r:id="rId143" ref="C58"/>
    <hyperlink r:id="rId144" ref="B61"/>
    <hyperlink r:id="rId145" ref="C61"/>
    <hyperlink r:id="rId146" ref="D61"/>
    <hyperlink r:id="rId147" ref="E61"/>
    <hyperlink r:id="rId148" ref="F61"/>
    <hyperlink r:id="rId149" ref="G61"/>
    <hyperlink r:id="rId150" ref="H61"/>
    <hyperlink r:id="rId151" ref="I61"/>
    <hyperlink r:id="rId152" ref="J61"/>
    <hyperlink r:id="rId153" ref="K61"/>
    <hyperlink r:id="rId154" ref="L61"/>
    <hyperlink r:id="rId155" ref="M61"/>
    <hyperlink r:id="rId156" ref="N61"/>
    <hyperlink r:id="rId157" ref="O61"/>
    <hyperlink r:id="rId158" ref="P61"/>
    <hyperlink r:id="rId159" ref="Q61"/>
    <hyperlink r:id="rId160" ref="R61"/>
    <hyperlink r:id="rId161" ref="S61"/>
    <hyperlink r:id="rId162" ref="T61"/>
    <hyperlink r:id="rId163" ref="U61"/>
    <hyperlink r:id="rId164" ref="V61"/>
    <hyperlink r:id="rId165" ref="W61"/>
    <hyperlink r:id="rId166" ref="B62"/>
    <hyperlink r:id="rId167" ref="C62"/>
    <hyperlink r:id="rId168" ref="B63"/>
    <hyperlink r:id="rId169" ref="C63"/>
    <hyperlink r:id="rId170" ref="B64"/>
    <hyperlink r:id="rId171" ref="C64"/>
    <hyperlink r:id="rId172" ref="B65"/>
    <hyperlink r:id="rId173" ref="C65"/>
    <hyperlink r:id="rId174" ref="B66"/>
    <hyperlink r:id="rId175" ref="C66"/>
    <hyperlink r:id="rId176" ref="B67"/>
    <hyperlink r:id="rId177" ref="C67"/>
    <hyperlink r:id="rId178" ref="B68"/>
    <hyperlink r:id="rId179" ref="C68"/>
    <hyperlink r:id="rId180" ref="B69"/>
    <hyperlink r:id="rId181" ref="C69"/>
    <hyperlink r:id="rId182" ref="B70"/>
    <hyperlink r:id="rId183" ref="C70"/>
    <hyperlink r:id="rId184" ref="B71"/>
    <hyperlink r:id="rId185" ref="C71"/>
    <hyperlink r:id="rId186" ref="B72"/>
    <hyperlink r:id="rId187" ref="C72"/>
    <hyperlink r:id="rId188" ref="B73"/>
    <hyperlink r:id="rId189" ref="C73"/>
    <hyperlink r:id="rId190" ref="B74"/>
    <hyperlink r:id="rId191" ref="C74"/>
    <hyperlink r:id="rId192" ref="B75"/>
    <hyperlink r:id="rId193" ref="C75"/>
    <hyperlink r:id="rId194" ref="B76"/>
    <hyperlink r:id="rId195" ref="C76"/>
    <hyperlink r:id="rId196" ref="B77"/>
    <hyperlink r:id="rId197" ref="C77"/>
    <hyperlink r:id="rId198" ref="B78"/>
    <hyperlink r:id="rId199" ref="C78"/>
    <hyperlink r:id="rId200" ref="B79"/>
    <hyperlink r:id="rId201" ref="B80"/>
    <hyperlink r:id="rId202" ref="C80"/>
    <hyperlink r:id="rId203" ref="B81"/>
    <hyperlink r:id="rId204" ref="C81"/>
    <hyperlink r:id="rId205" ref="B82"/>
    <hyperlink r:id="rId206" ref="C82"/>
    <hyperlink r:id="rId207" ref="B83"/>
    <hyperlink r:id="rId208" ref="C83"/>
    <hyperlink r:id="rId209" ref="B84"/>
    <hyperlink r:id="rId210" ref="C84"/>
    <hyperlink r:id="rId211" ref="B85"/>
    <hyperlink r:id="rId212" ref="C85"/>
    <hyperlink r:id="rId213" ref="B86"/>
    <hyperlink r:id="rId214" ref="C86"/>
    <hyperlink r:id="rId215" ref="B87"/>
    <hyperlink r:id="rId216" ref="C87"/>
    <hyperlink r:id="rId217" ref="B90"/>
    <hyperlink r:id="rId218" ref="C90"/>
    <hyperlink r:id="rId219" ref="D90"/>
    <hyperlink r:id="rId220" ref="E90"/>
    <hyperlink r:id="rId221" ref="F90"/>
    <hyperlink r:id="rId222" ref="G90"/>
    <hyperlink r:id="rId223" ref="H90"/>
    <hyperlink r:id="rId224" ref="I90"/>
    <hyperlink r:id="rId225" ref="J90"/>
    <hyperlink r:id="rId226" ref="K90"/>
    <hyperlink r:id="rId227" ref="L90"/>
    <hyperlink r:id="rId228" ref="M90"/>
    <hyperlink r:id="rId229" ref="N90"/>
    <hyperlink r:id="rId230" ref="O90"/>
    <hyperlink r:id="rId231" ref="P90"/>
    <hyperlink r:id="rId232" ref="Q90"/>
    <hyperlink r:id="rId233" ref="R90"/>
    <hyperlink r:id="rId234" ref="S90"/>
    <hyperlink r:id="rId235" ref="T90"/>
    <hyperlink r:id="rId236" ref="U90"/>
    <hyperlink r:id="rId237" ref="V90"/>
    <hyperlink r:id="rId238" ref="W90"/>
    <hyperlink r:id="rId239" ref="B91"/>
    <hyperlink r:id="rId240" ref="B92"/>
    <hyperlink r:id="rId241" ref="C92"/>
    <hyperlink r:id="rId242" ref="B93"/>
    <hyperlink r:id="rId243" ref="C93"/>
    <hyperlink r:id="rId244" ref="B94"/>
    <hyperlink r:id="rId245" ref="C94"/>
    <hyperlink r:id="rId246" ref="B95"/>
    <hyperlink r:id="rId247" ref="C95"/>
    <hyperlink r:id="rId248" ref="B96"/>
    <hyperlink r:id="rId249" ref="C96"/>
    <hyperlink r:id="rId250" ref="B97"/>
    <hyperlink r:id="rId251" ref="C97"/>
    <hyperlink r:id="rId252" ref="B98"/>
    <hyperlink r:id="rId253" ref="C98"/>
    <hyperlink r:id="rId254" ref="B99"/>
    <hyperlink r:id="rId255" ref="C99"/>
    <hyperlink r:id="rId256" ref="B100"/>
    <hyperlink r:id="rId257" ref="B101"/>
    <hyperlink r:id="rId258" ref="B102"/>
    <hyperlink r:id="rId259" ref="C102"/>
    <hyperlink r:id="rId260" ref="B103"/>
    <hyperlink r:id="rId261" ref="C103"/>
    <hyperlink r:id="rId262" ref="B104"/>
    <hyperlink r:id="rId263" ref="B105"/>
    <hyperlink r:id="rId264" ref="C105"/>
    <hyperlink r:id="rId265" ref="B106"/>
    <hyperlink r:id="rId266" ref="C106"/>
    <hyperlink r:id="rId267" ref="B107"/>
    <hyperlink r:id="rId268" ref="C107"/>
    <hyperlink r:id="rId269" ref="B108"/>
    <hyperlink r:id="rId270" ref="C108"/>
    <hyperlink r:id="rId271" ref="B109"/>
    <hyperlink r:id="rId272" ref="C109"/>
    <hyperlink r:id="rId273" ref="B110"/>
    <hyperlink r:id="rId274" ref="C110"/>
    <hyperlink r:id="rId275" ref="B111"/>
    <hyperlink r:id="rId276" ref="B112"/>
    <hyperlink r:id="rId277" ref="C112"/>
    <hyperlink r:id="rId278" ref="B113"/>
    <hyperlink r:id="rId279" ref="C113"/>
    <hyperlink r:id="rId280" ref="B114"/>
    <hyperlink r:id="rId281" ref="C114"/>
    <hyperlink r:id="rId282" ref="B115"/>
    <hyperlink r:id="rId283" ref="C115"/>
    <hyperlink r:id="rId284" ref="B116"/>
    <hyperlink r:id="rId285" ref="B119"/>
    <hyperlink r:id="rId286" ref="C119"/>
    <hyperlink r:id="rId287" ref="D119"/>
    <hyperlink r:id="rId288" ref="E119"/>
    <hyperlink r:id="rId289" ref="F119"/>
    <hyperlink r:id="rId290" ref="G119"/>
    <hyperlink r:id="rId291" ref="H119"/>
    <hyperlink r:id="rId292" ref="I119"/>
    <hyperlink r:id="rId293" ref="J119"/>
    <hyperlink r:id="rId294" ref="K119"/>
    <hyperlink r:id="rId295" ref="L119"/>
    <hyperlink r:id="rId296" ref="M119"/>
    <hyperlink r:id="rId297" ref="N119"/>
    <hyperlink r:id="rId298" ref="O119"/>
    <hyperlink r:id="rId299" ref="P119"/>
    <hyperlink r:id="rId300" ref="Q119"/>
    <hyperlink r:id="rId301" ref="R119"/>
    <hyperlink r:id="rId302" ref="S119"/>
    <hyperlink r:id="rId303" ref="T119"/>
    <hyperlink r:id="rId304" ref="U119"/>
    <hyperlink r:id="rId305" ref="V119"/>
    <hyperlink r:id="rId306" ref="W119"/>
    <hyperlink r:id="rId307" ref="B120"/>
    <hyperlink r:id="rId308" ref="C120"/>
    <hyperlink r:id="rId309" ref="B121"/>
    <hyperlink r:id="rId310" ref="C121"/>
    <hyperlink r:id="rId311" ref="B122"/>
    <hyperlink r:id="rId312" ref="C122"/>
    <hyperlink r:id="rId313" ref="B123"/>
    <hyperlink r:id="rId314" ref="C123"/>
    <hyperlink r:id="rId315" ref="B124"/>
    <hyperlink r:id="rId316" ref="C124"/>
    <hyperlink r:id="rId317" ref="B125"/>
    <hyperlink r:id="rId318" ref="C125"/>
    <hyperlink r:id="rId319" ref="B126"/>
    <hyperlink r:id="rId320" ref="C126"/>
    <hyperlink r:id="rId321" ref="B127"/>
    <hyperlink r:id="rId322" ref="B128"/>
    <hyperlink r:id="rId323" ref="C128"/>
    <hyperlink r:id="rId324" ref="B129"/>
    <hyperlink r:id="rId325" ref="C129"/>
    <hyperlink r:id="rId326" ref="B130"/>
    <hyperlink r:id="rId327" ref="B131"/>
    <hyperlink r:id="rId328" ref="C131"/>
    <hyperlink r:id="rId329" ref="B132"/>
    <hyperlink r:id="rId330" ref="C132"/>
    <hyperlink r:id="rId331" ref="B133"/>
    <hyperlink r:id="rId332" ref="C133"/>
    <hyperlink r:id="rId333" ref="B134"/>
    <hyperlink r:id="rId334" ref="C134"/>
    <hyperlink r:id="rId335" ref="B135"/>
    <hyperlink r:id="rId336" ref="C135"/>
    <hyperlink r:id="rId337" ref="B136"/>
    <hyperlink r:id="rId338" ref="C136"/>
    <hyperlink r:id="rId339" ref="B137"/>
    <hyperlink r:id="rId340" ref="C137"/>
    <hyperlink r:id="rId341" ref="B138"/>
    <hyperlink r:id="rId342" ref="C138"/>
    <hyperlink r:id="rId343" ref="B139"/>
    <hyperlink r:id="rId344" ref="C139"/>
    <hyperlink r:id="rId345" ref="B140"/>
    <hyperlink r:id="rId346" ref="C140"/>
    <hyperlink r:id="rId347" ref="B141"/>
    <hyperlink r:id="rId348" ref="C141"/>
    <hyperlink r:id="rId349" ref="B142"/>
    <hyperlink r:id="rId350" ref="C142"/>
    <hyperlink r:id="rId351" ref="B143"/>
    <hyperlink r:id="rId352" ref="C143"/>
    <hyperlink r:id="rId353" ref="B144"/>
    <hyperlink r:id="rId354" ref="B145"/>
    <hyperlink r:id="rId355" ref="C145"/>
    <hyperlink r:id="rId356" ref="B148"/>
    <hyperlink r:id="rId357" ref="C148"/>
    <hyperlink r:id="rId358" ref="D148"/>
    <hyperlink r:id="rId359" ref="E148"/>
    <hyperlink r:id="rId360" ref="F148"/>
    <hyperlink r:id="rId361" ref="G148"/>
    <hyperlink r:id="rId362" ref="H148"/>
    <hyperlink r:id="rId363" ref="I148"/>
    <hyperlink r:id="rId364" ref="J148"/>
    <hyperlink r:id="rId365" ref="K148"/>
    <hyperlink r:id="rId366" ref="L148"/>
    <hyperlink r:id="rId367" ref="M148"/>
    <hyperlink r:id="rId368" ref="N148"/>
    <hyperlink r:id="rId369" ref="O148"/>
    <hyperlink r:id="rId370" ref="P148"/>
    <hyperlink r:id="rId371" ref="Q148"/>
    <hyperlink r:id="rId372" ref="R148"/>
    <hyperlink r:id="rId373" ref="S148"/>
    <hyperlink r:id="rId374" ref="T148"/>
    <hyperlink r:id="rId375" ref="U148"/>
    <hyperlink r:id="rId376" ref="V148"/>
    <hyperlink r:id="rId377" ref="W148"/>
    <hyperlink r:id="rId378" ref="B149"/>
    <hyperlink r:id="rId379" ref="C149"/>
    <hyperlink r:id="rId380" ref="B150"/>
    <hyperlink r:id="rId381" ref="C150"/>
    <hyperlink r:id="rId382" ref="B151"/>
    <hyperlink r:id="rId383" ref="C151"/>
    <hyperlink r:id="rId384" ref="B152"/>
    <hyperlink r:id="rId385" ref="C152"/>
    <hyperlink r:id="rId386" ref="B153"/>
    <hyperlink r:id="rId387" ref="C153"/>
    <hyperlink r:id="rId388" ref="B154"/>
    <hyperlink r:id="rId389" ref="C154"/>
    <hyperlink r:id="rId390" ref="B155"/>
    <hyperlink r:id="rId391" ref="C155"/>
    <hyperlink r:id="rId392" ref="B156"/>
    <hyperlink r:id="rId393" ref="C156"/>
    <hyperlink r:id="rId394" ref="B157"/>
    <hyperlink r:id="rId395" ref="B158"/>
    <hyperlink r:id="rId396" ref="C158"/>
    <hyperlink r:id="rId397" ref="B159"/>
    <hyperlink r:id="rId398" ref="C159"/>
    <hyperlink r:id="rId399" ref="B160"/>
    <hyperlink r:id="rId400" ref="C160"/>
    <hyperlink r:id="rId401" ref="B161"/>
    <hyperlink r:id="rId402" ref="C161"/>
    <hyperlink r:id="rId403" ref="B162"/>
    <hyperlink r:id="rId404" ref="C162"/>
    <hyperlink r:id="rId405" ref="B163"/>
    <hyperlink r:id="rId406" ref="C163"/>
    <hyperlink r:id="rId407" ref="B164"/>
    <hyperlink r:id="rId408" ref="B165"/>
    <hyperlink r:id="rId409" ref="C165"/>
    <hyperlink r:id="rId410" ref="B166"/>
    <hyperlink r:id="rId411" ref="C166"/>
    <hyperlink r:id="rId412" ref="B167"/>
    <hyperlink r:id="rId413" ref="C167"/>
    <hyperlink r:id="rId414" ref="B168"/>
    <hyperlink r:id="rId415" ref="C168"/>
    <hyperlink r:id="rId416" ref="B169"/>
    <hyperlink r:id="rId417" ref="C169"/>
    <hyperlink r:id="rId418" ref="B170"/>
    <hyperlink r:id="rId419" ref="C170"/>
    <hyperlink r:id="rId420" ref="B171"/>
    <hyperlink r:id="rId421" ref="C171"/>
    <hyperlink r:id="rId422" ref="B172"/>
    <hyperlink r:id="rId423" ref="C172"/>
    <hyperlink r:id="rId424" ref="B173"/>
    <hyperlink r:id="rId425" ref="C173"/>
    <hyperlink r:id="rId426" ref="B174"/>
    <hyperlink r:id="rId427" ref="C174"/>
    <hyperlink r:id="rId428" ref="B177"/>
    <hyperlink r:id="rId429" ref="C177"/>
    <hyperlink r:id="rId430" ref="D177"/>
    <hyperlink r:id="rId431" ref="E177"/>
    <hyperlink r:id="rId432" ref="F177"/>
    <hyperlink r:id="rId433" ref="G177"/>
    <hyperlink r:id="rId434" ref="H177"/>
    <hyperlink r:id="rId435" ref="I177"/>
    <hyperlink r:id="rId436" ref="J177"/>
    <hyperlink r:id="rId437" ref="K177"/>
    <hyperlink r:id="rId438" ref="L177"/>
    <hyperlink r:id="rId439" ref="M177"/>
    <hyperlink r:id="rId440" ref="N177"/>
    <hyperlink r:id="rId441" ref="O177"/>
    <hyperlink r:id="rId442" ref="P177"/>
    <hyperlink r:id="rId443" ref="Q177"/>
    <hyperlink r:id="rId444" ref="R177"/>
    <hyperlink r:id="rId445" ref="S177"/>
    <hyperlink r:id="rId446" ref="T177"/>
    <hyperlink r:id="rId447" ref="U177"/>
    <hyperlink r:id="rId448" ref="V177"/>
    <hyperlink r:id="rId449" ref="W177"/>
    <hyperlink r:id="rId450" ref="B178"/>
    <hyperlink r:id="rId451" ref="B179"/>
    <hyperlink r:id="rId452" ref="C179"/>
    <hyperlink r:id="rId453" ref="B180"/>
    <hyperlink r:id="rId454" ref="C180"/>
    <hyperlink r:id="rId455" ref="B181"/>
    <hyperlink r:id="rId456" ref="C181"/>
    <hyperlink r:id="rId457" ref="B182"/>
    <hyperlink r:id="rId458" ref="B183"/>
    <hyperlink r:id="rId459" ref="C183"/>
    <hyperlink r:id="rId460" ref="B184"/>
    <hyperlink r:id="rId461" ref="C184"/>
    <hyperlink r:id="rId462" ref="B185"/>
    <hyperlink r:id="rId463" ref="C185"/>
    <hyperlink r:id="rId464" ref="B186"/>
    <hyperlink r:id="rId465" ref="C186"/>
    <hyperlink r:id="rId466" ref="B187"/>
    <hyperlink r:id="rId467" ref="C187"/>
    <hyperlink r:id="rId468" ref="B188"/>
    <hyperlink r:id="rId469" ref="C188"/>
    <hyperlink r:id="rId470" ref="B189"/>
    <hyperlink r:id="rId471" ref="C189"/>
    <hyperlink r:id="rId472" ref="B190"/>
    <hyperlink r:id="rId473" ref="C190"/>
    <hyperlink r:id="rId474" ref="B191"/>
    <hyperlink r:id="rId475" ref="C191"/>
    <hyperlink r:id="rId476" ref="B192"/>
    <hyperlink r:id="rId477" ref="C192"/>
    <hyperlink r:id="rId478" ref="B193"/>
    <hyperlink r:id="rId479" ref="C193"/>
    <hyperlink r:id="rId480" ref="B194"/>
    <hyperlink r:id="rId481" ref="C194"/>
    <hyperlink r:id="rId482" ref="B195"/>
    <hyperlink r:id="rId483" ref="C195"/>
    <hyperlink r:id="rId484" ref="B196"/>
    <hyperlink r:id="rId485" ref="C196"/>
    <hyperlink r:id="rId486" ref="B197"/>
    <hyperlink r:id="rId487" ref="C197"/>
    <hyperlink r:id="rId488" ref="B198"/>
    <hyperlink r:id="rId489" ref="C198"/>
    <hyperlink r:id="rId490" ref="B199"/>
    <hyperlink r:id="rId491" ref="C199"/>
    <hyperlink r:id="rId492" ref="B200"/>
    <hyperlink r:id="rId493" ref="C200"/>
    <hyperlink r:id="rId494" ref="B201"/>
    <hyperlink r:id="rId495" ref="C201"/>
    <hyperlink r:id="rId496" ref="B202"/>
    <hyperlink r:id="rId497" ref="C202"/>
    <hyperlink r:id="rId498" ref="B203"/>
    <hyperlink r:id="rId499" ref="C203"/>
    <hyperlink r:id="rId500" ref="B206"/>
    <hyperlink r:id="rId501" ref="C206"/>
    <hyperlink r:id="rId502" ref="D206"/>
    <hyperlink r:id="rId503" ref="E206"/>
    <hyperlink r:id="rId504" ref="F206"/>
    <hyperlink r:id="rId505" ref="G206"/>
    <hyperlink r:id="rId506" ref="H206"/>
    <hyperlink r:id="rId507" ref="I206"/>
    <hyperlink r:id="rId508" ref="J206"/>
    <hyperlink r:id="rId509" ref="K206"/>
    <hyperlink r:id="rId510" ref="L206"/>
    <hyperlink r:id="rId511" ref="M206"/>
    <hyperlink r:id="rId512" ref="N206"/>
    <hyperlink r:id="rId513" ref="O206"/>
    <hyperlink r:id="rId514" ref="P206"/>
    <hyperlink r:id="rId515" ref="Q206"/>
    <hyperlink r:id="rId516" ref="R206"/>
    <hyperlink r:id="rId517" ref="S206"/>
    <hyperlink r:id="rId518" ref="T206"/>
    <hyperlink r:id="rId519" ref="U206"/>
    <hyperlink r:id="rId520" ref="V206"/>
    <hyperlink r:id="rId521" ref="W206"/>
    <hyperlink r:id="rId522" ref="B207"/>
    <hyperlink r:id="rId523" ref="C207"/>
    <hyperlink r:id="rId524" ref="B208"/>
    <hyperlink r:id="rId525" ref="C208"/>
    <hyperlink r:id="rId526" ref="B209"/>
    <hyperlink r:id="rId527" ref="C209"/>
    <hyperlink r:id="rId528" ref="B210"/>
    <hyperlink r:id="rId529" ref="B211"/>
    <hyperlink r:id="rId530" ref="B212"/>
    <hyperlink r:id="rId531" ref="C212"/>
    <hyperlink r:id="rId532" ref="B213"/>
    <hyperlink r:id="rId533" ref="C213"/>
    <hyperlink r:id="rId534" ref="B214"/>
    <hyperlink r:id="rId535" ref="B215"/>
    <hyperlink r:id="rId536" ref="C215"/>
    <hyperlink r:id="rId537" ref="B216"/>
    <hyperlink r:id="rId538" ref="C216"/>
    <hyperlink r:id="rId539" ref="B217"/>
    <hyperlink r:id="rId540" ref="C217"/>
    <hyperlink r:id="rId541" ref="B218"/>
    <hyperlink r:id="rId542" ref="C218"/>
    <hyperlink r:id="rId543" ref="B219"/>
    <hyperlink r:id="rId544" ref="C219"/>
    <hyperlink r:id="rId545" ref="B220"/>
    <hyperlink r:id="rId546" ref="B221"/>
    <hyperlink r:id="rId547" ref="C221"/>
    <hyperlink r:id="rId548" ref="B222"/>
    <hyperlink r:id="rId549" ref="C222"/>
    <hyperlink r:id="rId550" ref="B223"/>
    <hyperlink r:id="rId551" ref="C223"/>
    <hyperlink r:id="rId552" ref="B224"/>
    <hyperlink r:id="rId553" ref="C224"/>
    <hyperlink r:id="rId554" ref="B225"/>
    <hyperlink r:id="rId555" ref="C225"/>
    <hyperlink r:id="rId556" ref="B226"/>
    <hyperlink r:id="rId557" ref="C226"/>
    <hyperlink r:id="rId558" ref="B227"/>
    <hyperlink r:id="rId559" ref="C227"/>
    <hyperlink r:id="rId560" ref="B228"/>
    <hyperlink r:id="rId561" ref="C228"/>
    <hyperlink r:id="rId562" ref="B229"/>
    <hyperlink r:id="rId563" ref="C229"/>
    <hyperlink r:id="rId564" ref="B230"/>
    <hyperlink r:id="rId565" ref="C230"/>
    <hyperlink r:id="rId566" ref="B231"/>
    <hyperlink r:id="rId567" ref="C231"/>
    <hyperlink r:id="rId568" ref="B232"/>
    <hyperlink r:id="rId569" ref="C232"/>
  </hyperlinks>
  <drawing r:id="rId570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57"/>
  </cols>
  <sheetData>
    <row r="1">
      <c r="A1" s="21" t="s">
        <v>353</v>
      </c>
      <c r="B1" s="21" t="s">
        <v>127</v>
      </c>
      <c r="C1" s="21" t="s">
        <v>234</v>
      </c>
      <c r="D1" s="21" t="s">
        <v>355</v>
      </c>
    </row>
    <row r="2">
      <c r="A2" s="21">
        <v>1.0</v>
      </c>
      <c r="B2" s="21" t="s">
        <v>356</v>
      </c>
      <c r="C2" s="21" t="s">
        <v>279</v>
      </c>
      <c r="D2" s="21" t="s">
        <v>357</v>
      </c>
    </row>
    <row r="3">
      <c r="A3" s="21">
        <v>2.0</v>
      </c>
      <c r="B3" s="21" t="s">
        <v>358</v>
      </c>
      <c r="C3" s="21" t="s">
        <v>359</v>
      </c>
      <c r="D3" s="21" t="s">
        <v>9</v>
      </c>
    </row>
    <row r="4">
      <c r="A4" s="21">
        <v>3.0</v>
      </c>
      <c r="B4" s="21" t="s">
        <v>360</v>
      </c>
      <c r="C4" s="21" t="s">
        <v>267</v>
      </c>
      <c r="D4" s="21" t="s">
        <v>361</v>
      </c>
    </row>
    <row r="5">
      <c r="A5" s="21">
        <v>4.0</v>
      </c>
      <c r="B5" s="21" t="s">
        <v>362</v>
      </c>
      <c r="C5" s="21" t="s">
        <v>363</v>
      </c>
      <c r="D5" s="21" t="s">
        <v>364</v>
      </c>
    </row>
    <row r="6">
      <c r="A6" s="21">
        <v>5.0</v>
      </c>
      <c r="B6" s="21" t="s">
        <v>365</v>
      </c>
      <c r="C6" s="21" t="s">
        <v>366</v>
      </c>
      <c r="D6" s="21" t="s">
        <v>5</v>
      </c>
    </row>
    <row r="7">
      <c r="A7" s="21">
        <v>6.0</v>
      </c>
      <c r="B7" s="21" t="s">
        <v>367</v>
      </c>
      <c r="C7" s="21" t="s">
        <v>368</v>
      </c>
      <c r="D7" s="21" t="s">
        <v>361</v>
      </c>
    </row>
    <row r="8">
      <c r="A8" s="21">
        <v>7.0</v>
      </c>
      <c r="B8" s="21" t="s">
        <v>369</v>
      </c>
      <c r="C8" s="21" t="s">
        <v>370</v>
      </c>
      <c r="D8" s="21" t="s">
        <v>371</v>
      </c>
    </row>
    <row r="9">
      <c r="A9" s="21">
        <v>8.0</v>
      </c>
      <c r="B9" s="21" t="s">
        <v>372</v>
      </c>
      <c r="C9" s="21" t="s">
        <v>262</v>
      </c>
      <c r="D9" s="21" t="s">
        <v>361</v>
      </c>
    </row>
    <row r="10">
      <c r="A10" s="21">
        <v>9.0</v>
      </c>
      <c r="B10" s="21" t="s">
        <v>373</v>
      </c>
      <c r="C10" s="21" t="s">
        <v>276</v>
      </c>
      <c r="D10" s="21" t="s">
        <v>374</v>
      </c>
    </row>
    <row r="11">
      <c r="A11" s="21">
        <v>10.0</v>
      </c>
      <c r="B11" s="21" t="s">
        <v>375</v>
      </c>
      <c r="C11" s="21" t="s">
        <v>368</v>
      </c>
      <c r="D11" s="21" t="s">
        <v>361</v>
      </c>
    </row>
    <row r="12">
      <c r="A12" s="21">
        <v>11.0</v>
      </c>
      <c r="B12" s="21" t="s">
        <v>376</v>
      </c>
      <c r="C12" s="21" t="s">
        <v>377</v>
      </c>
      <c r="D12" s="21" t="s">
        <v>9</v>
      </c>
    </row>
    <row r="13">
      <c r="A13" s="21">
        <v>12.0</v>
      </c>
      <c r="B13" s="21" t="s">
        <v>378</v>
      </c>
      <c r="C13" s="21" t="s">
        <v>276</v>
      </c>
      <c r="D13" s="21" t="s">
        <v>361</v>
      </c>
    </row>
    <row r="14">
      <c r="A14" s="21">
        <v>13.0</v>
      </c>
      <c r="B14" s="21" t="s">
        <v>379</v>
      </c>
      <c r="C14" s="21" t="s">
        <v>377</v>
      </c>
      <c r="D14" s="21" t="s">
        <v>361</v>
      </c>
    </row>
    <row r="15">
      <c r="A15" s="21">
        <v>14.0</v>
      </c>
      <c r="B15" s="21" t="s">
        <v>380</v>
      </c>
      <c r="C15" s="21" t="s">
        <v>279</v>
      </c>
      <c r="D15" s="21" t="s">
        <v>8</v>
      </c>
    </row>
    <row r="16">
      <c r="A16" s="21">
        <v>15.0</v>
      </c>
      <c r="B16" s="21" t="s">
        <v>381</v>
      </c>
      <c r="C16" s="21" t="s">
        <v>382</v>
      </c>
      <c r="D16" s="21" t="s">
        <v>361</v>
      </c>
    </row>
    <row r="17">
      <c r="A17" s="21">
        <v>16.0</v>
      </c>
      <c r="B17" s="21" t="s">
        <v>383</v>
      </c>
      <c r="C17" s="21" t="s">
        <v>276</v>
      </c>
      <c r="D17" s="21" t="s">
        <v>384</v>
      </c>
    </row>
    <row r="18">
      <c r="A18" s="21">
        <v>17.0</v>
      </c>
      <c r="B18" s="21" t="s">
        <v>385</v>
      </c>
      <c r="C18" s="21" t="s">
        <v>370</v>
      </c>
      <c r="D18" s="21" t="s">
        <v>5</v>
      </c>
    </row>
    <row r="19">
      <c r="A19" s="21">
        <v>18.0</v>
      </c>
      <c r="B19" s="21" t="s">
        <v>386</v>
      </c>
      <c r="C19" s="21" t="s">
        <v>387</v>
      </c>
      <c r="D19" s="21" t="s">
        <v>3</v>
      </c>
    </row>
    <row r="20">
      <c r="A20" s="21">
        <v>19.0</v>
      </c>
      <c r="B20" s="21" t="s">
        <v>388</v>
      </c>
      <c r="C20" s="21" t="s">
        <v>377</v>
      </c>
      <c r="D20" s="21" t="s">
        <v>361</v>
      </c>
    </row>
    <row r="21">
      <c r="A21" s="21">
        <v>20.0</v>
      </c>
      <c r="B21" s="21" t="s">
        <v>389</v>
      </c>
      <c r="C21" s="21" t="s">
        <v>390</v>
      </c>
      <c r="D21" s="21" t="s">
        <v>9</v>
      </c>
    </row>
    <row r="22">
      <c r="A22" s="21">
        <v>21.0</v>
      </c>
      <c r="B22" s="21" t="s">
        <v>391</v>
      </c>
      <c r="C22" s="21" t="s">
        <v>392</v>
      </c>
      <c r="D22" s="21" t="s">
        <v>5</v>
      </c>
    </row>
    <row r="23">
      <c r="A23" s="21">
        <v>22.0</v>
      </c>
      <c r="B23" s="21" t="s">
        <v>393</v>
      </c>
      <c r="C23" s="21" t="s">
        <v>262</v>
      </c>
      <c r="D23" s="21" t="s">
        <v>361</v>
      </c>
    </row>
    <row r="24">
      <c r="A24" s="21">
        <v>23.0</v>
      </c>
      <c r="B24" s="21" t="s">
        <v>394</v>
      </c>
      <c r="C24" s="21" t="s">
        <v>276</v>
      </c>
      <c r="D24" s="21" t="s">
        <v>361</v>
      </c>
    </row>
    <row r="25">
      <c r="A25" s="21">
        <v>24.0</v>
      </c>
      <c r="B25" s="21" t="s">
        <v>395</v>
      </c>
      <c r="C25" s="21" t="s">
        <v>390</v>
      </c>
      <c r="D25" s="21" t="s">
        <v>5</v>
      </c>
    </row>
    <row r="26">
      <c r="A26" s="21">
        <v>25.0</v>
      </c>
      <c r="B26" s="21" t="s">
        <v>396</v>
      </c>
      <c r="C26" s="21" t="s">
        <v>366</v>
      </c>
      <c r="D26" s="21" t="s">
        <v>361</v>
      </c>
    </row>
    <row r="27">
      <c r="A27" s="21">
        <v>26.0</v>
      </c>
      <c r="B27" s="21" t="s">
        <v>397</v>
      </c>
      <c r="C27" s="21" t="s">
        <v>398</v>
      </c>
      <c r="D27" s="21" t="s">
        <v>5</v>
      </c>
    </row>
    <row r="28">
      <c r="A28" s="21">
        <v>27.0</v>
      </c>
      <c r="B28" s="21" t="s">
        <v>399</v>
      </c>
      <c r="C28" s="21" t="s">
        <v>400</v>
      </c>
      <c r="D28" s="21" t="s">
        <v>361</v>
      </c>
    </row>
    <row r="29">
      <c r="A29" s="21">
        <v>28.0</v>
      </c>
      <c r="B29" s="21" t="s">
        <v>401</v>
      </c>
      <c r="C29" s="21" t="s">
        <v>402</v>
      </c>
      <c r="D29" s="21" t="s">
        <v>6</v>
      </c>
    </row>
    <row r="30">
      <c r="A30" s="21">
        <v>29.0</v>
      </c>
      <c r="B30" s="21" t="s">
        <v>403</v>
      </c>
      <c r="C30" s="21" t="s">
        <v>390</v>
      </c>
      <c r="D30" s="21" t="s">
        <v>404</v>
      </c>
    </row>
    <row r="31">
      <c r="A31" s="21">
        <v>30.0</v>
      </c>
      <c r="B31" s="21" t="s">
        <v>405</v>
      </c>
      <c r="C31" s="21" t="s">
        <v>363</v>
      </c>
      <c r="D31" s="21" t="s">
        <v>6</v>
      </c>
    </row>
    <row r="32">
      <c r="A32" s="21">
        <v>31.0</v>
      </c>
      <c r="B32" s="21" t="s">
        <v>406</v>
      </c>
      <c r="C32" s="21" t="s">
        <v>363</v>
      </c>
      <c r="D32" s="21" t="s">
        <v>361</v>
      </c>
    </row>
    <row r="33">
      <c r="A33" s="21">
        <v>32.0</v>
      </c>
      <c r="B33" s="21" t="s">
        <v>407</v>
      </c>
      <c r="C33" s="21" t="s">
        <v>387</v>
      </c>
      <c r="D33" s="21" t="s">
        <v>3</v>
      </c>
    </row>
    <row r="34">
      <c r="A34" s="21">
        <v>33.0</v>
      </c>
      <c r="B34" s="21" t="s">
        <v>408</v>
      </c>
      <c r="C34" s="21" t="s">
        <v>409</v>
      </c>
      <c r="D34" s="21" t="s">
        <v>4</v>
      </c>
    </row>
    <row r="35">
      <c r="A35" s="21">
        <v>34.0</v>
      </c>
      <c r="B35" s="21" t="s">
        <v>410</v>
      </c>
      <c r="C35" s="21" t="s">
        <v>368</v>
      </c>
      <c r="D35" s="21" t="s">
        <v>411</v>
      </c>
    </row>
    <row r="36">
      <c r="A36" s="21">
        <v>35.0</v>
      </c>
      <c r="B36" s="21" t="s">
        <v>412</v>
      </c>
      <c r="C36" s="21" t="s">
        <v>363</v>
      </c>
      <c r="D36" s="21" t="s">
        <v>361</v>
      </c>
    </row>
    <row r="37">
      <c r="A37" s="21">
        <v>36.0</v>
      </c>
      <c r="B37" s="21" t="s">
        <v>413</v>
      </c>
      <c r="C37" s="21" t="s">
        <v>409</v>
      </c>
      <c r="D37" s="21" t="s">
        <v>9</v>
      </c>
    </row>
    <row r="38">
      <c r="A38" s="21">
        <v>37.0</v>
      </c>
      <c r="B38" s="21" t="s">
        <v>414</v>
      </c>
      <c r="C38" s="21" t="s">
        <v>415</v>
      </c>
      <c r="D38" s="21" t="s">
        <v>361</v>
      </c>
    </row>
    <row r="39">
      <c r="A39" s="21">
        <v>38.0</v>
      </c>
      <c r="B39" s="21" t="s">
        <v>416</v>
      </c>
      <c r="C39" s="21" t="s">
        <v>390</v>
      </c>
      <c r="D39" s="21" t="s">
        <v>4</v>
      </c>
    </row>
    <row r="40">
      <c r="A40" s="21">
        <v>39.0</v>
      </c>
      <c r="B40" s="21" t="s">
        <v>417</v>
      </c>
      <c r="C40" s="21" t="s">
        <v>400</v>
      </c>
      <c r="D40" s="21" t="s">
        <v>411</v>
      </c>
    </row>
    <row r="41">
      <c r="A41" s="21">
        <v>40.0</v>
      </c>
      <c r="B41" s="21" t="s">
        <v>418</v>
      </c>
      <c r="C41" s="21" t="s">
        <v>419</v>
      </c>
      <c r="D41" s="21" t="s">
        <v>361</v>
      </c>
    </row>
    <row r="42">
      <c r="A42" s="21">
        <v>41.0</v>
      </c>
      <c r="B42" s="21" t="s">
        <v>420</v>
      </c>
      <c r="C42" s="21" t="s">
        <v>368</v>
      </c>
      <c r="D42" s="21" t="s">
        <v>361</v>
      </c>
    </row>
    <row r="43">
      <c r="A43" s="21">
        <v>42.0</v>
      </c>
      <c r="B43" s="21" t="s">
        <v>421</v>
      </c>
      <c r="C43" s="21" t="s">
        <v>267</v>
      </c>
      <c r="D43" s="21" t="s">
        <v>422</v>
      </c>
    </row>
    <row r="44">
      <c r="A44" s="21">
        <v>43.0</v>
      </c>
      <c r="B44" s="21" t="s">
        <v>423</v>
      </c>
      <c r="C44" s="21" t="s">
        <v>424</v>
      </c>
      <c r="D44" s="21" t="s">
        <v>425</v>
      </c>
    </row>
    <row r="45">
      <c r="A45" s="21">
        <v>44.0</v>
      </c>
      <c r="B45" s="21" t="s">
        <v>426</v>
      </c>
      <c r="C45" s="21" t="s">
        <v>392</v>
      </c>
      <c r="D45" s="21" t="s">
        <v>6</v>
      </c>
    </row>
    <row r="46">
      <c r="A46" s="21">
        <v>45.0</v>
      </c>
      <c r="B46" s="21" t="s">
        <v>427</v>
      </c>
      <c r="C46" s="21" t="s">
        <v>428</v>
      </c>
      <c r="D46" s="21" t="s">
        <v>361</v>
      </c>
    </row>
    <row r="47">
      <c r="A47" s="21">
        <v>46.0</v>
      </c>
      <c r="B47" s="21" t="s">
        <v>429</v>
      </c>
      <c r="C47" s="21" t="s">
        <v>370</v>
      </c>
      <c r="D47" s="21" t="s">
        <v>361</v>
      </c>
    </row>
    <row r="48">
      <c r="A48" s="21">
        <v>47.0</v>
      </c>
      <c r="B48" s="21" t="s">
        <v>430</v>
      </c>
      <c r="C48" s="21" t="s">
        <v>409</v>
      </c>
      <c r="D48" s="21" t="s">
        <v>361</v>
      </c>
    </row>
    <row r="49">
      <c r="A49" s="21">
        <v>48.0</v>
      </c>
      <c r="B49" s="21" t="s">
        <v>431</v>
      </c>
      <c r="C49" s="21" t="s">
        <v>262</v>
      </c>
      <c r="D49" s="21" t="s">
        <v>3</v>
      </c>
    </row>
    <row r="50">
      <c r="A50" s="21">
        <v>49.0</v>
      </c>
      <c r="B50" s="21" t="s">
        <v>432</v>
      </c>
      <c r="C50" s="21" t="s">
        <v>433</v>
      </c>
      <c r="D50" s="21" t="s">
        <v>361</v>
      </c>
    </row>
    <row r="51">
      <c r="A51" s="21">
        <v>50.0</v>
      </c>
      <c r="B51" s="21" t="s">
        <v>434</v>
      </c>
      <c r="C51" s="21" t="s">
        <v>424</v>
      </c>
      <c r="D51" s="21" t="s">
        <v>6</v>
      </c>
    </row>
  </sheetData>
  <drawing r:id="rId1"/>
  <tableParts count="1">
    <tablePart r:id="rId3"/>
  </tableParts>
</worksheet>
</file>