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105" windowWidth="14805" windowHeight="8010"/>
  </bookViews>
  <sheets>
    <sheet name="调整功能整理" sheetId="1" r:id="rId1"/>
    <sheet name="非业务流程调整" sheetId="2" r:id="rId2"/>
    <sheet name="财务需求" sheetId="4" r:id="rId3"/>
    <sheet name="Sheet3" sheetId="3" r:id="rId4"/>
  </sheets>
  <calcPr calcId="145621"/>
</workbook>
</file>

<file path=xl/calcChain.xml><?xml version="1.0" encoding="utf-8"?>
<calcChain xmlns="http://schemas.openxmlformats.org/spreadsheetml/2006/main">
  <c r="L4" i="1" l="1"/>
  <c r="L5" i="1" l="1"/>
  <c r="K4" i="1" l="1"/>
  <c r="I3" i="1" l="1"/>
  <c r="I4" i="1"/>
  <c r="I5" i="1"/>
  <c r="I6" i="1"/>
  <c r="I7" i="1"/>
  <c r="I8" i="1"/>
  <c r="I9" i="1"/>
  <c r="I2" i="1"/>
  <c r="I10" i="1" l="1"/>
  <c r="H5" i="1"/>
  <c r="H6" i="1"/>
  <c r="H7" i="1"/>
  <c r="H8" i="1"/>
  <c r="H9" i="1"/>
  <c r="G2" i="1"/>
  <c r="H10" i="1" l="1"/>
  <c r="G10" i="1"/>
  <c r="E10" i="1"/>
</calcChain>
</file>

<file path=xl/comments1.xml><?xml version="1.0" encoding="utf-8"?>
<comments xmlns="http://schemas.openxmlformats.org/spreadsheetml/2006/main">
  <authors>
    <author>作者</author>
  </authors>
  <commentList>
    <comment ref="D7" authorId="0">
      <text>
        <r>
          <rPr>
            <b/>
            <sz val="9"/>
            <color indexed="81"/>
            <rFont val="宋体"/>
            <family val="3"/>
            <charset val="134"/>
          </rPr>
          <t>确认什么流程？</t>
        </r>
      </text>
    </comment>
    <comment ref="D11" authorId="0">
      <text>
        <r>
          <rPr>
            <b/>
            <sz val="9"/>
            <color indexed="81"/>
            <rFont val="宋体"/>
            <family val="3"/>
            <charset val="134"/>
          </rPr>
          <t>不用，全部都放在首页提醒就行</t>
        </r>
      </text>
    </comment>
    <comment ref="D14" authorId="0">
      <text>
        <r>
          <rPr>
            <b/>
            <sz val="9"/>
            <color indexed="81"/>
            <rFont val="宋体"/>
            <family val="3"/>
            <charset val="134"/>
          </rPr>
          <t>没明白这条的需求是什么？</t>
        </r>
        <r>
          <rPr>
            <sz val="9"/>
            <color indexed="81"/>
            <rFont val="宋体"/>
            <family val="3"/>
            <charset val="134"/>
          </rPr>
          <t xml:space="preserve">
</t>
        </r>
      </text>
    </comment>
    <comment ref="D15" authorId="0">
      <text>
        <r>
          <rPr>
            <b/>
            <sz val="9"/>
            <color indexed="81"/>
            <rFont val="宋体"/>
            <family val="3"/>
            <charset val="134"/>
          </rPr>
          <t>为什么要修改系统？</t>
        </r>
      </text>
    </comment>
    <comment ref="D16" authorId="0">
      <text>
        <r>
          <rPr>
            <b/>
            <sz val="9"/>
            <color indexed="81"/>
            <rFont val="宋体"/>
            <family val="3"/>
            <charset val="134"/>
          </rPr>
          <t>现在有这个字段和功能</t>
        </r>
        <r>
          <rPr>
            <sz val="9"/>
            <color indexed="81"/>
            <rFont val="宋体"/>
            <family val="3"/>
            <charset val="134"/>
          </rPr>
          <t xml:space="preserve">
</t>
        </r>
      </text>
    </comment>
  </commentList>
</comments>
</file>

<file path=xl/sharedStrings.xml><?xml version="1.0" encoding="utf-8"?>
<sst xmlns="http://schemas.openxmlformats.org/spreadsheetml/2006/main" count="126" uniqueCount="118">
  <si>
    <t>调整功能</t>
    <phoneticPr fontId="1" type="noConversion"/>
  </si>
  <si>
    <t>非业务流程调整</t>
    <phoneticPr fontId="1" type="noConversion"/>
  </si>
  <si>
    <t>结算单分次结算</t>
    <phoneticPr fontId="1" type="noConversion"/>
  </si>
  <si>
    <t>发票管理</t>
    <phoneticPr fontId="1" type="noConversion"/>
  </si>
  <si>
    <t>功能详细描述</t>
    <phoneticPr fontId="1" type="noConversion"/>
  </si>
  <si>
    <t>新增统计功能</t>
    <phoneticPr fontId="1" type="noConversion"/>
  </si>
  <si>
    <t>1.需求书组，确认单组标记最终版本
2.供应商结算单登记时分次进行，按照供应商选择确认单组
3.结算单登记和查询调整
4.结算单审核提交调整
5.汇总表统计调整
6.价格统计表调整</t>
    <phoneticPr fontId="1" type="noConversion"/>
  </si>
  <si>
    <t>备注</t>
    <phoneticPr fontId="1" type="noConversion"/>
  </si>
  <si>
    <t>邮件内容格式调整</t>
    <phoneticPr fontId="1" type="noConversion"/>
  </si>
  <si>
    <t>替换为可以进行字体和格式设置的插件</t>
    <phoneticPr fontId="1" type="noConversion"/>
  </si>
  <si>
    <t>确认单模板调整</t>
    <phoneticPr fontId="1" type="noConversion"/>
  </si>
  <si>
    <t>修改为通用模板和车展模板2种</t>
    <phoneticPr fontId="1" type="noConversion"/>
  </si>
  <si>
    <t>序号</t>
    <phoneticPr fontId="1" type="noConversion"/>
  </si>
  <si>
    <t>模块</t>
    <phoneticPr fontId="1" type="noConversion"/>
  </si>
  <si>
    <t>参考非业务流程调整sheet</t>
    <phoneticPr fontId="1" type="noConversion"/>
  </si>
  <si>
    <t>决算统计表确认单类型添加全部，选择全部所有类型确认单合并到一张表格，导出时也按照这个逻辑进行</t>
    <phoneticPr fontId="1" type="noConversion"/>
  </si>
  <si>
    <t>确认单查询，预算确认单查询，确认单审批详细，确认单类型可以多选，按照选择的确认单类型显示确认单，</t>
    <phoneticPr fontId="1" type="noConversion"/>
  </si>
  <si>
    <t>确认单查询，预算确认单查询，确认单审批详细，添加供应商按照确认单类型进行合计统计</t>
    <phoneticPr fontId="1" type="noConversion"/>
  </si>
  <si>
    <t>确认单审批详细添加勾选的费用合计(按照确认单类型合计，所有类型合计)</t>
    <phoneticPr fontId="1" type="noConversion"/>
  </si>
  <si>
    <t>确认单</t>
    <phoneticPr fontId="1" type="noConversion"/>
  </si>
  <si>
    <t>决算统计表</t>
    <phoneticPr fontId="1" type="noConversion"/>
  </si>
  <si>
    <t>确认单导出</t>
    <phoneticPr fontId="1" type="noConversion"/>
  </si>
  <si>
    <t>确认单导出横版模式(车展，支持，有形，无形按照系统现有模式进行)</t>
    <phoneticPr fontId="1" type="noConversion"/>
  </si>
  <si>
    <t>我的任务</t>
    <phoneticPr fontId="1" type="noConversion"/>
  </si>
  <si>
    <t>我的任务</t>
    <phoneticPr fontId="1" type="noConversion"/>
  </si>
  <si>
    <t>供应商</t>
    <phoneticPr fontId="1" type="noConversion"/>
  </si>
  <si>
    <t>供应商银行信息变更，取消提醒按照登陆人员来取消</t>
    <phoneticPr fontId="1" type="noConversion"/>
  </si>
  <si>
    <t>我的任务</t>
    <phoneticPr fontId="1" type="noConversion"/>
  </si>
  <si>
    <t>确认单，结算单添加导出功能</t>
    <phoneticPr fontId="1" type="noConversion"/>
  </si>
  <si>
    <t>填写完预算确认单提醒填写流转单预计费用</t>
    <phoneticPr fontId="1" type="noConversion"/>
  </si>
  <si>
    <t>提醒</t>
    <phoneticPr fontId="1" type="noConversion"/>
  </si>
  <si>
    <t>首页按照人员取消提醒。</t>
    <phoneticPr fontId="1" type="noConversion"/>
  </si>
  <si>
    <t>首页提醒</t>
    <phoneticPr fontId="1" type="noConversion"/>
  </si>
  <si>
    <t>结算单填写结束后提醒填写供应商评分=&gt;多次结算，哪个时间点作为结束</t>
    <phoneticPr fontId="1" type="noConversion"/>
  </si>
  <si>
    <t>需求书、确认单、预算确认单增加勾选：最终版=&gt;需要确认</t>
    <phoneticPr fontId="1" type="noConversion"/>
  </si>
  <si>
    <t>应付流转单</t>
    <phoneticPr fontId="1" type="noConversion"/>
  </si>
  <si>
    <t>调整内容</t>
    <phoneticPr fontId="1" type="noConversion"/>
  </si>
  <si>
    <t>预计费用</t>
    <phoneticPr fontId="1" type="noConversion"/>
  </si>
  <si>
    <t>费用</t>
    <phoneticPr fontId="1" type="noConversion"/>
  </si>
  <si>
    <t>需求数组，确认单组</t>
    <phoneticPr fontId="1" type="noConversion"/>
  </si>
  <si>
    <t>二期内容，不在本次调整内容</t>
    <phoneticPr fontId="1" type="noConversion"/>
  </si>
  <si>
    <t>应付流转单调整</t>
    <phoneticPr fontId="1" type="noConversion"/>
  </si>
  <si>
    <t>进行顺序</t>
    <phoneticPr fontId="1" type="noConversion"/>
  </si>
  <si>
    <t>对于可能影响现在使用的调整会优先进行</t>
    <phoneticPr fontId="1" type="noConversion"/>
  </si>
  <si>
    <t>这类的提醒更像进度的管理，是否需要添加进度管理功能</t>
    <phoneticPr fontId="1" type="noConversion"/>
  </si>
  <si>
    <t>需要确认流程</t>
    <phoneticPr fontId="1" type="noConversion"/>
  </si>
  <si>
    <t>需要修改系统么？</t>
    <phoneticPr fontId="1" type="noConversion"/>
  </si>
  <si>
    <t>需要了解具体需求</t>
    <phoneticPr fontId="1" type="noConversion"/>
  </si>
  <si>
    <t>时间(天)</t>
    <phoneticPr fontId="1" type="noConversion"/>
  </si>
  <si>
    <t>提交审核时添加上传附件的功能，审批时添加下载功能</t>
    <phoneticPr fontId="1" type="noConversion"/>
  </si>
  <si>
    <t>时间合并到确认单导出</t>
    <phoneticPr fontId="1" type="noConversion"/>
  </si>
  <si>
    <t>合计</t>
    <phoneticPr fontId="1" type="noConversion"/>
  </si>
  <si>
    <r>
      <t>年度项目数量统计、项目类型/执行方式/执行分类项目数量统计、供应商项目量统计、供应商不同执行方式统计、执行方式样本量统计、某一城市执行方式情况统计等，同时出具明细表，</t>
    </r>
    <r>
      <rPr>
        <b/>
        <sz val="10"/>
        <color theme="1"/>
        <rFont val="微软雅黑"/>
        <family val="2"/>
        <charset val="134"/>
      </rPr>
      <t>所有统计均与单价、金额无关</t>
    </r>
    <phoneticPr fontId="1" type="noConversion"/>
  </si>
  <si>
    <t>增加预算剩余金额字段统计=&gt;涉及到金额的在表格下面添加合计。例如资金需求，对公付款</t>
    <phoneticPr fontId="1" type="noConversion"/>
  </si>
  <si>
    <t>提交审核时写明预算总金额、供应商结算金额、剩余金额=&gt;审核详细显示。同时显示项目的预算金额，结算金额，剩余金额</t>
    <phoneticPr fontId="1" type="noConversion"/>
  </si>
  <si>
    <t>审批流程：审批流程到王超的，王超拒绝，可以直接退回至申请人，不必经过郑子龙或高磊，申请人更改后提交审核，按照设置的流程来进行。</t>
    <phoneticPr fontId="1" type="noConversion"/>
  </si>
  <si>
    <t>财务对公付款查询/对公付款查询</t>
    <phoneticPr fontId="1" type="noConversion"/>
  </si>
  <si>
    <t xml:space="preserve">1.发票登记,发票查询
2.发票财务提交管理，财务验票
3.发票和结算单关联
</t>
    <phoneticPr fontId="1" type="noConversion"/>
  </si>
  <si>
    <t>模块</t>
    <phoneticPr fontId="1" type="noConversion"/>
  </si>
  <si>
    <t>增加功能</t>
    <phoneticPr fontId="1" type="noConversion"/>
  </si>
  <si>
    <t>逻辑关系</t>
    <phoneticPr fontId="1" type="noConversion"/>
  </si>
  <si>
    <t>供应商银行信息</t>
    <phoneticPr fontId="1" type="noConversion"/>
  </si>
  <si>
    <t>1、点击不再提醒，仅限于本账户取消提醒，不联动其他账户</t>
    <phoneticPr fontId="1" type="noConversion"/>
  </si>
  <si>
    <t>2、供应商名称更改，能显示供应商原名称</t>
    <phoneticPr fontId="1" type="noConversion"/>
  </si>
  <si>
    <t>3、服务行业更改为下拉选择</t>
    <phoneticPr fontId="1" type="noConversion"/>
  </si>
  <si>
    <t>1、增加“项目名称”“项目简称”“项目编号”“供应商名称”“服务行业”检索查询项</t>
    <phoneticPr fontId="1" type="noConversion"/>
  </si>
  <si>
    <t>2、根据筛选条件显示“税前金额”“税金”“含税金额”合计数</t>
    <phoneticPr fontId="1" type="noConversion"/>
  </si>
  <si>
    <t>财务对公付款查询中，某一项目中某供应商“累计已提交发票金额”=本表中该项目该供应商“含税金额”合计数</t>
    <phoneticPr fontId="1" type="noConversion"/>
  </si>
  <si>
    <t>3、单击供应商名称可显示小窗，显示该项目该供应商“结算金额”（若尚未结项的项目，结项金额显示为零值），“合同编号”“附加协议3编号”（编号若不唯一，可实现多编号显示）、“合同金额"（若合同/项目协议无金额，则显示为零值）、"结算单金额“合计数。</t>
    <phoneticPr fontId="1" type="noConversion"/>
  </si>
  <si>
    <t>财务对公付款查询</t>
    <phoneticPr fontId="1" type="noConversion"/>
  </si>
  <si>
    <t>1、“发票”中“是”与“否”，自动判断发票与付款金额的逻辑关系</t>
    <phoneticPr fontId="1" type="noConversion"/>
  </si>
  <si>
    <t>“发票”列内容为“是”的款项：
累计已提交发票金额≥累计付款金额，若累计付款金额&gt;累计已提交发票金额系统自动提示异常；
“发票”列内容为“否”的款项：
无发票与付款金额逻辑关系验证</t>
    <phoneticPr fontId="1" type="noConversion"/>
  </si>
  <si>
    <t>2、税前金额、税金列删除，本次提交发票金额、往期发票金额列删除，增加“已提交发票金额”列</t>
    <phoneticPr fontId="1" type="noConversion"/>
  </si>
  <si>
    <t>“已提交发票金额”自动联动发票统计表中出纳已勾选的金额总和</t>
    <phoneticPr fontId="1" type="noConversion"/>
  </si>
  <si>
    <t>3、”结算金额“更改为“本次付款金额”</t>
    <phoneticPr fontId="1" type="noConversion"/>
  </si>
  <si>
    <t>各项目同一供应商付款金额待出纳勾选后可实现自动累加。</t>
    <phoneticPr fontId="1" type="noConversion"/>
  </si>
  <si>
    <t>4、增加表头“累计付款金额”</t>
    <phoneticPr fontId="1" type="noConversion"/>
  </si>
  <si>
    <t>1、累计付款金额=前期已付款金额+本次付款金额；
2、应付账款：累计付款金额≤累计已提交发票金额。系统可实现自动辨别，累计付款金额&gt;累计已提交发票金额的款项，系统自动提示异常。</t>
    <phoneticPr fontId="1" type="noConversion"/>
  </si>
  <si>
    <t>5、所有财务反馈列，均改为勾选，并可实现批量勾选保存功能</t>
    <phoneticPr fontId="1" type="noConversion"/>
  </si>
  <si>
    <t>7、财务反馈顺序调整，且须根据财务不同岗位设置不同权限，财务岗位设置详见附件1。“财务反馈-发票”“财务反馈-本期发票”合并为“财务反馈-累计已提交发票金额”</t>
    <phoneticPr fontId="1" type="noConversion"/>
  </si>
  <si>
    <r>
      <t xml:space="preserve">一：发票列为”是“
1、第一步：“财务反馈-合同”“财务反馈-结算单”由合同预算岗核对无误后勾选；
2、第二步：“财务反馈-累计已提交发票金额”由会计岗位核对无误后勾选，（若系统可实现逻辑自动计算并提示异常，是否可以去除该核对工作）；
3、第三步：“财务反馈-付款状态”由出纳岗核对无误后勾选。
二：发票列为”否“
1、第一步：“财务反馈-合同”“财务反馈-结算单”由合同预算岗核对无误后勾选；
2、第二步：“财务反馈-付款状态”由出纳岗核对无误后勾选。
</t>
    </r>
    <r>
      <rPr>
        <b/>
        <sz val="10"/>
        <color theme="1"/>
        <rFont val="微软雅黑"/>
        <family val="2"/>
        <charset val="134"/>
      </rPr>
      <t>说明：“财务反馈-付款状态”出纳一旦勾选，表明已付款。供应商实际到账时间与出纳勾选时间差异为银行结算系统造成。</t>
    </r>
    <phoneticPr fontId="1" type="noConversion"/>
  </si>
  <si>
    <t>9、加设“发票”的检索查寻项</t>
    <phoneticPr fontId="1" type="noConversion"/>
  </si>
  <si>
    <t>10、根据筛选条件显示该表内所有涉及数据列的合计金额</t>
    <phoneticPr fontId="1" type="noConversion"/>
  </si>
  <si>
    <t>11、单击“累计付款金额”可显示小窗，显示该项目该供应商“结算金额”（若尚未结项的项目，结项金额显示为零值），“合同编号”“附加协议3编号”（编号若不唯一，可实现多编号显示）、“合同金额"（若合同/项目协议无金额，则显示为特殊符号）、"结算单金额“合计数。</t>
    <phoneticPr fontId="1" type="noConversion"/>
  </si>
  <si>
    <t>需联动至合同结算单存档模块内数据</t>
    <phoneticPr fontId="1" type="noConversion"/>
  </si>
  <si>
    <t>计提查询</t>
    <phoneticPr fontId="1" type="noConversion"/>
  </si>
  <si>
    <t>1、增加“结算金额”</t>
    <phoneticPr fontId="1" type="noConversion"/>
  </si>
  <si>
    <t>1、“结算金额”代表该项目该供应商总计应结算金额；
2、“数据来源”代表填写结算金额时为“确认单”或“结算单”，该列可实现自动连接至采购模块，可实现及时更新“确认单”为“结算单”</t>
    <phoneticPr fontId="1" type="noConversion"/>
  </si>
  <si>
    <t>2、增加“累计已提交发票”列</t>
    <phoneticPr fontId="1" type="noConversion"/>
  </si>
  <si>
    <t>数据直接与发票统计表联动</t>
    <phoneticPr fontId="1" type="noConversion"/>
  </si>
  <si>
    <t>3、增加“累计付款金额”列，直接联动对公付款表中数据</t>
    <phoneticPr fontId="1" type="noConversion"/>
  </si>
  <si>
    <t>4、“计提金额”=“结算金额”-“累计已提交发票”</t>
    <phoneticPr fontId="1" type="noConversion"/>
  </si>
  <si>
    <t>1、正常逻辑关系应为：结算金额≥累计已提交发票金额≥累计付款金额。系统可实现异常提示；
2、“计提金额”=“结算金额”-“累计已提交发票”。</t>
    <phoneticPr fontId="1" type="noConversion"/>
  </si>
  <si>
    <t>5、增加“计提时间”列，并增加“计提时间”检索查询项</t>
    <phoneticPr fontId="1" type="noConversion"/>
  </si>
  <si>
    <t>6、根据筛选条件显示“结算金额”“累计已提交发票”“累计付款金额”合计金额</t>
    <phoneticPr fontId="1" type="noConversion"/>
  </si>
  <si>
    <t>7、单击“结算金额”可显示小窗，显示该项目该供应商“合同编号”（有多份合同/协议，则显示多个编号）、“合同编号”“附加协议3编号”（编号若不唯一，可实现多编号显示）、"结算单金额“合计数。</t>
    <phoneticPr fontId="1" type="noConversion"/>
  </si>
  <si>
    <t>资金需求表查询</t>
    <phoneticPr fontId="1" type="noConversion"/>
  </si>
  <si>
    <t>1、加设“部门”、“支出用途”的检索查寻项，增设同一下拉键下多条同时筛选功能</t>
    <phoneticPr fontId="1" type="noConversion"/>
  </si>
  <si>
    <t>2、原有支出用途项目外，能区分“代理费”、“研发费用”等，后续可根据需求增加</t>
    <phoneticPr fontId="1" type="noConversion"/>
  </si>
  <si>
    <r>
      <t>3、增加“性质”列，下设</t>
    </r>
    <r>
      <rPr>
        <b/>
        <sz val="10"/>
        <color theme="1"/>
        <rFont val="微软雅黑"/>
        <family val="2"/>
        <charset val="134"/>
      </rPr>
      <t>车展预付款</t>
    </r>
    <r>
      <rPr>
        <sz val="10"/>
        <color theme="1"/>
        <rFont val="微软雅黑"/>
        <family val="2"/>
        <charset val="134"/>
      </rPr>
      <t>、预计付款两个类别，每一行只能选择一个类别。去除颜色表示并假设“性质”检索项。</t>
    </r>
    <phoneticPr fontId="1" type="noConversion"/>
  </si>
  <si>
    <t>4、根据筛选条件按周显示合计金额。</t>
    <phoneticPr fontId="1" type="noConversion"/>
  </si>
  <si>
    <t>合同结算单登记存档</t>
    <phoneticPr fontId="1" type="noConversion"/>
  </si>
  <si>
    <t>1、加设“项目名称”“项目简称”“项目编号”“供应商名称”“服务行业”的检索项</t>
    <phoneticPr fontId="1" type="noConversion"/>
  </si>
  <si>
    <t>2、根据筛选条件显示“合同金额”、“结算单金额”合计金额</t>
    <phoneticPr fontId="1" type="noConversion"/>
  </si>
  <si>
    <t>3、单击供应商名称可显示小窗，显示该项目该供应商”累计已付款金额""累计已开票金额“</t>
    <phoneticPr fontId="1" type="noConversion"/>
  </si>
  <si>
    <t>参考财务需求的财务对公付款查询</t>
    <phoneticPr fontId="1" type="noConversion"/>
  </si>
  <si>
    <t>计提/资金需求</t>
    <phoneticPr fontId="1" type="noConversion"/>
  </si>
  <si>
    <t>参考财务需求计提和资金需求</t>
    <phoneticPr fontId="1" type="noConversion"/>
  </si>
  <si>
    <t>合同结算单登记存档</t>
    <phoneticPr fontId="1" type="noConversion"/>
  </si>
  <si>
    <t>1.合同结算单登记
2.合同结算单查询</t>
    <phoneticPr fontId="1" type="noConversion"/>
  </si>
  <si>
    <t>参考财务需求的合同结算单登记存档</t>
    <phoneticPr fontId="1" type="noConversion"/>
  </si>
  <si>
    <t xml:space="preserve">1.项目概况统计(项目数量，项目类型，执行方式，执行分类)
2.供应商项目量，供应商执行方式，执行样本量统计
3.城市执行情况统计
4.查询和项目相关的信息，如需求书、确认单、结算单、合同、流转单等 
</t>
    <phoneticPr fontId="1" type="noConversion"/>
  </si>
  <si>
    <t>预计投入人数</t>
    <phoneticPr fontId="1" type="noConversion"/>
  </si>
  <si>
    <t>发票登记及统计表</t>
    <phoneticPr fontId="1" type="noConversion"/>
  </si>
  <si>
    <t>参考财务需求的发票登记及统计表</t>
    <phoneticPr fontId="1" type="noConversion"/>
  </si>
  <si>
    <t>预计开发时间
(天）</t>
    <phoneticPr fontId="1" type="noConversion"/>
  </si>
  <si>
    <r>
      <rPr>
        <sz val="10"/>
        <rFont val="微软雅黑"/>
        <family val="2"/>
        <charset val="134"/>
      </rPr>
      <t>1.应付流转单的付款类型如果是首付款或者押金可以填写实际付款时间和实际付款金额</t>
    </r>
    <r>
      <rPr>
        <sz val="10"/>
        <color theme="1"/>
        <rFont val="微软雅黑"/>
        <family val="2"/>
        <charset val="134"/>
      </rPr>
      <t xml:space="preserve">
2.实际付款金额和结算单的结算金额相关联
3.应付流转单和发票关联</t>
    </r>
    <phoneticPr fontId="1" type="noConversion"/>
  </si>
  <si>
    <t>调整后费用</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</si>
</sst>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1"/>
      <color theme="1"/>
      <name val="宋体"/>
      <family val="2"/>
      <scheme val="minor"/>
    </font>
    <font>
      <sz val="9"/>
      <name val="宋体"/>
      <family val="3"/>
      <charset val="134"/>
      <scheme val="minor"/>
    </font>
    <font>
      <b/>
      <sz val="14"/>
      <color theme="1"/>
      <name val="宋体"/>
      <family val="3"/>
      <charset val="134"/>
      <scheme val="minor"/>
    </font>
    <font>
      <sz val="11"/>
      <color theme="1"/>
      <name val="微软雅黑"/>
      <family val="2"/>
      <charset val="134"/>
    </font>
    <font>
      <sz val="9"/>
      <color indexed="81"/>
      <name val="宋体"/>
      <family val="3"/>
      <charset val="134"/>
    </font>
    <font>
      <b/>
      <sz val="9"/>
      <color indexed="81"/>
      <name val="宋体"/>
      <family val="3"/>
      <charset val="134"/>
    </font>
    <font>
      <b/>
      <sz val="10"/>
      <color theme="1"/>
      <name val="微软雅黑"/>
      <family val="2"/>
      <charset val="134"/>
    </font>
    <font>
      <b/>
      <sz val="10"/>
      <color theme="1"/>
      <name val="宋体"/>
      <family val="2"/>
      <scheme val="minor"/>
    </font>
    <font>
      <sz val="10"/>
      <color theme="1"/>
      <name val="宋体"/>
      <family val="2"/>
      <scheme val="minor"/>
    </font>
    <font>
      <sz val="10"/>
      <color theme="1"/>
      <name val="微软雅黑"/>
      <family val="2"/>
      <charset val="134"/>
    </font>
    <font>
      <sz val="10"/>
      <name val="微软雅黑"/>
      <family val="2"/>
      <charset val="134"/>
    </font>
    <font>
      <b/>
      <sz val="10"/>
      <color theme="1"/>
      <name val="宋体"/>
      <family val="3"/>
      <charset val="134"/>
      <scheme val="minor"/>
    </font>
  </fonts>
  <fills count="7">
    <fill>
      <patternFill patternType="none"/>
    </fill>
    <fill>
      <patternFill patternType="gray125"/>
    </fill>
    <fill>
      <patternFill patternType="solid">
        <fgColor theme="6" tint="0.59999389629810485"/>
        <bgColor indexed="64"/>
      </patternFill>
    </fill>
    <fill>
      <patternFill patternType="solid">
        <fgColor rgb="FFFFFF00"/>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rgb="FFFF0000"/>
        <bgColor indexed="64"/>
      </patternFill>
    </fill>
  </fills>
  <borders count="25">
    <border>
      <left/>
      <right/>
      <top/>
      <bottom/>
      <diagonal/>
    </border>
    <border>
      <left style="thin">
        <color auto="1"/>
      </left>
      <right style="thin">
        <color auto="1"/>
      </right>
      <top style="thin">
        <color auto="1"/>
      </top>
      <bottom style="thin">
        <color auto="1"/>
      </bottom>
      <diagonal/>
    </border>
    <border>
      <left style="medium">
        <color indexed="64"/>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medium">
        <color indexed="64"/>
      </left>
      <right style="thin">
        <color auto="1"/>
      </right>
      <top style="thin">
        <color auto="1"/>
      </top>
      <bottom style="medium">
        <color indexed="64"/>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style="medium">
        <color indexed="64"/>
      </left>
      <right style="thin">
        <color auto="1"/>
      </right>
      <top/>
      <bottom style="thin">
        <color auto="1"/>
      </bottom>
      <diagonal/>
    </border>
    <border>
      <left style="thin">
        <color auto="1"/>
      </left>
      <right style="thin">
        <color auto="1"/>
      </right>
      <top/>
      <bottom style="thin">
        <color auto="1"/>
      </bottom>
      <diagonal/>
    </border>
    <border>
      <left style="thin">
        <color auto="1"/>
      </left>
      <right style="medium">
        <color indexed="64"/>
      </right>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style="medium">
        <color indexed="64"/>
      </right>
      <top style="medium">
        <color indexed="64"/>
      </top>
      <bottom style="medium">
        <color indexed="64"/>
      </bottom>
      <diagonal/>
    </border>
    <border>
      <left style="thin">
        <color auto="1"/>
      </left>
      <right/>
      <top style="thin">
        <color auto="1"/>
      </top>
      <bottom style="thin">
        <color auto="1"/>
      </bottom>
      <diagonal/>
    </border>
    <border>
      <left style="thin">
        <color auto="1"/>
      </left>
      <right/>
      <top style="medium">
        <color indexed="64"/>
      </top>
      <bottom style="medium">
        <color indexed="64"/>
      </bottom>
      <diagonal/>
    </border>
    <border>
      <left style="thin">
        <color auto="1"/>
      </left>
      <right/>
      <top/>
      <bottom style="thin">
        <color auto="1"/>
      </bottom>
      <diagonal/>
    </border>
    <border>
      <left style="thin">
        <color auto="1"/>
      </left>
      <right/>
      <top style="thin">
        <color auto="1"/>
      </top>
      <bottom style="medium">
        <color indexed="64"/>
      </bottom>
      <diagonal/>
    </border>
    <border>
      <left style="thin">
        <color auto="1"/>
      </left>
      <right style="thin">
        <color auto="1"/>
      </right>
      <top style="thin">
        <color auto="1"/>
      </top>
      <bottom/>
      <diagonal/>
    </border>
    <border>
      <left style="thin">
        <color auto="1"/>
      </left>
      <right/>
      <top style="thin">
        <color auto="1"/>
      </top>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s>
  <cellStyleXfs count="1">
    <xf numFmtId="0" fontId="0" fillId="0" borderId="0"/>
  </cellStyleXfs>
  <cellXfs count="79">
    <xf numFmtId="0" fontId="0" fillId="0" borderId="0" xfId="0"/>
    <xf numFmtId="0" fontId="0" fillId="0" borderId="1" xfId="0" applyBorder="1"/>
    <xf numFmtId="0" fontId="0" fillId="0" borderId="1" xfId="0" applyBorder="1" applyAlignment="1">
      <alignment horizontal="center" vertical="center"/>
    </xf>
    <xf numFmtId="0" fontId="0" fillId="0" borderId="1" xfId="0" applyBorder="1" applyAlignment="1">
      <alignment horizontal="left" vertical="top"/>
    </xf>
    <xf numFmtId="0" fontId="0" fillId="0" borderId="2" xfId="0" applyBorder="1" applyAlignment="1">
      <alignment horizontal="center" vertical="center"/>
    </xf>
    <xf numFmtId="0" fontId="0" fillId="0" borderId="4" xfId="0" applyBorder="1" applyAlignment="1">
      <alignment horizontal="center" vertical="center"/>
    </xf>
    <xf numFmtId="0" fontId="0" fillId="0" borderId="5" xfId="0" applyBorder="1" applyAlignment="1">
      <alignment horizontal="center" vertical="center"/>
    </xf>
    <xf numFmtId="0" fontId="2" fillId="2" borderId="10" xfId="0" applyFont="1" applyFill="1" applyBorder="1" applyAlignment="1">
      <alignment horizontal="center" vertical="center"/>
    </xf>
    <xf numFmtId="0" fontId="2" fillId="2" borderId="11" xfId="0" applyFont="1" applyFill="1" applyBorder="1" applyAlignment="1">
      <alignment horizontal="center" vertical="center"/>
    </xf>
    <xf numFmtId="0" fontId="2" fillId="2" borderId="12" xfId="0" applyFont="1" applyFill="1" applyBorder="1" applyAlignment="1">
      <alignment horizontal="center" vertical="center"/>
    </xf>
    <xf numFmtId="0" fontId="3" fillId="0" borderId="7" xfId="0" applyFont="1" applyBorder="1" applyAlignment="1">
      <alignment horizontal="center" vertical="center"/>
    </xf>
    <xf numFmtId="0" fontId="3" fillId="0" borderId="8" xfId="0" applyFont="1" applyBorder="1" applyAlignment="1">
      <alignment horizontal="center" vertical="center"/>
    </xf>
    <xf numFmtId="0" fontId="3" fillId="0" borderId="2" xfId="0" applyFont="1" applyBorder="1" applyAlignment="1">
      <alignment horizontal="center" vertical="center"/>
    </xf>
    <xf numFmtId="0" fontId="3" fillId="0" borderId="1" xfId="0" applyFont="1" applyBorder="1" applyAlignment="1">
      <alignment horizontal="center" vertical="center"/>
    </xf>
    <xf numFmtId="0" fontId="3" fillId="0" borderId="1" xfId="0" applyFont="1" applyFill="1" applyBorder="1" applyAlignment="1">
      <alignment horizontal="center" vertical="center" wrapText="1"/>
    </xf>
    <xf numFmtId="0" fontId="3" fillId="0" borderId="13" xfId="0" applyFont="1" applyBorder="1" applyAlignment="1">
      <alignment horizontal="center" vertical="center"/>
    </xf>
    <xf numFmtId="0" fontId="3" fillId="0" borderId="0" xfId="0" applyFont="1" applyBorder="1" applyAlignment="1">
      <alignment horizontal="center" vertical="center"/>
    </xf>
    <xf numFmtId="0" fontId="3" fillId="0" borderId="1" xfId="0" applyFont="1" applyBorder="1"/>
    <xf numFmtId="0" fontId="2" fillId="2" borderId="14" xfId="0" applyFont="1" applyFill="1" applyBorder="1" applyAlignment="1">
      <alignment horizontal="center" vertical="center"/>
    </xf>
    <xf numFmtId="0" fontId="3" fillId="0" borderId="15" xfId="0" applyFont="1" applyBorder="1" applyAlignment="1">
      <alignment horizontal="left" vertical="top" wrapText="1"/>
    </xf>
    <xf numFmtId="0" fontId="3" fillId="0" borderId="13" xfId="0" applyFont="1" applyBorder="1" applyAlignment="1">
      <alignment horizontal="left" vertical="top" wrapText="1"/>
    </xf>
    <xf numFmtId="0" fontId="3" fillId="0" borderId="13" xfId="0" applyFont="1" applyFill="1" applyBorder="1" applyAlignment="1">
      <alignment horizontal="left" vertical="top" wrapText="1"/>
    </xf>
    <xf numFmtId="0" fontId="0" fillId="0" borderId="13" xfId="0" applyBorder="1" applyAlignment="1">
      <alignment horizontal="left" vertical="top" wrapText="1"/>
    </xf>
    <xf numFmtId="0" fontId="0" fillId="0" borderId="16" xfId="0" applyBorder="1" applyAlignment="1">
      <alignment horizontal="left" vertical="top" wrapText="1"/>
    </xf>
    <xf numFmtId="0" fontId="0" fillId="0" borderId="3" xfId="0" applyBorder="1"/>
    <xf numFmtId="0" fontId="0" fillId="0" borderId="5" xfId="0" applyBorder="1"/>
    <xf numFmtId="0" fontId="0" fillId="0" borderId="6" xfId="0" applyBorder="1"/>
    <xf numFmtId="0" fontId="0" fillId="0" borderId="8" xfId="0" applyBorder="1"/>
    <xf numFmtId="0" fontId="0" fillId="0" borderId="9" xfId="0" applyBorder="1" applyAlignment="1">
      <alignment horizontal="center" vertical="center"/>
    </xf>
    <xf numFmtId="0" fontId="0" fillId="0" borderId="3" xfId="0" applyBorder="1" applyAlignment="1">
      <alignment horizontal="center" vertical="center"/>
    </xf>
    <xf numFmtId="0" fontId="3" fillId="3" borderId="13" xfId="0" applyFont="1" applyFill="1" applyBorder="1" applyAlignment="1">
      <alignment horizontal="left" vertical="top" wrapText="1"/>
    </xf>
    <xf numFmtId="0" fontId="0" fillId="0" borderId="13" xfId="0" applyBorder="1"/>
    <xf numFmtId="0" fontId="0" fillId="0" borderId="16" xfId="0" applyBorder="1"/>
    <xf numFmtId="0" fontId="0" fillId="0" borderId="13" xfId="0" applyBorder="1" applyAlignment="1">
      <alignment horizontal="center" vertical="center"/>
    </xf>
    <xf numFmtId="0" fontId="0" fillId="0" borderId="18" xfId="0" applyBorder="1" applyAlignment="1">
      <alignment horizontal="center" vertical="center" wrapText="1"/>
    </xf>
    <xf numFmtId="0" fontId="0" fillId="0" borderId="15" xfId="0" applyBorder="1" applyAlignment="1">
      <alignment horizontal="center" vertical="center" wrapText="1"/>
    </xf>
    <xf numFmtId="0" fontId="6" fillId="0" borderId="1" xfId="0" applyFont="1" applyBorder="1" applyAlignment="1">
      <alignment horizontal="center" vertical="center"/>
    </xf>
    <xf numFmtId="0" fontId="6" fillId="0" borderId="8" xfId="0" applyFont="1" applyBorder="1" applyAlignment="1">
      <alignment horizontal="center" vertical="center"/>
    </xf>
    <xf numFmtId="0" fontId="7" fillId="0" borderId="8" xfId="0" applyFont="1" applyBorder="1" applyAlignment="1">
      <alignment horizontal="center" vertical="center"/>
    </xf>
    <xf numFmtId="0" fontId="8" fillId="0" borderId="0" xfId="0" applyFont="1" applyAlignment="1">
      <alignment vertical="center"/>
    </xf>
    <xf numFmtId="0" fontId="9" fillId="0" borderId="1" xfId="0" applyFont="1" applyBorder="1" applyAlignment="1">
      <alignment horizontal="center" vertical="center"/>
    </xf>
    <xf numFmtId="0" fontId="9" fillId="0" borderId="1" xfId="0" applyFont="1" applyBorder="1" applyAlignment="1">
      <alignment horizontal="left" vertical="center" wrapText="1"/>
    </xf>
    <xf numFmtId="0" fontId="9" fillId="0" borderId="1" xfId="0" applyFont="1" applyBorder="1" applyAlignment="1">
      <alignment vertical="center" wrapText="1"/>
    </xf>
    <xf numFmtId="0" fontId="8" fillId="0" borderId="1" xfId="0" applyFont="1" applyBorder="1" applyAlignment="1">
      <alignment horizontal="center" vertical="center"/>
    </xf>
    <xf numFmtId="0" fontId="9" fillId="0" borderId="1" xfId="0" applyFont="1" applyBorder="1" applyAlignment="1">
      <alignment horizontal="center" vertical="center" wrapText="1"/>
    </xf>
    <xf numFmtId="0" fontId="9" fillId="0" borderId="0" xfId="0" applyFont="1" applyAlignment="1">
      <alignment vertical="center"/>
    </xf>
    <xf numFmtId="0" fontId="7" fillId="0" borderId="0" xfId="0" applyFont="1" applyAlignment="1">
      <alignment horizontal="center" vertical="center"/>
    </xf>
    <xf numFmtId="0" fontId="7" fillId="0" borderId="1" xfId="0" applyFont="1" applyBorder="1" applyAlignment="1">
      <alignment horizontal="center" vertical="center"/>
    </xf>
    <xf numFmtId="0" fontId="6" fillId="4" borderId="19" xfId="0" applyFont="1" applyFill="1" applyBorder="1" applyAlignment="1">
      <alignment horizontal="center" vertical="center" wrapText="1"/>
    </xf>
    <xf numFmtId="0" fontId="6" fillId="4" borderId="20" xfId="0" applyFont="1" applyFill="1" applyBorder="1" applyAlignment="1">
      <alignment horizontal="center" vertical="center" wrapText="1"/>
    </xf>
    <xf numFmtId="0" fontId="6" fillId="4" borderId="21" xfId="0" applyFont="1" applyFill="1" applyBorder="1" applyAlignment="1">
      <alignment horizontal="center" vertical="center" wrapText="1"/>
    </xf>
    <xf numFmtId="0" fontId="6" fillId="0" borderId="0" xfId="0" applyFont="1" applyAlignment="1">
      <alignment vertical="center" wrapText="1"/>
    </xf>
    <xf numFmtId="0" fontId="9" fillId="0" borderId="20" xfId="0" applyFont="1" applyBorder="1" applyAlignment="1">
      <alignment vertical="center" wrapText="1"/>
    </xf>
    <xf numFmtId="0" fontId="9" fillId="0" borderId="21" xfId="0" applyFont="1" applyBorder="1" applyAlignment="1">
      <alignment vertical="center" wrapText="1"/>
    </xf>
    <xf numFmtId="0" fontId="9" fillId="0" borderId="0" xfId="0" applyFont="1" applyAlignment="1">
      <alignment vertical="center" wrapText="1"/>
    </xf>
    <xf numFmtId="0" fontId="9" fillId="0" borderId="20" xfId="0" applyFont="1" applyFill="1" applyBorder="1" applyAlignment="1">
      <alignment vertical="center" wrapText="1"/>
    </xf>
    <xf numFmtId="0" fontId="9" fillId="0" borderId="21" xfId="0" applyFont="1" applyFill="1" applyBorder="1" applyAlignment="1">
      <alignment vertical="center" wrapText="1"/>
    </xf>
    <xf numFmtId="0" fontId="9" fillId="0" borderId="21" xfId="0" applyFont="1" applyFill="1" applyBorder="1" applyAlignment="1">
      <alignment vertical="top" wrapText="1"/>
    </xf>
    <xf numFmtId="0" fontId="9" fillId="6" borderId="20" xfId="0" applyFont="1" applyFill="1" applyBorder="1" applyAlignment="1">
      <alignment vertical="center" wrapText="1"/>
    </xf>
    <xf numFmtId="0" fontId="9" fillId="6" borderId="21" xfId="0" applyFont="1" applyFill="1" applyBorder="1" applyAlignment="1">
      <alignment vertical="center" wrapText="1"/>
    </xf>
    <xf numFmtId="0" fontId="9" fillId="0" borderId="21" xfId="0" applyFont="1" applyBorder="1" applyAlignment="1">
      <alignment horizontal="left" vertical="center" wrapText="1"/>
    </xf>
    <xf numFmtId="0" fontId="6" fillId="0" borderId="8" xfId="0" applyFont="1" applyBorder="1" applyAlignment="1">
      <alignment horizontal="center" vertical="center" wrapText="1"/>
    </xf>
    <xf numFmtId="0" fontId="8" fillId="3" borderId="1" xfId="0" applyFont="1" applyFill="1" applyBorder="1" applyAlignment="1">
      <alignment horizontal="center" vertical="center"/>
    </xf>
    <xf numFmtId="0" fontId="11" fillId="0" borderId="1" xfId="0" applyFont="1" applyBorder="1" applyAlignment="1">
      <alignment vertical="center"/>
    </xf>
    <xf numFmtId="0" fontId="8" fillId="0" borderId="1" xfId="0" applyFont="1" applyFill="1" applyBorder="1" applyAlignment="1">
      <alignment horizontal="center" vertical="center"/>
    </xf>
    <xf numFmtId="0" fontId="0" fillId="0" borderId="17" xfId="0" applyBorder="1" applyAlignment="1">
      <alignment horizontal="center" wrapText="1"/>
    </xf>
    <xf numFmtId="0" fontId="0" fillId="0" borderId="8" xfId="0" applyBorder="1" applyAlignment="1">
      <alignment horizontal="center" wrapText="1"/>
    </xf>
    <xf numFmtId="0" fontId="0" fillId="0" borderId="17" xfId="0" applyBorder="1" applyAlignment="1">
      <alignment horizontal="center" vertical="center" wrapText="1"/>
    </xf>
    <xf numFmtId="0" fontId="0" fillId="0" borderId="8" xfId="0" applyBorder="1" applyAlignment="1">
      <alignment horizontal="center" vertical="center" wrapText="1"/>
    </xf>
    <xf numFmtId="0" fontId="0" fillId="0" borderId="17" xfId="0" applyBorder="1" applyAlignment="1">
      <alignment horizontal="center" vertical="center"/>
    </xf>
    <xf numFmtId="0" fontId="0" fillId="0" borderId="8" xfId="0" applyBorder="1" applyAlignment="1">
      <alignment horizontal="center" vertical="center"/>
    </xf>
    <xf numFmtId="0" fontId="6" fillId="5" borderId="19" xfId="0" applyFont="1" applyFill="1" applyBorder="1" applyAlignment="1">
      <alignment horizontal="center" vertical="center" wrapText="1"/>
    </xf>
    <xf numFmtId="0" fontId="6" fillId="0" borderId="19" xfId="0" applyFont="1" applyBorder="1" applyAlignment="1">
      <alignment horizontal="center" vertical="center" wrapText="1"/>
    </xf>
    <xf numFmtId="0" fontId="6" fillId="5" borderId="22" xfId="0" applyFont="1" applyFill="1" applyBorder="1" applyAlignment="1">
      <alignment horizontal="center" vertical="center" wrapText="1"/>
    </xf>
    <xf numFmtId="0" fontId="6" fillId="5" borderId="23" xfId="0" applyFont="1" applyFill="1" applyBorder="1" applyAlignment="1">
      <alignment horizontal="center" vertical="center" wrapText="1"/>
    </xf>
    <xf numFmtId="0" fontId="6" fillId="5" borderId="24" xfId="0" applyFont="1" applyFill="1" applyBorder="1" applyAlignment="1">
      <alignment horizontal="center" vertical="center" wrapText="1"/>
    </xf>
    <xf numFmtId="0" fontId="6" fillId="0" borderId="22" xfId="0" applyFont="1" applyBorder="1" applyAlignment="1">
      <alignment horizontal="center" vertical="center" wrapText="1"/>
    </xf>
    <xf numFmtId="0" fontId="6" fillId="0" borderId="23" xfId="0" applyFont="1" applyBorder="1" applyAlignment="1">
      <alignment horizontal="center" vertical="center" wrapText="1"/>
    </xf>
    <xf numFmtId="0" fontId="6" fillId="0" borderId="24" xfId="0" applyFont="1" applyBorder="1" applyAlignment="1">
      <alignment horizontal="center" vertical="center" wrapText="1"/>
    </xf>
  </cellXfs>
  <cellStyles count="1">
    <cellStyle name="常规"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5"/>
  <sheetViews>
    <sheetView showGridLines="0" tabSelected="1" workbookViewId="0">
      <pane xSplit="3" ySplit="1" topLeftCell="F2" activePane="bottomRight" state="frozen"/>
      <selection pane="topRight" activeCell="D1" sqref="D1"/>
      <selection pane="bottomLeft" activeCell="A2" sqref="A2"/>
      <selection pane="bottomRight" activeCell="L4" sqref="L4"/>
    </sheetView>
  </sheetViews>
  <sheetFormatPr defaultRowHeight="12" x14ac:dyDescent="0.15"/>
  <cols>
    <col min="1" max="1" width="21.125" style="39" customWidth="1"/>
    <col min="2" max="3" width="32.125" style="39" customWidth="1"/>
    <col min="4" max="4" width="11.375" style="39" bestFit="1" customWidth="1"/>
    <col min="5" max="5" width="16.625" style="39" bestFit="1" customWidth="1"/>
    <col min="6" max="6" width="12.75" style="39" customWidth="1"/>
    <col min="7" max="7" width="11.875" style="39" bestFit="1" customWidth="1"/>
    <col min="8" max="9" width="10.25" style="39" bestFit="1" customWidth="1"/>
    <col min="10" max="16384" width="9" style="39"/>
  </cols>
  <sheetData>
    <row r="1" spans="1:12" ht="33" x14ac:dyDescent="0.15">
      <c r="A1" s="36" t="s">
        <v>0</v>
      </c>
      <c r="B1" s="36" t="s">
        <v>4</v>
      </c>
      <c r="C1" s="36" t="s">
        <v>7</v>
      </c>
      <c r="D1" s="36" t="s">
        <v>42</v>
      </c>
      <c r="E1" s="61" t="s">
        <v>115</v>
      </c>
      <c r="F1" s="37" t="s">
        <v>112</v>
      </c>
      <c r="G1" s="38" t="s">
        <v>37</v>
      </c>
      <c r="H1" s="63" t="s">
        <v>117</v>
      </c>
      <c r="I1" s="63" t="s">
        <v>117</v>
      </c>
    </row>
    <row r="2" spans="1:12" ht="16.5" x14ac:dyDescent="0.15">
      <c r="A2" s="40" t="s">
        <v>1</v>
      </c>
      <c r="B2" s="41" t="s">
        <v>14</v>
      </c>
      <c r="C2" s="42" t="s">
        <v>43</v>
      </c>
      <c r="D2" s="40">
        <v>1</v>
      </c>
      <c r="E2" s="40">
        <v>10</v>
      </c>
      <c r="F2" s="40">
        <v>1</v>
      </c>
      <c r="G2" s="62">
        <f>SUM(非业务流程调整!F2:F26)</f>
        <v>6000</v>
      </c>
      <c r="H2" s="62">
        <v>5000</v>
      </c>
      <c r="I2" s="64">
        <f>H2*0.8</f>
        <v>4000</v>
      </c>
    </row>
    <row r="3" spans="1:12" ht="115.5" x14ac:dyDescent="0.15">
      <c r="A3" s="40" t="s">
        <v>2</v>
      </c>
      <c r="B3" s="41" t="s">
        <v>6</v>
      </c>
      <c r="C3" s="41"/>
      <c r="D3" s="44">
        <v>1</v>
      </c>
      <c r="E3" s="40">
        <v>13</v>
      </c>
      <c r="F3" s="40">
        <v>2.5</v>
      </c>
      <c r="G3" s="62">
        <v>16500</v>
      </c>
      <c r="H3" s="62">
        <v>15500</v>
      </c>
      <c r="I3" s="64">
        <f t="shared" ref="I3:I9" si="0">H3*0.8</f>
        <v>12400</v>
      </c>
    </row>
    <row r="4" spans="1:12" ht="132" x14ac:dyDescent="0.15">
      <c r="A4" s="40" t="s">
        <v>5</v>
      </c>
      <c r="B4" s="41" t="s">
        <v>111</v>
      </c>
      <c r="C4" s="41" t="s">
        <v>52</v>
      </c>
      <c r="D4" s="44">
        <v>4</v>
      </c>
      <c r="E4" s="40">
        <v>8</v>
      </c>
      <c r="F4" s="40">
        <v>2</v>
      </c>
      <c r="G4" s="62">
        <v>9000</v>
      </c>
      <c r="H4" s="62">
        <v>8000</v>
      </c>
      <c r="I4" s="64">
        <f t="shared" si="0"/>
        <v>6400</v>
      </c>
      <c r="K4" s="39">
        <f>I2+I3+I4</f>
        <v>22800</v>
      </c>
      <c r="L4" s="39">
        <f>SUM(H2:H5)</f>
        <v>30100</v>
      </c>
    </row>
    <row r="5" spans="1:12" ht="66" x14ac:dyDescent="0.15">
      <c r="A5" s="40" t="s">
        <v>41</v>
      </c>
      <c r="B5" s="41" t="s">
        <v>116</v>
      </c>
      <c r="C5" s="41"/>
      <c r="D5" s="44">
        <v>2</v>
      </c>
      <c r="E5" s="40">
        <v>3</v>
      </c>
      <c r="F5" s="40">
        <v>1</v>
      </c>
      <c r="G5" s="43">
        <v>1600</v>
      </c>
      <c r="H5" s="43">
        <f t="shared" ref="H5:H9" si="1">G5</f>
        <v>1600</v>
      </c>
      <c r="I5" s="64">
        <f t="shared" si="0"/>
        <v>1280</v>
      </c>
      <c r="L5" s="39">
        <f>30100*0.8</f>
        <v>24080</v>
      </c>
    </row>
    <row r="6" spans="1:12" ht="33" x14ac:dyDescent="0.15">
      <c r="A6" s="44" t="s">
        <v>56</v>
      </c>
      <c r="B6" s="41" t="s">
        <v>105</v>
      </c>
      <c r="C6" s="41"/>
      <c r="D6" s="44">
        <v>2</v>
      </c>
      <c r="E6" s="40">
        <v>10</v>
      </c>
      <c r="F6" s="40">
        <v>2</v>
      </c>
      <c r="G6" s="43">
        <v>12000</v>
      </c>
      <c r="H6" s="43">
        <f t="shared" si="1"/>
        <v>12000</v>
      </c>
      <c r="I6" s="64">
        <f t="shared" si="0"/>
        <v>9600</v>
      </c>
    </row>
    <row r="7" spans="1:12" ht="16.5" x14ac:dyDescent="0.15">
      <c r="A7" s="44" t="s">
        <v>106</v>
      </c>
      <c r="B7" s="41" t="s">
        <v>107</v>
      </c>
      <c r="C7" s="41"/>
      <c r="D7" s="44">
        <v>2</v>
      </c>
      <c r="E7" s="40">
        <v>5</v>
      </c>
      <c r="F7" s="40">
        <v>1</v>
      </c>
      <c r="G7" s="43">
        <v>3000</v>
      </c>
      <c r="H7" s="43">
        <f t="shared" si="1"/>
        <v>3000</v>
      </c>
      <c r="I7" s="64">
        <f t="shared" si="0"/>
        <v>2400</v>
      </c>
    </row>
    <row r="8" spans="1:12" ht="33" x14ac:dyDescent="0.15">
      <c r="A8" s="44" t="s">
        <v>108</v>
      </c>
      <c r="B8" s="41" t="s">
        <v>109</v>
      </c>
      <c r="C8" s="41" t="s">
        <v>110</v>
      </c>
      <c r="D8" s="44">
        <v>3</v>
      </c>
      <c r="E8" s="40">
        <v>8</v>
      </c>
      <c r="F8" s="40">
        <v>2</v>
      </c>
      <c r="G8" s="43">
        <v>9000</v>
      </c>
      <c r="H8" s="43">
        <f t="shared" si="1"/>
        <v>9000</v>
      </c>
      <c r="I8" s="64">
        <f t="shared" si="0"/>
        <v>7200</v>
      </c>
    </row>
    <row r="9" spans="1:12" ht="66" x14ac:dyDescent="0.15">
      <c r="A9" s="40" t="s">
        <v>3</v>
      </c>
      <c r="B9" s="41" t="s">
        <v>57</v>
      </c>
      <c r="C9" s="41" t="s">
        <v>114</v>
      </c>
      <c r="D9" s="44">
        <v>2</v>
      </c>
      <c r="E9" s="40">
        <v>8</v>
      </c>
      <c r="F9" s="40">
        <v>2</v>
      </c>
      <c r="G9" s="43">
        <v>9000</v>
      </c>
      <c r="H9" s="43">
        <f t="shared" si="1"/>
        <v>9000</v>
      </c>
      <c r="I9" s="64">
        <f t="shared" si="0"/>
        <v>7200</v>
      </c>
    </row>
    <row r="10" spans="1:12" s="46" customFormat="1" ht="16.5" x14ac:dyDescent="0.15">
      <c r="A10" s="36" t="s">
        <v>51</v>
      </c>
      <c r="B10" s="36"/>
      <c r="C10" s="36"/>
      <c r="D10" s="36"/>
      <c r="E10" s="36">
        <f>SUM(E2:E9)</f>
        <v>65</v>
      </c>
      <c r="F10" s="36"/>
      <c r="G10" s="47">
        <f>SUM(G2:G9)</f>
        <v>66100</v>
      </c>
      <c r="H10" s="47">
        <f>SUM(H2:H9)</f>
        <v>63100</v>
      </c>
      <c r="I10" s="64">
        <f>SUM(I2:I9)</f>
        <v>50480</v>
      </c>
    </row>
    <row r="11" spans="1:12" ht="16.5" x14ac:dyDescent="0.15">
      <c r="A11" s="45"/>
      <c r="B11" s="45"/>
      <c r="C11" s="45"/>
      <c r="D11" s="45"/>
      <c r="E11" s="45"/>
      <c r="F11" s="45"/>
    </row>
    <row r="12" spans="1:12" ht="16.5" x14ac:dyDescent="0.15">
      <c r="A12" s="45"/>
      <c r="B12" s="45"/>
      <c r="C12" s="45"/>
      <c r="D12" s="45"/>
      <c r="E12" s="45"/>
      <c r="F12" s="45"/>
    </row>
    <row r="13" spans="1:12" ht="16.5" x14ac:dyDescent="0.15">
      <c r="A13" s="45"/>
      <c r="B13" s="45"/>
      <c r="C13" s="45"/>
      <c r="D13" s="45"/>
      <c r="E13" s="45"/>
      <c r="F13" s="45"/>
    </row>
    <row r="14" spans="1:12" ht="16.5" x14ac:dyDescent="0.15">
      <c r="A14" s="45"/>
      <c r="B14" s="45"/>
      <c r="C14" s="45"/>
      <c r="D14" s="45"/>
      <c r="E14" s="45"/>
      <c r="F14" s="45"/>
    </row>
    <row r="15" spans="1:12" ht="16.5" x14ac:dyDescent="0.15">
      <c r="A15" s="45"/>
      <c r="B15" s="45"/>
      <c r="C15" s="45"/>
      <c r="D15" s="45"/>
      <c r="E15" s="45"/>
      <c r="F15" s="45"/>
    </row>
    <row r="16" spans="1:12" ht="16.5" x14ac:dyDescent="0.15">
      <c r="A16" s="45"/>
      <c r="B16" s="45"/>
      <c r="C16" s="45"/>
      <c r="D16" s="45"/>
      <c r="E16" s="45"/>
      <c r="F16" s="45"/>
    </row>
    <row r="17" spans="1:6" ht="16.5" x14ac:dyDescent="0.15">
      <c r="A17" s="45"/>
      <c r="B17" s="45"/>
      <c r="C17" s="45"/>
      <c r="D17" s="45"/>
      <c r="E17" s="45"/>
      <c r="F17" s="45"/>
    </row>
    <row r="18" spans="1:6" ht="16.5" x14ac:dyDescent="0.15">
      <c r="A18" s="45"/>
      <c r="B18" s="45"/>
      <c r="C18" s="45"/>
      <c r="D18" s="45"/>
      <c r="E18" s="45"/>
      <c r="F18" s="45"/>
    </row>
    <row r="19" spans="1:6" ht="16.5" x14ac:dyDescent="0.15">
      <c r="A19" s="45"/>
      <c r="B19" s="45"/>
      <c r="C19" s="45"/>
      <c r="D19" s="45"/>
      <c r="E19" s="45"/>
      <c r="F19" s="45"/>
    </row>
    <row r="20" spans="1:6" ht="16.5" x14ac:dyDescent="0.15">
      <c r="A20" s="45"/>
      <c r="B20" s="45"/>
      <c r="C20" s="45"/>
      <c r="D20" s="45"/>
      <c r="E20" s="45"/>
      <c r="F20" s="45"/>
    </row>
    <row r="21" spans="1:6" ht="16.5" x14ac:dyDescent="0.15">
      <c r="A21" s="45"/>
      <c r="B21" s="45"/>
      <c r="C21" s="45"/>
      <c r="D21" s="45"/>
      <c r="E21" s="45"/>
      <c r="F21" s="45"/>
    </row>
    <row r="22" spans="1:6" ht="16.5" x14ac:dyDescent="0.15">
      <c r="A22" s="45"/>
      <c r="B22" s="45"/>
      <c r="C22" s="45"/>
      <c r="D22" s="45"/>
      <c r="E22" s="45"/>
      <c r="F22" s="45"/>
    </row>
    <row r="23" spans="1:6" ht="16.5" x14ac:dyDescent="0.15">
      <c r="A23" s="45"/>
      <c r="B23" s="45"/>
      <c r="C23" s="45"/>
      <c r="D23" s="45"/>
      <c r="E23" s="45"/>
      <c r="F23" s="45"/>
    </row>
    <row r="24" spans="1:6" ht="16.5" x14ac:dyDescent="0.15">
      <c r="A24" s="45"/>
      <c r="B24" s="45"/>
      <c r="C24" s="45"/>
      <c r="D24" s="45"/>
      <c r="E24" s="45"/>
      <c r="F24" s="45"/>
    </row>
    <row r="25" spans="1:6" ht="16.5" x14ac:dyDescent="0.15">
      <c r="A25" s="45"/>
      <c r="B25" s="45"/>
      <c r="C25" s="45"/>
      <c r="D25" s="45"/>
      <c r="E25" s="45"/>
      <c r="F25" s="45"/>
    </row>
    <row r="26" spans="1:6" ht="16.5" x14ac:dyDescent="0.15">
      <c r="A26" s="45"/>
      <c r="B26" s="45"/>
      <c r="C26" s="45"/>
      <c r="D26" s="45"/>
      <c r="E26" s="45"/>
      <c r="F26" s="45"/>
    </row>
    <row r="27" spans="1:6" ht="16.5" x14ac:dyDescent="0.15">
      <c r="A27" s="45"/>
      <c r="B27" s="45"/>
      <c r="C27" s="45"/>
      <c r="D27" s="45"/>
      <c r="E27" s="45"/>
      <c r="F27" s="45"/>
    </row>
    <row r="28" spans="1:6" ht="16.5" x14ac:dyDescent="0.15">
      <c r="A28" s="45"/>
      <c r="B28" s="45"/>
      <c r="C28" s="45"/>
      <c r="D28" s="45"/>
      <c r="E28" s="45"/>
      <c r="F28" s="45"/>
    </row>
    <row r="29" spans="1:6" ht="16.5" x14ac:dyDescent="0.15">
      <c r="A29" s="45"/>
      <c r="B29" s="45"/>
      <c r="C29" s="45"/>
      <c r="D29" s="45"/>
      <c r="E29" s="45"/>
      <c r="F29" s="45"/>
    </row>
    <row r="30" spans="1:6" ht="16.5" x14ac:dyDescent="0.15">
      <c r="A30" s="45"/>
      <c r="B30" s="45"/>
      <c r="C30" s="45"/>
      <c r="D30" s="45"/>
      <c r="E30" s="45"/>
      <c r="F30" s="45"/>
    </row>
    <row r="31" spans="1:6" ht="16.5" x14ac:dyDescent="0.15">
      <c r="A31" s="45"/>
      <c r="B31" s="45"/>
      <c r="C31" s="45"/>
      <c r="D31" s="45"/>
      <c r="E31" s="45"/>
      <c r="F31" s="45"/>
    </row>
    <row r="32" spans="1:6" ht="16.5" x14ac:dyDescent="0.15">
      <c r="A32" s="45"/>
      <c r="B32" s="45"/>
      <c r="C32" s="45"/>
      <c r="D32" s="45"/>
      <c r="E32" s="45"/>
      <c r="F32" s="45"/>
    </row>
    <row r="33" spans="1:6" ht="16.5" x14ac:dyDescent="0.15">
      <c r="A33" s="45"/>
      <c r="B33" s="45"/>
      <c r="C33" s="45"/>
      <c r="D33" s="45"/>
      <c r="E33" s="45"/>
      <c r="F33" s="45"/>
    </row>
    <row r="34" spans="1:6" ht="16.5" x14ac:dyDescent="0.15">
      <c r="A34" s="45"/>
      <c r="B34" s="45"/>
      <c r="C34" s="45"/>
      <c r="D34" s="45"/>
      <c r="E34" s="45"/>
      <c r="F34" s="45"/>
    </row>
    <row r="35" spans="1:6" ht="16.5" x14ac:dyDescent="0.15">
      <c r="A35" s="45"/>
      <c r="B35" s="45"/>
      <c r="C35" s="45"/>
      <c r="D35" s="45"/>
      <c r="E35" s="45"/>
      <c r="F35" s="45"/>
    </row>
    <row r="36" spans="1:6" ht="16.5" x14ac:dyDescent="0.15">
      <c r="A36" s="45"/>
      <c r="B36" s="45"/>
      <c r="C36" s="45"/>
      <c r="D36" s="45"/>
      <c r="E36" s="45"/>
      <c r="F36" s="45"/>
    </row>
    <row r="37" spans="1:6" ht="16.5" x14ac:dyDescent="0.15">
      <c r="A37" s="45"/>
      <c r="B37" s="45"/>
      <c r="C37" s="45"/>
      <c r="D37" s="45"/>
      <c r="E37" s="45"/>
      <c r="F37" s="45"/>
    </row>
    <row r="38" spans="1:6" ht="16.5" x14ac:dyDescent="0.15">
      <c r="A38" s="45"/>
      <c r="B38" s="45"/>
      <c r="C38" s="45"/>
      <c r="D38" s="45"/>
      <c r="E38" s="45"/>
      <c r="F38" s="45"/>
    </row>
    <row r="39" spans="1:6" ht="16.5" x14ac:dyDescent="0.15">
      <c r="A39" s="45"/>
      <c r="B39" s="45"/>
      <c r="C39" s="45"/>
      <c r="D39" s="45"/>
      <c r="E39" s="45"/>
      <c r="F39" s="45"/>
    </row>
    <row r="40" spans="1:6" ht="16.5" x14ac:dyDescent="0.15">
      <c r="A40" s="45"/>
      <c r="B40" s="45"/>
      <c r="C40" s="45"/>
      <c r="D40" s="45"/>
      <c r="E40" s="45"/>
      <c r="F40" s="45"/>
    </row>
    <row r="41" spans="1:6" ht="16.5" x14ac:dyDescent="0.15">
      <c r="A41" s="45"/>
      <c r="B41" s="45"/>
      <c r="C41" s="45"/>
      <c r="D41" s="45"/>
      <c r="E41" s="45"/>
      <c r="F41" s="45"/>
    </row>
    <row r="42" spans="1:6" ht="16.5" x14ac:dyDescent="0.15">
      <c r="A42" s="45"/>
      <c r="B42" s="45"/>
      <c r="C42" s="45"/>
      <c r="D42" s="45"/>
      <c r="E42" s="45"/>
      <c r="F42" s="45"/>
    </row>
    <row r="43" spans="1:6" ht="16.5" x14ac:dyDescent="0.15">
      <c r="A43" s="45"/>
      <c r="B43" s="45"/>
      <c r="C43" s="45"/>
      <c r="D43" s="45"/>
      <c r="E43" s="45"/>
      <c r="F43" s="45"/>
    </row>
    <row r="44" spans="1:6" ht="16.5" x14ac:dyDescent="0.15">
      <c r="A44" s="45"/>
      <c r="B44" s="45"/>
      <c r="C44" s="45"/>
      <c r="D44" s="45"/>
      <c r="E44" s="45"/>
      <c r="F44" s="45"/>
    </row>
    <row r="45" spans="1:6" ht="16.5" x14ac:dyDescent="0.15">
      <c r="A45" s="45"/>
      <c r="B45" s="45"/>
      <c r="C45" s="45"/>
      <c r="D45" s="45"/>
      <c r="E45" s="45"/>
      <c r="F45" s="45"/>
    </row>
    <row r="46" spans="1:6" ht="16.5" x14ac:dyDescent="0.15">
      <c r="A46" s="45"/>
      <c r="B46" s="45"/>
      <c r="C46" s="45"/>
      <c r="D46" s="45"/>
      <c r="E46" s="45"/>
      <c r="F46" s="45"/>
    </row>
    <row r="47" spans="1:6" ht="16.5" x14ac:dyDescent="0.15">
      <c r="A47" s="45"/>
      <c r="B47" s="45"/>
      <c r="C47" s="45"/>
      <c r="D47" s="45"/>
      <c r="E47" s="45"/>
      <c r="F47" s="45"/>
    </row>
    <row r="48" spans="1:6" ht="16.5" x14ac:dyDescent="0.15">
      <c r="A48" s="45"/>
      <c r="B48" s="45"/>
      <c r="C48" s="45"/>
      <c r="D48" s="45"/>
      <c r="E48" s="45"/>
      <c r="F48" s="45"/>
    </row>
    <row r="49" spans="1:6" ht="16.5" x14ac:dyDescent="0.15">
      <c r="A49" s="45"/>
      <c r="B49" s="45"/>
      <c r="C49" s="45"/>
      <c r="D49" s="45"/>
      <c r="E49" s="45"/>
      <c r="F49" s="45"/>
    </row>
    <row r="50" spans="1:6" ht="16.5" x14ac:dyDescent="0.15">
      <c r="A50" s="45"/>
      <c r="B50" s="45"/>
      <c r="C50" s="45"/>
      <c r="D50" s="45"/>
      <c r="E50" s="45"/>
      <c r="F50" s="45"/>
    </row>
    <row r="51" spans="1:6" ht="16.5" x14ac:dyDescent="0.15">
      <c r="A51" s="45"/>
      <c r="B51" s="45"/>
      <c r="C51" s="45"/>
      <c r="D51" s="45"/>
      <c r="E51" s="45"/>
      <c r="F51" s="45"/>
    </row>
    <row r="52" spans="1:6" ht="16.5" x14ac:dyDescent="0.15">
      <c r="A52" s="45"/>
      <c r="B52" s="45"/>
      <c r="C52" s="45"/>
      <c r="D52" s="45"/>
      <c r="E52" s="45"/>
      <c r="F52" s="45"/>
    </row>
    <row r="53" spans="1:6" ht="16.5" x14ac:dyDescent="0.15">
      <c r="A53" s="45"/>
      <c r="B53" s="45"/>
      <c r="C53" s="45"/>
      <c r="D53" s="45"/>
      <c r="E53" s="45"/>
      <c r="F53" s="45"/>
    </row>
    <row r="54" spans="1:6" ht="16.5" x14ac:dyDescent="0.15">
      <c r="A54" s="45"/>
      <c r="B54" s="45"/>
      <c r="C54" s="45"/>
      <c r="D54" s="45"/>
      <c r="E54" s="45"/>
      <c r="F54" s="45"/>
    </row>
    <row r="55" spans="1:6" ht="16.5" x14ac:dyDescent="0.15">
      <c r="A55" s="45"/>
      <c r="B55" s="45"/>
      <c r="C55" s="45"/>
      <c r="D55" s="45"/>
      <c r="E55" s="45"/>
      <c r="F55" s="45"/>
    </row>
  </sheetData>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26"/>
  <sheetViews>
    <sheetView showGridLines="0" workbookViewId="0">
      <pane xSplit="3" ySplit="1" topLeftCell="D2" activePane="bottomRight" state="frozen"/>
      <selection pane="topRight" activeCell="D1" sqref="D1"/>
      <selection pane="bottomLeft" activeCell="A2" sqref="A2"/>
      <selection pane="bottomRight" activeCell="B21" sqref="B21"/>
    </sheetView>
  </sheetViews>
  <sheetFormatPr defaultRowHeight="13.5" x14ac:dyDescent="0.15"/>
  <cols>
    <col min="2" max="2" width="18.625" customWidth="1"/>
    <col min="3" max="3" width="64.125" customWidth="1"/>
    <col min="4" max="5" width="25.125" customWidth="1"/>
    <col min="6" max="6" width="14.5" customWidth="1"/>
  </cols>
  <sheetData>
    <row r="1" spans="1:6" ht="19.5" thickBot="1" x14ac:dyDescent="0.2">
      <c r="A1" s="7" t="s">
        <v>12</v>
      </c>
      <c r="B1" s="8" t="s">
        <v>13</v>
      </c>
      <c r="C1" s="18" t="s">
        <v>36</v>
      </c>
      <c r="D1" s="8" t="s">
        <v>7</v>
      </c>
      <c r="E1" s="18" t="s">
        <v>48</v>
      </c>
      <c r="F1" s="9" t="s">
        <v>38</v>
      </c>
    </row>
    <row r="2" spans="1:6" ht="33" x14ac:dyDescent="0.15">
      <c r="A2" s="10">
        <v>1</v>
      </c>
      <c r="B2" s="11" t="s">
        <v>19</v>
      </c>
      <c r="C2" s="19" t="s">
        <v>16</v>
      </c>
      <c r="D2" s="27"/>
      <c r="E2" s="35">
        <v>4</v>
      </c>
      <c r="F2" s="28">
        <v>1000</v>
      </c>
    </row>
    <row r="3" spans="1:6" ht="33" x14ac:dyDescent="0.15">
      <c r="A3" s="12">
        <v>2</v>
      </c>
      <c r="B3" s="13" t="s">
        <v>19</v>
      </c>
      <c r="C3" s="20" t="s">
        <v>17</v>
      </c>
      <c r="D3" s="1"/>
      <c r="E3" s="67">
        <v>0.5</v>
      </c>
      <c r="F3" s="29">
        <v>0</v>
      </c>
    </row>
    <row r="4" spans="1:6" ht="16.5" x14ac:dyDescent="0.15">
      <c r="A4" s="12">
        <v>3</v>
      </c>
      <c r="B4" s="13" t="s">
        <v>19</v>
      </c>
      <c r="C4" s="20" t="s">
        <v>18</v>
      </c>
      <c r="D4" s="1"/>
      <c r="E4" s="68"/>
      <c r="F4" s="29">
        <v>0</v>
      </c>
    </row>
    <row r="5" spans="1:6" ht="16.5" x14ac:dyDescent="0.15">
      <c r="A5" s="12">
        <v>4</v>
      </c>
      <c r="B5" s="13" t="s">
        <v>21</v>
      </c>
      <c r="C5" s="20" t="s">
        <v>22</v>
      </c>
      <c r="D5" s="1"/>
      <c r="E5" s="33">
        <v>0.5</v>
      </c>
      <c r="F5" s="29">
        <v>0</v>
      </c>
    </row>
    <row r="6" spans="1:6" ht="33" x14ac:dyDescent="0.15">
      <c r="A6" s="12">
        <v>5</v>
      </c>
      <c r="B6" s="13" t="s">
        <v>20</v>
      </c>
      <c r="C6" s="20" t="s">
        <v>15</v>
      </c>
      <c r="D6" s="1"/>
      <c r="E6" s="33">
        <v>0.5</v>
      </c>
      <c r="F6" s="29">
        <v>500</v>
      </c>
    </row>
    <row r="7" spans="1:6" ht="33" x14ac:dyDescent="0.15">
      <c r="A7" s="12">
        <v>6</v>
      </c>
      <c r="B7" s="13" t="s">
        <v>23</v>
      </c>
      <c r="C7" s="20" t="s">
        <v>55</v>
      </c>
      <c r="D7" s="3" t="s">
        <v>45</v>
      </c>
      <c r="E7" s="33">
        <v>2</v>
      </c>
      <c r="F7" s="29">
        <v>4000</v>
      </c>
    </row>
    <row r="8" spans="1:6" ht="16.5" x14ac:dyDescent="0.15">
      <c r="A8" s="12">
        <v>7</v>
      </c>
      <c r="B8" s="13" t="s">
        <v>24</v>
      </c>
      <c r="C8" s="20" t="s">
        <v>49</v>
      </c>
      <c r="D8" s="1"/>
      <c r="E8" s="33">
        <v>1</v>
      </c>
      <c r="F8" s="29">
        <v>500</v>
      </c>
    </row>
    <row r="9" spans="1:6" ht="16.5" x14ac:dyDescent="0.15">
      <c r="A9" s="12">
        <v>8</v>
      </c>
      <c r="B9" s="13" t="s">
        <v>27</v>
      </c>
      <c r="C9" s="20" t="s">
        <v>28</v>
      </c>
      <c r="D9" s="1" t="s">
        <v>50</v>
      </c>
      <c r="E9" s="33">
        <v>0</v>
      </c>
      <c r="F9" s="29">
        <v>0</v>
      </c>
    </row>
    <row r="10" spans="1:6" ht="16.5" x14ac:dyDescent="0.15">
      <c r="A10" s="12">
        <v>9</v>
      </c>
      <c r="B10" s="13" t="s">
        <v>25</v>
      </c>
      <c r="C10" s="20" t="s">
        <v>26</v>
      </c>
      <c r="D10" s="1"/>
      <c r="E10" s="33">
        <v>0.3</v>
      </c>
      <c r="F10" s="29">
        <v>0</v>
      </c>
    </row>
    <row r="11" spans="1:6" ht="16.5" x14ac:dyDescent="0.15">
      <c r="A11" s="12">
        <v>10</v>
      </c>
      <c r="B11" s="13" t="s">
        <v>30</v>
      </c>
      <c r="C11" s="30" t="s">
        <v>29</v>
      </c>
      <c r="D11" s="65" t="s">
        <v>44</v>
      </c>
      <c r="E11" s="34"/>
      <c r="F11" s="29"/>
    </row>
    <row r="12" spans="1:6" ht="16.5" x14ac:dyDescent="0.15">
      <c r="A12" s="12">
        <v>11</v>
      </c>
      <c r="B12" s="13" t="s">
        <v>30</v>
      </c>
      <c r="C12" s="30" t="s">
        <v>33</v>
      </c>
      <c r="D12" s="66"/>
      <c r="E12" s="35"/>
      <c r="F12" s="29"/>
    </row>
    <row r="13" spans="1:6" ht="16.5" x14ac:dyDescent="0.15">
      <c r="A13" s="12">
        <v>12</v>
      </c>
      <c r="B13" s="13" t="s">
        <v>32</v>
      </c>
      <c r="C13" s="20" t="s">
        <v>31</v>
      </c>
      <c r="D13" s="1"/>
      <c r="E13" s="69">
        <v>0.3</v>
      </c>
      <c r="F13" s="29">
        <v>0</v>
      </c>
    </row>
    <row r="14" spans="1:6" ht="16.5" x14ac:dyDescent="0.15">
      <c r="A14" s="12">
        <v>13</v>
      </c>
      <c r="B14" s="13" t="s">
        <v>39</v>
      </c>
      <c r="C14" s="20" t="s">
        <v>34</v>
      </c>
      <c r="D14" s="1"/>
      <c r="E14" s="70"/>
      <c r="F14" s="29"/>
    </row>
    <row r="15" spans="1:6" ht="33" x14ac:dyDescent="0.15">
      <c r="A15" s="12">
        <v>14</v>
      </c>
      <c r="B15" s="14" t="s">
        <v>35</v>
      </c>
      <c r="C15" s="21" t="s">
        <v>54</v>
      </c>
      <c r="D15" s="1" t="s">
        <v>46</v>
      </c>
      <c r="E15" s="33"/>
      <c r="F15" s="29"/>
    </row>
    <row r="16" spans="1:6" ht="33" x14ac:dyDescent="0.15">
      <c r="A16" s="12">
        <v>15</v>
      </c>
      <c r="B16" s="14" t="s">
        <v>35</v>
      </c>
      <c r="C16" s="21" t="s">
        <v>53</v>
      </c>
      <c r="D16" s="1" t="s">
        <v>47</v>
      </c>
      <c r="E16" s="33"/>
      <c r="F16" s="29"/>
    </row>
    <row r="17" spans="1:6" ht="16.5" x14ac:dyDescent="0.3">
      <c r="A17" s="12">
        <v>16</v>
      </c>
      <c r="B17" s="15" t="s">
        <v>8</v>
      </c>
      <c r="C17" s="20" t="s">
        <v>9</v>
      </c>
      <c r="D17" s="17" t="s">
        <v>40</v>
      </c>
      <c r="E17" s="15"/>
      <c r="F17" s="29"/>
    </row>
    <row r="18" spans="1:6" ht="16.5" x14ac:dyDescent="0.3">
      <c r="A18" s="12">
        <v>17</v>
      </c>
      <c r="B18" s="16" t="s">
        <v>10</v>
      </c>
      <c r="C18" s="20" t="s">
        <v>11</v>
      </c>
      <c r="D18" s="17" t="s">
        <v>40</v>
      </c>
      <c r="E18" s="15"/>
      <c r="F18" s="29"/>
    </row>
    <row r="19" spans="1:6" x14ac:dyDescent="0.15">
      <c r="A19" s="4"/>
      <c r="B19" s="2"/>
      <c r="C19" s="22"/>
      <c r="D19" s="1"/>
      <c r="E19" s="31"/>
      <c r="F19" s="24"/>
    </row>
    <row r="20" spans="1:6" x14ac:dyDescent="0.15">
      <c r="A20" s="4"/>
      <c r="B20" s="2"/>
      <c r="C20" s="22"/>
      <c r="D20" s="1"/>
      <c r="E20" s="31"/>
      <c r="F20" s="24"/>
    </row>
    <row r="21" spans="1:6" x14ac:dyDescent="0.15">
      <c r="A21" s="4"/>
      <c r="B21" s="2"/>
      <c r="C21" s="22"/>
      <c r="D21" s="1"/>
      <c r="E21" s="31"/>
      <c r="F21" s="24"/>
    </row>
    <row r="22" spans="1:6" x14ac:dyDescent="0.15">
      <c r="A22" s="4"/>
      <c r="B22" s="2"/>
      <c r="C22" s="22"/>
      <c r="D22" s="1"/>
      <c r="E22" s="31"/>
      <c r="F22" s="24"/>
    </row>
    <row r="23" spans="1:6" x14ac:dyDescent="0.15">
      <c r="A23" s="4"/>
      <c r="B23" s="2"/>
      <c r="C23" s="22"/>
      <c r="D23" s="1"/>
      <c r="E23" s="31"/>
      <c r="F23" s="24"/>
    </row>
    <row r="24" spans="1:6" x14ac:dyDescent="0.15">
      <c r="A24" s="4"/>
      <c r="B24" s="2"/>
      <c r="C24" s="22"/>
      <c r="D24" s="1"/>
      <c r="E24" s="31"/>
      <c r="F24" s="24"/>
    </row>
    <row r="25" spans="1:6" x14ac:dyDescent="0.15">
      <c r="A25" s="4"/>
      <c r="B25" s="2"/>
      <c r="C25" s="22"/>
      <c r="D25" s="1"/>
      <c r="E25" s="31"/>
      <c r="F25" s="24"/>
    </row>
    <row r="26" spans="1:6" ht="14.25" thickBot="1" x14ac:dyDescent="0.2">
      <c r="A26" s="5"/>
      <c r="B26" s="6"/>
      <c r="C26" s="23"/>
      <c r="D26" s="25"/>
      <c r="E26" s="32"/>
      <c r="F26" s="26"/>
    </row>
  </sheetData>
  <mergeCells count="3">
    <mergeCell ref="D11:D12"/>
    <mergeCell ref="E3:E4"/>
    <mergeCell ref="E13:E14"/>
  </mergeCells>
  <phoneticPr fontId="1" type="noConversion"/>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0"/>
  <sheetViews>
    <sheetView zoomScaleNormal="100" workbookViewId="0">
      <pane xSplit="1" ySplit="1" topLeftCell="B23" activePane="bottomRight" state="frozen"/>
      <selection pane="topRight" activeCell="B1" sqref="B1"/>
      <selection pane="bottomLeft" activeCell="A2" sqref="A2"/>
      <selection pane="bottomRight" activeCell="B11" sqref="B11"/>
    </sheetView>
  </sheetViews>
  <sheetFormatPr defaultRowHeight="16.5" x14ac:dyDescent="0.15"/>
  <cols>
    <col min="1" max="1" width="15.75" style="54" customWidth="1"/>
    <col min="2" max="2" width="70.125" style="54" customWidth="1"/>
    <col min="3" max="3" width="36.75" style="54" customWidth="1"/>
    <col min="4" max="4" width="43.75" style="54" customWidth="1"/>
    <col min="5" max="16384" width="9" style="54"/>
  </cols>
  <sheetData>
    <row r="1" spans="1:3" s="51" customFormat="1" ht="17.25" thickBot="1" x14ac:dyDescent="0.2">
      <c r="A1" s="48" t="s">
        <v>58</v>
      </c>
      <c r="B1" s="49" t="s">
        <v>59</v>
      </c>
      <c r="C1" s="50" t="s">
        <v>60</v>
      </c>
    </row>
    <row r="2" spans="1:3" ht="17.25" thickBot="1" x14ac:dyDescent="0.2">
      <c r="A2" s="72" t="s">
        <v>61</v>
      </c>
      <c r="B2" s="52" t="s">
        <v>62</v>
      </c>
      <c r="C2" s="53"/>
    </row>
    <row r="3" spans="1:3" ht="17.25" thickBot="1" x14ac:dyDescent="0.2">
      <c r="A3" s="72"/>
      <c r="B3" s="52" t="s">
        <v>63</v>
      </c>
      <c r="C3" s="53"/>
    </row>
    <row r="4" spans="1:3" ht="17.25" thickBot="1" x14ac:dyDescent="0.2">
      <c r="A4" s="72"/>
      <c r="B4" s="55" t="s">
        <v>64</v>
      </c>
      <c r="C4" s="53"/>
    </row>
    <row r="5" spans="1:3" ht="17.25" thickBot="1" x14ac:dyDescent="0.2">
      <c r="A5" s="73" t="s">
        <v>113</v>
      </c>
      <c r="B5" s="55" t="s">
        <v>65</v>
      </c>
      <c r="C5" s="56"/>
    </row>
    <row r="6" spans="1:3" ht="50.25" thickBot="1" x14ac:dyDescent="0.2">
      <c r="A6" s="74"/>
      <c r="B6" s="55" t="s">
        <v>66</v>
      </c>
      <c r="C6" s="56" t="s">
        <v>67</v>
      </c>
    </row>
    <row r="7" spans="1:3" ht="50.25" thickBot="1" x14ac:dyDescent="0.2">
      <c r="A7" s="75"/>
      <c r="B7" s="55" t="s">
        <v>68</v>
      </c>
      <c r="C7" s="56"/>
    </row>
    <row r="8" spans="1:3" ht="83.25" thickBot="1" x14ac:dyDescent="0.2">
      <c r="A8" s="76" t="s">
        <v>69</v>
      </c>
      <c r="B8" s="55" t="s">
        <v>70</v>
      </c>
      <c r="C8" s="57" t="s">
        <v>71</v>
      </c>
    </row>
    <row r="9" spans="1:3" ht="33.75" thickBot="1" x14ac:dyDescent="0.2">
      <c r="A9" s="77"/>
      <c r="B9" s="52" t="s">
        <v>72</v>
      </c>
      <c r="C9" s="53" t="s">
        <v>73</v>
      </c>
    </row>
    <row r="10" spans="1:3" ht="33.75" thickBot="1" x14ac:dyDescent="0.2">
      <c r="A10" s="77"/>
      <c r="B10" s="52" t="s">
        <v>74</v>
      </c>
      <c r="C10" s="53" t="s">
        <v>75</v>
      </c>
    </row>
    <row r="11" spans="1:3" ht="83.25" thickBot="1" x14ac:dyDescent="0.2">
      <c r="A11" s="77"/>
      <c r="B11" s="52" t="s">
        <v>76</v>
      </c>
      <c r="C11" s="53" t="s">
        <v>77</v>
      </c>
    </row>
    <row r="12" spans="1:3" ht="17.25" thickBot="1" x14ac:dyDescent="0.2">
      <c r="A12" s="77"/>
      <c r="B12" s="52" t="s">
        <v>78</v>
      </c>
      <c r="C12" s="53"/>
    </row>
    <row r="13" spans="1:3" ht="264.75" thickBot="1" x14ac:dyDescent="0.2">
      <c r="A13" s="77"/>
      <c r="B13" s="52" t="s">
        <v>79</v>
      </c>
      <c r="C13" s="53" t="s">
        <v>80</v>
      </c>
    </row>
    <row r="14" spans="1:3" ht="17.25" thickBot="1" x14ac:dyDescent="0.2">
      <c r="A14" s="77"/>
      <c r="B14" s="55" t="s">
        <v>81</v>
      </c>
      <c r="C14" s="56"/>
    </row>
    <row r="15" spans="1:3" ht="17.25" thickBot="1" x14ac:dyDescent="0.2">
      <c r="A15" s="77"/>
      <c r="B15" s="55" t="s">
        <v>82</v>
      </c>
      <c r="C15" s="56"/>
    </row>
    <row r="16" spans="1:3" ht="50.25" thickBot="1" x14ac:dyDescent="0.2">
      <c r="A16" s="78"/>
      <c r="B16" s="58" t="s">
        <v>83</v>
      </c>
      <c r="C16" s="59" t="s">
        <v>84</v>
      </c>
    </row>
    <row r="17" spans="1:3" ht="83.25" thickBot="1" x14ac:dyDescent="0.2">
      <c r="A17" s="76" t="s">
        <v>85</v>
      </c>
      <c r="B17" s="52" t="s">
        <v>86</v>
      </c>
      <c r="C17" s="60" t="s">
        <v>87</v>
      </c>
    </row>
    <row r="18" spans="1:3" ht="17.25" thickBot="1" x14ac:dyDescent="0.2">
      <c r="A18" s="77"/>
      <c r="B18" s="52" t="s">
        <v>88</v>
      </c>
      <c r="C18" s="53" t="s">
        <v>89</v>
      </c>
    </row>
    <row r="19" spans="1:3" ht="17.25" thickBot="1" x14ac:dyDescent="0.2">
      <c r="A19" s="77"/>
      <c r="B19" s="52" t="s">
        <v>90</v>
      </c>
      <c r="C19" s="53"/>
    </row>
    <row r="20" spans="1:3" ht="66.75" thickBot="1" x14ac:dyDescent="0.2">
      <c r="A20" s="77"/>
      <c r="B20" s="52" t="s">
        <v>91</v>
      </c>
      <c r="C20" s="53" t="s">
        <v>92</v>
      </c>
    </row>
    <row r="21" spans="1:3" ht="17.25" thickBot="1" x14ac:dyDescent="0.2">
      <c r="A21" s="77"/>
      <c r="B21" s="55" t="s">
        <v>93</v>
      </c>
      <c r="C21" s="53"/>
    </row>
    <row r="22" spans="1:3" ht="17.25" thickBot="1" x14ac:dyDescent="0.2">
      <c r="A22" s="77"/>
      <c r="B22" s="55" t="s">
        <v>94</v>
      </c>
      <c r="C22" s="53"/>
    </row>
    <row r="23" spans="1:3" ht="50.25" thickBot="1" x14ac:dyDescent="0.2">
      <c r="A23" s="78"/>
      <c r="B23" s="58" t="s">
        <v>95</v>
      </c>
      <c r="C23" s="59" t="s">
        <v>84</v>
      </c>
    </row>
    <row r="24" spans="1:3" ht="17.25" thickBot="1" x14ac:dyDescent="0.2">
      <c r="A24" s="72" t="s">
        <v>96</v>
      </c>
      <c r="B24" s="55" t="s">
        <v>97</v>
      </c>
      <c r="C24" s="53"/>
    </row>
    <row r="25" spans="1:3" ht="17.25" thickBot="1" x14ac:dyDescent="0.2">
      <c r="A25" s="72"/>
      <c r="B25" s="52" t="s">
        <v>98</v>
      </c>
      <c r="C25" s="53"/>
    </row>
    <row r="26" spans="1:3" ht="33.75" thickBot="1" x14ac:dyDescent="0.2">
      <c r="A26" s="72"/>
      <c r="B26" s="52" t="s">
        <v>99</v>
      </c>
      <c r="C26" s="53"/>
    </row>
    <row r="27" spans="1:3" ht="17.25" thickBot="1" x14ac:dyDescent="0.2">
      <c r="A27" s="72"/>
      <c r="B27" s="52" t="s">
        <v>100</v>
      </c>
      <c r="C27" s="53"/>
    </row>
    <row r="28" spans="1:3" ht="17.25" thickBot="1" x14ac:dyDescent="0.2">
      <c r="A28" s="71" t="s">
        <v>101</v>
      </c>
      <c r="B28" s="55" t="s">
        <v>102</v>
      </c>
      <c r="C28" s="53"/>
    </row>
    <row r="29" spans="1:3" ht="17.25" thickBot="1" x14ac:dyDescent="0.2">
      <c r="A29" s="71"/>
      <c r="B29" s="55" t="s">
        <v>103</v>
      </c>
      <c r="C29" s="53"/>
    </row>
    <row r="30" spans="1:3" ht="17.25" thickBot="1" x14ac:dyDescent="0.2">
      <c r="A30" s="71"/>
      <c r="B30" s="55" t="s">
        <v>104</v>
      </c>
      <c r="C30" s="53"/>
    </row>
  </sheetData>
  <mergeCells count="6">
    <mergeCell ref="A28:A30"/>
    <mergeCell ref="A2:A4"/>
    <mergeCell ref="A5:A7"/>
    <mergeCell ref="A8:A16"/>
    <mergeCell ref="A17:A23"/>
    <mergeCell ref="A24:A27"/>
  </mergeCells>
  <phoneticPr fontId="1" type="noConversion"/>
  <pageMargins left="0.7" right="0.7" top="0.75" bottom="0.75" header="0.3" footer="0.3"/>
  <pageSetup paperSize="9"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5" x14ac:dyDescent="0.15"/>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调整功能整理</vt:lpstr>
      <vt:lpstr>非业务流程调整</vt:lpstr>
      <vt:lpstr>财务需求</vt:lpstr>
      <vt:lpstr>Sheet3</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2017-12-02T14:58:28Z</dcterms:modified>
</cp:coreProperties>
</file>