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Mining-Big-Data-2020\Assignment 2\Exercise 1\"/>
    </mc:Choice>
  </mc:AlternateContent>
  <xr:revisionPtr revIDLastSave="0" documentId="13_ncr:1_{7319AF6F-0447-4A34-94DA-182D1122CFD8}" xr6:coauthVersionLast="45" xr6:coauthVersionMax="45" xr10:uidLastSave="{00000000-0000-0000-0000-000000000000}"/>
  <bookViews>
    <workbookView xWindow="780" yWindow="780" windowWidth="24930" windowHeight="13425" activeTab="2" xr2:uid="{3CEAA2FF-B47D-441A-A576-38D2296124A1}"/>
  </bookViews>
  <sheets>
    <sheet name="Exercise 1" sheetId="1" r:id="rId1"/>
    <sheet name="Exercise 2" sheetId="3" r:id="rId2"/>
    <sheet name="Exercise 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5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7" i="3"/>
  <c r="F20" i="1"/>
  <c r="F11" i="1"/>
  <c r="F7" i="1"/>
  <c r="I13" i="2"/>
  <c r="J13" i="2" s="1"/>
  <c r="I27" i="2"/>
  <c r="I28" i="2"/>
  <c r="J28" i="2" s="1"/>
  <c r="I29" i="2"/>
  <c r="I30" i="2"/>
  <c r="I31" i="2"/>
  <c r="J31" i="2" s="1"/>
  <c r="I26" i="2"/>
  <c r="J26" i="2" s="1"/>
  <c r="I18" i="2"/>
  <c r="I19" i="2"/>
  <c r="I20" i="2"/>
  <c r="I21" i="2"/>
  <c r="I22" i="2"/>
  <c r="I17" i="2"/>
  <c r="I9" i="2"/>
  <c r="I10" i="2"/>
  <c r="I11" i="2"/>
  <c r="I12" i="2"/>
  <c r="I8" i="2"/>
  <c r="J8" i="2" s="1"/>
  <c r="J9" i="2"/>
  <c r="J10" i="2"/>
  <c r="F17" i="2"/>
  <c r="L31" i="2"/>
  <c r="L30" i="2"/>
  <c r="J30" i="2"/>
  <c r="L29" i="2"/>
  <c r="J29" i="2"/>
  <c r="L28" i="2"/>
  <c r="L27" i="2"/>
  <c r="J27" i="2"/>
  <c r="L26" i="2"/>
  <c r="L22" i="2"/>
  <c r="J22" i="2"/>
  <c r="L21" i="2"/>
  <c r="J21" i="2"/>
  <c r="L20" i="2"/>
  <c r="J20" i="2"/>
  <c r="L19" i="2"/>
  <c r="J19" i="2"/>
  <c r="L18" i="2"/>
  <c r="J18" i="2"/>
  <c r="L17" i="2"/>
  <c r="J17" i="2"/>
  <c r="L13" i="2"/>
  <c r="L12" i="2"/>
  <c r="J12" i="2"/>
  <c r="L11" i="2"/>
  <c r="J11" i="2"/>
  <c r="L10" i="2"/>
  <c r="L9" i="2"/>
  <c r="L8" i="2"/>
  <c r="C27" i="2"/>
  <c r="D27" i="2" s="1"/>
  <c r="C28" i="2"/>
  <c r="C29" i="2"/>
  <c r="C30" i="2"/>
  <c r="C31" i="2"/>
  <c r="D31" i="2" s="1"/>
  <c r="C26" i="2"/>
  <c r="D26" i="2" s="1"/>
  <c r="F31" i="2"/>
  <c r="F30" i="2"/>
  <c r="D30" i="2"/>
  <c r="F29" i="2"/>
  <c r="D29" i="2"/>
  <c r="F28" i="2"/>
  <c r="D28" i="2"/>
  <c r="F27" i="2"/>
  <c r="F26" i="2"/>
  <c r="C18" i="2"/>
  <c r="D18" i="2" s="1"/>
  <c r="C19" i="2"/>
  <c r="D19" i="2" s="1"/>
  <c r="C20" i="2"/>
  <c r="D20" i="2" s="1"/>
  <c r="C21" i="2"/>
  <c r="D21" i="2" s="1"/>
  <c r="C22" i="2"/>
  <c r="D22" i="2" s="1"/>
  <c r="C17" i="2"/>
  <c r="D17" i="2" s="1"/>
  <c r="F22" i="2"/>
  <c r="F21" i="2"/>
  <c r="F20" i="2"/>
  <c r="F19" i="2"/>
  <c r="F18" i="2"/>
  <c r="F8" i="2"/>
  <c r="F9" i="2"/>
  <c r="F10" i="2"/>
  <c r="F11" i="2"/>
  <c r="F12" i="2"/>
  <c r="F13" i="2"/>
  <c r="C13" i="2"/>
  <c r="D13" i="2" s="1"/>
  <c r="C9" i="2"/>
  <c r="D9" i="2" s="1"/>
  <c r="C10" i="2"/>
  <c r="D10" i="2" s="1"/>
  <c r="C11" i="2"/>
  <c r="D11" i="2" s="1"/>
  <c r="C12" i="2"/>
  <c r="D12" i="2" s="1"/>
  <c r="C8" i="2"/>
  <c r="D8" i="2" s="1"/>
  <c r="M22" i="1" l="1"/>
  <c r="M21" i="1"/>
  <c r="M9" i="1"/>
  <c r="M20" i="1"/>
  <c r="F5" i="1"/>
  <c r="L5" i="1" s="1"/>
  <c r="K6" i="1" l="1"/>
  <c r="K7" i="1" s="1"/>
  <c r="K8" i="1" s="1"/>
  <c r="K9" i="1" s="1"/>
  <c r="K10" i="1" s="1"/>
  <c r="K11" i="1" s="1"/>
  <c r="K12" i="1" s="1"/>
  <c r="K13" i="1" s="1"/>
  <c r="F14" i="1"/>
  <c r="M5" i="1" s="1"/>
  <c r="F23" i="1"/>
  <c r="N5" i="1" s="1"/>
  <c r="C24" i="1"/>
  <c r="C25" i="1" s="1"/>
  <c r="C26" i="1" s="1"/>
  <c r="C27" i="1" s="1"/>
  <c r="C28" i="1" s="1"/>
  <c r="C29" i="1" s="1"/>
  <c r="C30" i="1" s="1"/>
  <c r="C31" i="1" s="1"/>
  <c r="F31" i="1" s="1"/>
  <c r="N13" i="1" s="1"/>
  <c r="C15" i="1"/>
  <c r="C16" i="1" s="1"/>
  <c r="C17" i="1" s="1"/>
  <c r="C18" i="1" s="1"/>
  <c r="C19" i="1" s="1"/>
  <c r="C20" i="1" s="1"/>
  <c r="C21" i="1" s="1"/>
  <c r="C22" i="1" s="1"/>
  <c r="F22" i="1" s="1"/>
  <c r="M13" i="1" s="1"/>
  <c r="C6" i="1"/>
  <c r="C7" i="1" s="1"/>
  <c r="C8" i="1" s="1"/>
  <c r="C9" i="1" s="1"/>
  <c r="C10" i="1" s="1"/>
  <c r="C11" i="1" s="1"/>
  <c r="C12" i="1" s="1"/>
  <c r="C13" i="1" s="1"/>
  <c r="F13" i="1" s="1"/>
  <c r="L13" i="1" s="1"/>
  <c r="F28" i="1" l="1"/>
  <c r="N10" i="1" s="1"/>
  <c r="M11" i="1"/>
  <c r="F19" i="1"/>
  <c r="M10" i="1" s="1"/>
  <c r="F16" i="1"/>
  <c r="M7" i="1" s="1"/>
  <c r="F26" i="1"/>
  <c r="N8" i="1" s="1"/>
  <c r="F18" i="1"/>
  <c r="F10" i="1"/>
  <c r="L10" i="1" s="1"/>
  <c r="F25" i="1"/>
  <c r="N7" i="1" s="1"/>
  <c r="F17" i="1"/>
  <c r="M8" i="1" s="1"/>
  <c r="F9" i="1"/>
  <c r="L9" i="1" s="1"/>
  <c r="F24" i="1"/>
  <c r="N6" i="1" s="1"/>
  <c r="F15" i="1"/>
  <c r="M6" i="1" s="1"/>
  <c r="L7" i="1"/>
  <c r="F12" i="1"/>
  <c r="L12" i="1" s="1"/>
  <c r="F27" i="1"/>
  <c r="N9" i="1" s="1"/>
  <c r="F30" i="1"/>
  <c r="N12" i="1" s="1"/>
  <c r="F6" i="1"/>
  <c r="L6" i="1" s="1"/>
  <c r="L11" i="1"/>
  <c r="F8" i="1"/>
  <c r="L8" i="1" s="1"/>
  <c r="F29" i="1"/>
  <c r="N11" i="1" s="1"/>
  <c r="F21" i="1"/>
  <c r="M12" i="1" s="1"/>
</calcChain>
</file>

<file path=xl/sharedStrings.xml><?xml version="1.0" encoding="utf-8"?>
<sst xmlns="http://schemas.openxmlformats.org/spreadsheetml/2006/main" count="85" uniqueCount="30">
  <si>
    <t>s</t>
  </si>
  <si>
    <t>r</t>
  </si>
  <si>
    <t>b</t>
  </si>
  <si>
    <t>S</t>
  </si>
  <si>
    <t>r=3, b=10</t>
  </si>
  <si>
    <t>r=6, b=20</t>
  </si>
  <si>
    <t>r=5, b=50</t>
  </si>
  <si>
    <t>Thresholds</t>
  </si>
  <si>
    <t>Scenario 1</t>
  </si>
  <si>
    <t>Question 1</t>
  </si>
  <si>
    <t>t</t>
  </si>
  <si>
    <t>m</t>
  </si>
  <si>
    <t>Question 2</t>
  </si>
  <si>
    <t>Question 3</t>
  </si>
  <si>
    <t>Scenario 2</t>
  </si>
  <si>
    <t>h(x) decimal</t>
  </si>
  <si>
    <t>x</t>
  </si>
  <si>
    <t>h(x) binary</t>
  </si>
  <si>
    <t>Question 4</t>
  </si>
  <si>
    <t>Question 5</t>
  </si>
  <si>
    <t>Question 6</t>
  </si>
  <si>
    <t>k</t>
  </si>
  <si>
    <t>n</t>
  </si>
  <si>
    <t>False positive</t>
  </si>
  <si>
    <t>Parameters</t>
  </si>
  <si>
    <t>Exercise 1</t>
  </si>
  <si>
    <t>Exercise 2</t>
  </si>
  <si>
    <t>Exercise 4</t>
  </si>
  <si>
    <t>m estimate</t>
  </si>
  <si>
    <t>tail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</si>
</sst>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0" fontId="3" fillId="0" borderId="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S-curves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1'!$L$4</c:f>
              <c:strCache>
                <c:ptCount val="1"/>
                <c:pt idx="0">
                  <c:v>r=3, b=10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1'!$K$5:$K$13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'Exercise 1'!$L$5:$L$13</c:f>
              <c:numCache>
                <c:formatCode>0.000</c:formatCode>
                <c:ptCount val="9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D-4346-842E-452B58C5BF2D}"/>
            </c:ext>
          </c:extLst>
        </c:ser>
        <c:ser>
          <c:idx val="2"/>
          <c:order val="1"/>
          <c:tx>
            <c:strRef>
              <c:f>'Exercise 1'!$M$4</c:f>
              <c:strCache>
                <c:ptCount val="1"/>
                <c:pt idx="0">
                  <c:v>r=6, b=20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1'!$K$5:$K$13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'Exercise 1'!$M$5:$M$13</c:f>
              <c:numCache>
                <c:formatCode>0.000</c:formatCode>
                <c:ptCount val="9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D-4346-842E-452B58C5BF2D}"/>
            </c:ext>
          </c:extLst>
        </c:ser>
        <c:ser>
          <c:idx val="3"/>
          <c:order val="2"/>
          <c:tx>
            <c:strRef>
              <c:f>'Exercise 1'!$N$4</c:f>
              <c:strCache>
                <c:ptCount val="1"/>
                <c:pt idx="0">
                  <c:v>r=5, b=50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1'!$K$5:$K$13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'Exercise 1'!$N$5:$N$13</c:f>
              <c:numCache>
                <c:formatCode>0.000</c:formatCode>
                <c:ptCount val="9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D-4346-842E-452B58C5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3887"/>
        <c:axId val="2073947087"/>
      </c:lineChart>
      <c:catAx>
        <c:axId val="14335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47087"/>
        <c:crosses val="autoZero"/>
        <c:auto val="1"/>
        <c:lblAlgn val="ctr"/>
        <c:lblOffset val="100"/>
        <c:noMultiLvlLbl val="0"/>
      </c:catAx>
      <c:valAx>
        <c:axId val="20739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2'!$E$4</c:f>
              <c:strCache>
                <c:ptCount val="1"/>
                <c:pt idx="0">
                  <c:v>False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1666666666666664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8-4487-A252-CEA95144FE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'Exercise 2'!$B$5:$B$40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'Exercise 2'!$E$5:$E$40</c:f>
              <c:numCache>
                <c:formatCode>0.0000</c:formatCode>
                <c:ptCount val="36"/>
                <c:pt idx="0">
                  <c:v>0.18126924692201818</c:v>
                </c:pt>
                <c:pt idx="1">
                  <c:v>0.10868887204594298</c:v>
                </c:pt>
                <c:pt idx="2">
                  <c:v>9.1848839232940488E-2</c:v>
                </c:pt>
                <c:pt idx="3">
                  <c:v>9.1953642319762288E-2</c:v>
                </c:pt>
                <c:pt idx="4">
                  <c:v>0.10092519027486131</c:v>
                </c:pt>
                <c:pt idx="5">
                  <c:v>0.11644985740580263</c:v>
                </c:pt>
                <c:pt idx="6">
                  <c:v>0.1377817072916897</c:v>
                </c:pt>
                <c:pt idx="7">
                  <c:v>0.16461660647731446</c:v>
                </c:pt>
                <c:pt idx="8">
                  <c:v>0.19668848158475366</c:v>
                </c:pt>
                <c:pt idx="9">
                  <c:v>0.23360244097845456</c:v>
                </c:pt>
                <c:pt idx="10">
                  <c:v>0.27477487939735573</c:v>
                </c:pt>
                <c:pt idx="11">
                  <c:v>0.31943565882659025</c:v>
                </c:pt>
                <c:pt idx="12">
                  <c:v>0.36666931920138007</c:v>
                </c:pt>
                <c:pt idx="13">
                  <c:v>0.41547799928574747</c:v>
                </c:pt>
                <c:pt idx="14">
                  <c:v>0.46485129783500273</c:v>
                </c:pt>
                <c:pt idx="15">
                  <c:v>0.51383125882705438</c:v>
                </c:pt>
                <c:pt idx="16">
                  <c:v>0.56156445155898627</c:v>
                </c:pt>
                <c:pt idx="17">
                  <c:v>0.60733713046623994</c:v>
                </c:pt>
                <c:pt idx="18">
                  <c:v>0.65059297029205942</c:v>
                </c:pt>
                <c:pt idx="19">
                  <c:v>0.69093540743858928</c:v>
                </c:pt>
                <c:pt idx="20">
                  <c:v>0.72811804592586571</c:v>
                </c:pt>
                <c:pt idx="21">
                  <c:v>0.76202703953454831</c:v>
                </c:pt>
                <c:pt idx="22">
                  <c:v>0.79265911216630147</c:v>
                </c:pt>
                <c:pt idx="23">
                  <c:v>0.82009822374478958</c:v>
                </c:pt>
                <c:pt idx="24">
                  <c:v>0.84449308061512107</c:v>
                </c:pt>
                <c:pt idx="25">
                  <c:v>0.86603690292579982</c:v>
                </c:pt>
                <c:pt idx="26">
                  <c:v>0.88495019641960881</c:v>
                </c:pt>
                <c:pt idx="27" formatCode="General">
                  <c:v>0.90146677157177868</c:v>
                </c:pt>
                <c:pt idx="28" formatCode="General">
                  <c:v>0.91582290810992362</c:v>
                </c:pt>
                <c:pt idx="29" formatCode="General">
                  <c:v>0.92824935473295656</c:v>
                </c:pt>
                <c:pt idx="30" formatCode="General">
                  <c:v>0.9389657509959034</c:v>
                </c:pt>
                <c:pt idx="31" formatCode="General">
                  <c:v>0.94817702958366445</c:v>
                </c:pt>
                <c:pt idx="32" formatCode="General">
                  <c:v>0.95607137576122969</c:v>
                </c:pt>
                <c:pt idx="33" formatCode="General">
                  <c:v>0.96281936591404682</c:v>
                </c:pt>
                <c:pt idx="34" formatCode="General">
                  <c:v>0.96857396400770446</c:v>
                </c:pt>
                <c:pt idx="35" formatCode="General">
                  <c:v>0.97347111380707352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8-4487-A252-CEA95144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20576"/>
        <c:axId val="2063605536"/>
      </c:lineChart>
      <c:catAx>
        <c:axId val="20646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</a:t>
                </a:r>
              </a:p>
            </c:rich>
          </c:tx>
          <c:layout>
            <c:manualLayout>
              <c:xMode val="edge"/>
              <c:yMode val="edge"/>
              <c:x val="0.49798490813648294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05536"/>
        <c:crosses val="autoZero"/>
        <c:auto val="1"/>
        <c:lblAlgn val="ctr"/>
        <c:lblOffset val="100"/>
        <c:noMultiLvlLbl val="0"/>
      </c:catAx>
      <c:valAx>
        <c:axId val="20636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2</xdr:row>
      <xdr:rowOff>161925</xdr:rowOff>
    </xdr:from>
    <xdr:to>
      <xdr:col>23</xdr:col>
      <xdr:colOff>47625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7A94A-37FE-4053-885E-C42F7F57F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3</xdr:row>
      <xdr:rowOff>9525</xdr:rowOff>
    </xdr:from>
    <xdr:to>
      <xdr:col>12</xdr:col>
      <xdr:colOff>590550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FFB19-03EC-462E-80C4-E527276A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E99B-8523-4C8E-90CF-453FE2B49A42}">
  <dimension ref="B2:W31"/>
  <sheetViews>
    <sheetView showGridLines="0" workbookViewId="0">
      <selection activeCell="Q27" sqref="Q27"/>
    </sheetView>
  </sheetViews>
  <sheetFormatPr defaultRowHeight="15" x14ac:dyDescent="0.25"/>
  <cols>
    <col min="1" max="1" width="3.140625" customWidth="1"/>
    <col min="2" max="2" width="11.140625" customWidth="1"/>
  </cols>
  <sheetData>
    <row r="2" spans="2:23" ht="21" x14ac:dyDescent="0.35">
      <c r="B2" s="11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4" spans="2:23" x14ac:dyDescent="0.25">
      <c r="B4" s="6" t="s">
        <v>24</v>
      </c>
      <c r="C4" s="7" t="s">
        <v>0</v>
      </c>
      <c r="D4" s="6" t="s">
        <v>1</v>
      </c>
      <c r="E4" s="6" t="s">
        <v>2</v>
      </c>
      <c r="F4" s="6" t="s">
        <v>3</v>
      </c>
      <c r="K4" s="7" t="s">
        <v>0</v>
      </c>
      <c r="L4" s="6" t="s">
        <v>4</v>
      </c>
      <c r="M4" s="6" t="s">
        <v>5</v>
      </c>
      <c r="N4" s="6" t="s">
        <v>6</v>
      </c>
    </row>
    <row r="5" spans="2:23" x14ac:dyDescent="0.25">
      <c r="B5" s="6" t="s">
        <v>4</v>
      </c>
      <c r="C5" s="6">
        <v>0.1</v>
      </c>
      <c r="D5" s="6">
        <v>3</v>
      </c>
      <c r="E5" s="6">
        <v>10</v>
      </c>
      <c r="F5" s="9">
        <f>1-(1-C5^D5)^E5</f>
        <v>9.9551197902516542E-3</v>
      </c>
      <c r="K5" s="6">
        <v>0.1</v>
      </c>
      <c r="L5" s="8">
        <f>F5</f>
        <v>9.9551197902516542E-3</v>
      </c>
      <c r="M5" s="8">
        <f>F14</f>
        <v>1.9999810001669616E-5</v>
      </c>
      <c r="N5" s="8">
        <f>F23</f>
        <v>4.9987751959512661E-4</v>
      </c>
    </row>
    <row r="6" spans="2:23" x14ac:dyDescent="0.25">
      <c r="B6" s="6" t="s">
        <v>4</v>
      </c>
      <c r="C6" s="6">
        <f>C5+0.1</f>
        <v>0.2</v>
      </c>
      <c r="D6" s="6">
        <v>3</v>
      </c>
      <c r="E6" s="6">
        <v>10</v>
      </c>
      <c r="F6" s="9">
        <f t="shared" ref="F6:F31" si="0">1-(1-C6^D6)^E6</f>
        <v>7.7180588042736975E-2</v>
      </c>
      <c r="K6" s="6">
        <f>K5+0.1</f>
        <v>0.2</v>
      </c>
      <c r="L6" s="8">
        <f t="shared" ref="L6:L13" si="1">F6</f>
        <v>7.7180588042736975E-2</v>
      </c>
      <c r="M6" s="8">
        <f t="shared" ref="M6:M13" si="2">F15</f>
        <v>1.2792220587620751E-3</v>
      </c>
      <c r="N6" s="8">
        <f t="shared" ref="N6:N13" si="3">F24</f>
        <v>1.5875199845019949E-2</v>
      </c>
    </row>
    <row r="7" spans="2:23" x14ac:dyDescent="0.25">
      <c r="B7" s="6" t="s">
        <v>4</v>
      </c>
      <c r="C7" s="6">
        <f t="shared" ref="C7:C13" si="4">C6+0.1</f>
        <v>0.30000000000000004</v>
      </c>
      <c r="D7" s="6">
        <v>3</v>
      </c>
      <c r="E7" s="6">
        <v>10</v>
      </c>
      <c r="F7" s="9">
        <f>1-(1-C7^D7)^E7</f>
        <v>0.23944889319887064</v>
      </c>
      <c r="K7" s="6">
        <f t="shared" ref="K7:K11" si="5">K6+0.1</f>
        <v>0.30000000000000004</v>
      </c>
      <c r="L7" s="8">
        <f t="shared" si="1"/>
        <v>0.23944889319887064</v>
      </c>
      <c r="M7" s="8">
        <f t="shared" si="2"/>
        <v>1.4479466504172422E-2</v>
      </c>
      <c r="N7" s="8">
        <f t="shared" si="3"/>
        <v>0.11453988231042289</v>
      </c>
    </row>
    <row r="8" spans="2:23" x14ac:dyDescent="0.25">
      <c r="B8" s="6" t="s">
        <v>4</v>
      </c>
      <c r="C8" s="6">
        <f t="shared" si="4"/>
        <v>0.4</v>
      </c>
      <c r="D8" s="6">
        <v>3</v>
      </c>
      <c r="E8" s="6">
        <v>10</v>
      </c>
      <c r="F8" s="9">
        <f t="shared" si="0"/>
        <v>0.48387073176773232</v>
      </c>
      <c r="K8" s="6">
        <f t="shared" si="5"/>
        <v>0.4</v>
      </c>
      <c r="L8" s="8">
        <f t="shared" si="1"/>
        <v>0.48387073176773232</v>
      </c>
      <c r="M8" s="8">
        <f t="shared" si="2"/>
        <v>7.8809323110562213E-2</v>
      </c>
      <c r="N8" s="8">
        <f t="shared" si="3"/>
        <v>0.40228395220880431</v>
      </c>
    </row>
    <row r="9" spans="2:23" x14ac:dyDescent="0.25">
      <c r="B9" s="6" t="s">
        <v>4</v>
      </c>
      <c r="C9" s="6">
        <f t="shared" si="4"/>
        <v>0.5</v>
      </c>
      <c r="D9" s="6">
        <v>3</v>
      </c>
      <c r="E9" s="6">
        <v>10</v>
      </c>
      <c r="F9" s="9">
        <f t="shared" si="0"/>
        <v>0.73692442383617163</v>
      </c>
      <c r="K9" s="6">
        <f t="shared" si="5"/>
        <v>0.5</v>
      </c>
      <c r="L9" s="8">
        <f t="shared" si="1"/>
        <v>0.73692442383617163</v>
      </c>
      <c r="M9" s="8">
        <f>F18</f>
        <v>0.27018714400947597</v>
      </c>
      <c r="N9" s="8">
        <f t="shared" si="3"/>
        <v>0.79555063043236496</v>
      </c>
    </row>
    <row r="10" spans="2:23" x14ac:dyDescent="0.25">
      <c r="B10" s="6" t="s">
        <v>4</v>
      </c>
      <c r="C10" s="6">
        <f t="shared" si="4"/>
        <v>0.6</v>
      </c>
      <c r="D10" s="6">
        <v>3</v>
      </c>
      <c r="E10" s="6">
        <v>10</v>
      </c>
      <c r="F10" s="9">
        <f t="shared" si="0"/>
        <v>0.91226747539917652</v>
      </c>
      <c r="K10" s="6">
        <f t="shared" si="5"/>
        <v>0.6</v>
      </c>
      <c r="L10" s="8">
        <f t="shared" si="1"/>
        <v>0.91226747539917652</v>
      </c>
      <c r="M10" s="8">
        <f t="shared" si="2"/>
        <v>0.61541463603126756</v>
      </c>
      <c r="N10" s="8">
        <f t="shared" si="3"/>
        <v>0.98253382770686093</v>
      </c>
    </row>
    <row r="11" spans="2:23" x14ac:dyDescent="0.25">
      <c r="B11" s="6" t="s">
        <v>4</v>
      </c>
      <c r="C11" s="6">
        <f t="shared" si="4"/>
        <v>0.7</v>
      </c>
      <c r="D11" s="6">
        <v>3</v>
      </c>
      <c r="E11" s="6">
        <v>10</v>
      </c>
      <c r="F11" s="9">
        <f>1-(1-C11^D11)^E11</f>
        <v>0.98501510529565495</v>
      </c>
      <c r="K11" s="6">
        <f t="shared" si="5"/>
        <v>0.7</v>
      </c>
      <c r="L11" s="8">
        <f t="shared" si="1"/>
        <v>0.98501510529565495</v>
      </c>
      <c r="M11" s="8">
        <f t="shared" si="2"/>
        <v>0.91818599658467392</v>
      </c>
      <c r="N11" s="8">
        <f t="shared" si="3"/>
        <v>0.99989899583615571</v>
      </c>
    </row>
    <row r="12" spans="2:23" x14ac:dyDescent="0.25">
      <c r="B12" s="6" t="s">
        <v>4</v>
      </c>
      <c r="C12" s="6">
        <f>C11+0.1</f>
        <v>0.79999999999999993</v>
      </c>
      <c r="D12" s="6">
        <v>3</v>
      </c>
      <c r="E12" s="6">
        <v>10</v>
      </c>
      <c r="F12" s="9">
        <f t="shared" si="0"/>
        <v>0.99923405388089359</v>
      </c>
      <c r="K12" s="6">
        <f>K11+0.1</f>
        <v>0.79999999999999993</v>
      </c>
      <c r="L12" s="8">
        <f t="shared" si="1"/>
        <v>0.99923405388089359</v>
      </c>
      <c r="M12" s="8">
        <f t="shared" si="2"/>
        <v>0.99771212515468055</v>
      </c>
      <c r="N12" s="8">
        <f t="shared" si="3"/>
        <v>0.99999999760777769</v>
      </c>
    </row>
    <row r="13" spans="2:23" x14ac:dyDescent="0.25">
      <c r="B13" s="6" t="s">
        <v>4</v>
      </c>
      <c r="C13" s="6">
        <f t="shared" si="4"/>
        <v>0.89999999999999991</v>
      </c>
      <c r="D13" s="6">
        <v>3</v>
      </c>
      <c r="E13" s="6">
        <v>10</v>
      </c>
      <c r="F13" s="9">
        <f t="shared" si="0"/>
        <v>0.99999786354913711</v>
      </c>
      <c r="K13" s="6">
        <f t="shared" ref="K13" si="6">K12+0.1</f>
        <v>0.89999999999999991</v>
      </c>
      <c r="L13" s="8">
        <f t="shared" si="1"/>
        <v>0.99999786354913711</v>
      </c>
      <c r="M13" s="8">
        <f t="shared" si="2"/>
        <v>0.99999973981294654</v>
      </c>
      <c r="N13" s="8">
        <f t="shared" si="3"/>
        <v>1</v>
      </c>
    </row>
    <row r="14" spans="2:23" x14ac:dyDescent="0.25">
      <c r="B14" s="6" t="s">
        <v>5</v>
      </c>
      <c r="C14" s="6">
        <v>0.1</v>
      </c>
      <c r="D14" s="6">
        <v>6</v>
      </c>
      <c r="E14" s="6">
        <v>20</v>
      </c>
      <c r="F14" s="9">
        <f t="shared" si="0"/>
        <v>1.9999810001669616E-5</v>
      </c>
    </row>
    <row r="15" spans="2:23" x14ac:dyDescent="0.25">
      <c r="B15" s="6" t="s">
        <v>5</v>
      </c>
      <c r="C15" s="6">
        <f>C14+0.1</f>
        <v>0.2</v>
      </c>
      <c r="D15" s="6">
        <v>6</v>
      </c>
      <c r="E15" s="6">
        <v>20</v>
      </c>
      <c r="F15" s="9">
        <f t="shared" si="0"/>
        <v>1.2792220587620751E-3</v>
      </c>
    </row>
    <row r="16" spans="2:23" x14ac:dyDescent="0.25">
      <c r="B16" s="6" t="s">
        <v>5</v>
      </c>
      <c r="C16" s="6">
        <f t="shared" ref="C16:C20" si="7">C15+0.1</f>
        <v>0.30000000000000004</v>
      </c>
      <c r="D16" s="6">
        <v>6</v>
      </c>
      <c r="E16" s="6">
        <v>20</v>
      </c>
      <c r="F16" s="9">
        <f t="shared" si="0"/>
        <v>1.4479466504172422E-2</v>
      </c>
    </row>
    <row r="17" spans="2:13" x14ac:dyDescent="0.25">
      <c r="B17" s="6" t="s">
        <v>5</v>
      </c>
      <c r="C17" s="6">
        <f t="shared" si="7"/>
        <v>0.4</v>
      </c>
      <c r="D17" s="6">
        <v>6</v>
      </c>
      <c r="E17" s="6">
        <v>20</v>
      </c>
      <c r="F17" s="9">
        <f t="shared" si="0"/>
        <v>7.8809323110562213E-2</v>
      </c>
      <c r="K17" s="5" t="s">
        <v>7</v>
      </c>
      <c r="L17" s="5"/>
      <c r="M17" s="5"/>
    </row>
    <row r="18" spans="2:13" x14ac:dyDescent="0.25">
      <c r="B18" s="6" t="s">
        <v>5</v>
      </c>
      <c r="C18" s="6">
        <f t="shared" si="7"/>
        <v>0.5</v>
      </c>
      <c r="D18" s="6">
        <v>6</v>
      </c>
      <c r="E18" s="6">
        <v>20</v>
      </c>
      <c r="F18" s="9">
        <f t="shared" si="0"/>
        <v>0.27018714400947597</v>
      </c>
    </row>
    <row r="19" spans="2:13" x14ac:dyDescent="0.25">
      <c r="B19" s="6" t="s">
        <v>5</v>
      </c>
      <c r="C19" s="6">
        <f t="shared" si="7"/>
        <v>0.6</v>
      </c>
      <c r="D19" s="6">
        <v>6</v>
      </c>
      <c r="E19" s="6">
        <v>20</v>
      </c>
      <c r="F19" s="9">
        <f t="shared" si="0"/>
        <v>0.61541463603126756</v>
      </c>
      <c r="K19" s="6" t="s">
        <v>1</v>
      </c>
      <c r="L19" s="6" t="s">
        <v>2</v>
      </c>
      <c r="M19" s="6" t="s">
        <v>10</v>
      </c>
    </row>
    <row r="20" spans="2:13" x14ac:dyDescent="0.25">
      <c r="B20" s="6" t="s">
        <v>5</v>
      </c>
      <c r="C20" s="6">
        <f t="shared" si="7"/>
        <v>0.7</v>
      </c>
      <c r="D20" s="6">
        <v>6</v>
      </c>
      <c r="E20" s="6">
        <v>20</v>
      </c>
      <c r="F20" s="9">
        <f>1-(1-C20^D20)^E20</f>
        <v>0.91818599658467392</v>
      </c>
      <c r="K20" s="6">
        <v>3</v>
      </c>
      <c r="L20" s="6">
        <v>10</v>
      </c>
      <c r="M20" s="9">
        <f>(1/L20)^(1/K20)</f>
        <v>0.46415888336127797</v>
      </c>
    </row>
    <row r="21" spans="2:13" x14ac:dyDescent="0.25">
      <c r="B21" s="6" t="s">
        <v>5</v>
      </c>
      <c r="C21" s="6">
        <f>C20+0.1</f>
        <v>0.79999999999999993</v>
      </c>
      <c r="D21" s="6">
        <v>6</v>
      </c>
      <c r="E21" s="6">
        <v>20</v>
      </c>
      <c r="F21" s="9">
        <f t="shared" si="0"/>
        <v>0.99771212515468055</v>
      </c>
      <c r="K21" s="6">
        <v>6</v>
      </c>
      <c r="L21" s="6">
        <v>20</v>
      </c>
      <c r="M21" s="9">
        <f>(1/L21)^(1/K21)</f>
        <v>0.60696223100291724</v>
      </c>
    </row>
    <row r="22" spans="2:13" x14ac:dyDescent="0.25">
      <c r="B22" s="6" t="s">
        <v>5</v>
      </c>
      <c r="C22" s="6">
        <f t="shared" ref="C22" si="8">C21+0.1</f>
        <v>0.89999999999999991</v>
      </c>
      <c r="D22" s="6">
        <v>6</v>
      </c>
      <c r="E22" s="6">
        <v>20</v>
      </c>
      <c r="F22" s="9">
        <f t="shared" si="0"/>
        <v>0.99999973981294654</v>
      </c>
      <c r="K22" s="6">
        <v>5</v>
      </c>
      <c r="L22" s="6">
        <v>50</v>
      </c>
      <c r="M22" s="9">
        <f>(1/L22)^(1/K22)</f>
        <v>0.45730505192732634</v>
      </c>
    </row>
    <row r="23" spans="2:13" x14ac:dyDescent="0.25">
      <c r="B23" s="6" t="s">
        <v>6</v>
      </c>
      <c r="C23" s="6">
        <v>0.1</v>
      </c>
      <c r="D23" s="6">
        <v>5</v>
      </c>
      <c r="E23" s="6">
        <v>50</v>
      </c>
      <c r="F23" s="9">
        <f t="shared" si="0"/>
        <v>4.9987751959512661E-4</v>
      </c>
    </row>
    <row r="24" spans="2:13" x14ac:dyDescent="0.25">
      <c r="B24" s="6" t="s">
        <v>6</v>
      </c>
      <c r="C24" s="6">
        <f>C23+0.1</f>
        <v>0.2</v>
      </c>
      <c r="D24" s="6">
        <v>5</v>
      </c>
      <c r="E24" s="6">
        <v>50</v>
      </c>
      <c r="F24" s="9">
        <f t="shared" si="0"/>
        <v>1.5875199845019949E-2</v>
      </c>
    </row>
    <row r="25" spans="2:13" x14ac:dyDescent="0.25">
      <c r="B25" s="6" t="s">
        <v>6</v>
      </c>
      <c r="C25" s="6">
        <f t="shared" ref="C25:C29" si="9">C24+0.1</f>
        <v>0.30000000000000004</v>
      </c>
      <c r="D25" s="6">
        <v>5</v>
      </c>
      <c r="E25" s="6">
        <v>50</v>
      </c>
      <c r="F25" s="9">
        <f t="shared" si="0"/>
        <v>0.11453988231042289</v>
      </c>
    </row>
    <row r="26" spans="2:13" x14ac:dyDescent="0.25">
      <c r="B26" s="6" t="s">
        <v>6</v>
      </c>
      <c r="C26" s="6">
        <f t="shared" si="9"/>
        <v>0.4</v>
      </c>
      <c r="D26" s="6">
        <v>5</v>
      </c>
      <c r="E26" s="6">
        <v>50</v>
      </c>
      <c r="F26" s="9">
        <f t="shared" si="0"/>
        <v>0.40228395220880431</v>
      </c>
    </row>
    <row r="27" spans="2:13" x14ac:dyDescent="0.25">
      <c r="B27" s="6" t="s">
        <v>6</v>
      </c>
      <c r="C27" s="6">
        <f t="shared" si="9"/>
        <v>0.5</v>
      </c>
      <c r="D27" s="6">
        <v>5</v>
      </c>
      <c r="E27" s="6">
        <v>50</v>
      </c>
      <c r="F27" s="9">
        <f t="shared" si="0"/>
        <v>0.79555063043236496</v>
      </c>
    </row>
    <row r="28" spans="2:13" x14ac:dyDescent="0.25">
      <c r="B28" s="6" t="s">
        <v>6</v>
      </c>
      <c r="C28" s="6">
        <f t="shared" si="9"/>
        <v>0.6</v>
      </c>
      <c r="D28" s="6">
        <v>5</v>
      </c>
      <c r="E28" s="6">
        <v>50</v>
      </c>
      <c r="F28" s="9">
        <f t="shared" si="0"/>
        <v>0.98253382770686093</v>
      </c>
    </row>
    <row r="29" spans="2:13" x14ac:dyDescent="0.25">
      <c r="B29" s="6" t="s">
        <v>6</v>
      </c>
      <c r="C29" s="6">
        <f t="shared" si="9"/>
        <v>0.7</v>
      </c>
      <c r="D29" s="6">
        <v>5</v>
      </c>
      <c r="E29" s="6">
        <v>50</v>
      </c>
      <c r="F29" s="9">
        <f t="shared" si="0"/>
        <v>0.99989899583615571</v>
      </c>
    </row>
    <row r="30" spans="2:13" x14ac:dyDescent="0.25">
      <c r="B30" s="6" t="s">
        <v>6</v>
      </c>
      <c r="C30" s="6">
        <f>C29+0.1</f>
        <v>0.79999999999999993</v>
      </c>
      <c r="D30" s="6">
        <v>5</v>
      </c>
      <c r="E30" s="6">
        <v>50</v>
      </c>
      <c r="F30" s="9">
        <f t="shared" si="0"/>
        <v>0.99999999760777769</v>
      </c>
    </row>
    <row r="31" spans="2:13" x14ac:dyDescent="0.25">
      <c r="B31" s="6" t="s">
        <v>6</v>
      </c>
      <c r="C31" s="6">
        <f t="shared" ref="C31" si="10">C30+0.1</f>
        <v>0.89999999999999991</v>
      </c>
      <c r="D31" s="6">
        <v>5</v>
      </c>
      <c r="E31" s="6">
        <v>50</v>
      </c>
      <c r="F31" s="9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F2A5-7906-4D68-8AF4-22D021798FD2}">
  <dimension ref="B2:W89"/>
  <sheetViews>
    <sheetView showGridLines="0" workbookViewId="0">
      <selection activeCell="G27" sqref="G27"/>
    </sheetView>
  </sheetViews>
  <sheetFormatPr defaultRowHeight="15" x14ac:dyDescent="0.25"/>
  <cols>
    <col min="1" max="1" width="3.85546875" customWidth="1"/>
    <col min="2" max="4" width="6.7109375" customWidth="1"/>
    <col min="5" max="5" width="13.28515625" bestFit="1" customWidth="1"/>
    <col min="6" max="6" width="16.140625" customWidth="1"/>
  </cols>
  <sheetData>
    <row r="2" spans="2:23" ht="21" x14ac:dyDescent="0.35">
      <c r="B2" s="11" t="s">
        <v>26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x14ac:dyDescent="0.25"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3" x14ac:dyDescent="0.25">
      <c r="B4" s="6" t="s">
        <v>21</v>
      </c>
      <c r="C4" s="6" t="s">
        <v>11</v>
      </c>
      <c r="D4" s="6" t="s">
        <v>22</v>
      </c>
      <c r="E4" s="6" t="s">
        <v>23</v>
      </c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2:23" x14ac:dyDescent="0.25">
      <c r="B5" s="6">
        <v>1</v>
      </c>
      <c r="C5" s="6">
        <v>2</v>
      </c>
      <c r="D5" s="6">
        <v>10</v>
      </c>
      <c r="E5" s="10">
        <f t="shared" ref="E5:E6" si="0">(1-EXP(-B5*C5/D5))^B5</f>
        <v>0.18126924692201818</v>
      </c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 x14ac:dyDescent="0.25">
      <c r="B6" s="6">
        <v>2</v>
      </c>
      <c r="C6" s="6">
        <v>2</v>
      </c>
      <c r="D6" s="6">
        <v>10</v>
      </c>
      <c r="E6" s="10">
        <f t="shared" si="0"/>
        <v>0.10868887204594298</v>
      </c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2:23" x14ac:dyDescent="0.25">
      <c r="B7" s="6">
        <v>3</v>
      </c>
      <c r="C7" s="6">
        <v>2</v>
      </c>
      <c r="D7" s="6">
        <v>10</v>
      </c>
      <c r="E7" s="10">
        <f>(1-EXP(-B7*C7/D7))^B7</f>
        <v>9.1848839232940488E-2</v>
      </c>
    </row>
    <row r="8" spans="2:23" x14ac:dyDescent="0.25">
      <c r="B8" s="6">
        <v>4</v>
      </c>
      <c r="C8" s="6">
        <v>2</v>
      </c>
      <c r="D8" s="6">
        <v>10</v>
      </c>
      <c r="E8" s="10">
        <f t="shared" ref="E8:E71" si="1">(1-EXP(-B8*C8/D8))^B8</f>
        <v>9.1953642319762288E-2</v>
      </c>
    </row>
    <row r="9" spans="2:23" x14ac:dyDescent="0.25">
      <c r="B9" s="6">
        <v>5</v>
      </c>
      <c r="C9" s="6">
        <v>2</v>
      </c>
      <c r="D9" s="6">
        <v>10</v>
      </c>
      <c r="E9" s="10">
        <f t="shared" si="1"/>
        <v>0.10092519027486131</v>
      </c>
    </row>
    <row r="10" spans="2:23" x14ac:dyDescent="0.25">
      <c r="B10" s="6">
        <v>6</v>
      </c>
      <c r="C10" s="6">
        <v>2</v>
      </c>
      <c r="D10" s="6">
        <v>10</v>
      </c>
      <c r="E10" s="10">
        <f t="shared" si="1"/>
        <v>0.11644985740580263</v>
      </c>
    </row>
    <row r="11" spans="2:23" x14ac:dyDescent="0.25">
      <c r="B11" s="6">
        <v>7</v>
      </c>
      <c r="C11" s="6">
        <v>2</v>
      </c>
      <c r="D11" s="6">
        <v>10</v>
      </c>
      <c r="E11" s="10">
        <f t="shared" si="1"/>
        <v>0.1377817072916897</v>
      </c>
    </row>
    <row r="12" spans="2:23" x14ac:dyDescent="0.25">
      <c r="B12" s="6">
        <v>8</v>
      </c>
      <c r="C12" s="6">
        <v>2</v>
      </c>
      <c r="D12" s="6">
        <v>10</v>
      </c>
      <c r="E12" s="10">
        <f t="shared" si="1"/>
        <v>0.16461660647731446</v>
      </c>
    </row>
    <row r="13" spans="2:23" x14ac:dyDescent="0.25">
      <c r="B13" s="6">
        <v>9</v>
      </c>
      <c r="C13" s="6">
        <v>2</v>
      </c>
      <c r="D13" s="6">
        <v>10</v>
      </c>
      <c r="E13" s="10">
        <f t="shared" si="1"/>
        <v>0.19668848158475366</v>
      </c>
    </row>
    <row r="14" spans="2:23" x14ac:dyDescent="0.25">
      <c r="B14" s="6">
        <v>10</v>
      </c>
      <c r="C14" s="6">
        <v>2</v>
      </c>
      <c r="D14" s="6">
        <v>10</v>
      </c>
      <c r="E14" s="10">
        <f t="shared" si="1"/>
        <v>0.23360244097845456</v>
      </c>
    </row>
    <row r="15" spans="2:23" x14ac:dyDescent="0.25">
      <c r="B15" s="6">
        <v>11</v>
      </c>
      <c r="C15" s="6">
        <v>2</v>
      </c>
      <c r="D15" s="6">
        <v>10</v>
      </c>
      <c r="E15" s="10">
        <f t="shared" si="1"/>
        <v>0.27477487939735573</v>
      </c>
    </row>
    <row r="16" spans="2:23" x14ac:dyDescent="0.25">
      <c r="B16" s="6">
        <v>12</v>
      </c>
      <c r="C16" s="6">
        <v>2</v>
      </c>
      <c r="D16" s="6">
        <v>10</v>
      </c>
      <c r="E16" s="10">
        <f t="shared" si="1"/>
        <v>0.31943565882659025</v>
      </c>
    </row>
    <row r="17" spans="2:5" x14ac:dyDescent="0.25">
      <c r="B17" s="6">
        <v>13</v>
      </c>
      <c r="C17" s="6">
        <v>2</v>
      </c>
      <c r="D17" s="6">
        <v>10</v>
      </c>
      <c r="E17" s="10">
        <f t="shared" si="1"/>
        <v>0.36666931920138007</v>
      </c>
    </row>
    <row r="18" spans="2:5" x14ac:dyDescent="0.25">
      <c r="B18" s="6">
        <v>14</v>
      </c>
      <c r="C18" s="6">
        <v>2</v>
      </c>
      <c r="D18" s="6">
        <v>10</v>
      </c>
      <c r="E18" s="10">
        <f t="shared" si="1"/>
        <v>0.41547799928574747</v>
      </c>
    </row>
    <row r="19" spans="2:5" x14ac:dyDescent="0.25">
      <c r="B19" s="6">
        <v>15</v>
      </c>
      <c r="C19" s="6">
        <v>2</v>
      </c>
      <c r="D19" s="6">
        <v>10</v>
      </c>
      <c r="E19" s="10">
        <f t="shared" si="1"/>
        <v>0.46485129783500273</v>
      </c>
    </row>
    <row r="20" spans="2:5" x14ac:dyDescent="0.25">
      <c r="B20" s="6">
        <v>16</v>
      </c>
      <c r="C20" s="6">
        <v>2</v>
      </c>
      <c r="D20" s="6">
        <v>10</v>
      </c>
      <c r="E20" s="10">
        <f t="shared" si="1"/>
        <v>0.51383125882705438</v>
      </c>
    </row>
    <row r="21" spans="2:5" x14ac:dyDescent="0.25">
      <c r="B21" s="6">
        <v>17</v>
      </c>
      <c r="C21" s="6">
        <v>2</v>
      </c>
      <c r="D21" s="6">
        <v>10</v>
      </c>
      <c r="E21" s="10">
        <f t="shared" si="1"/>
        <v>0.56156445155898627</v>
      </c>
    </row>
    <row r="22" spans="2:5" x14ac:dyDescent="0.25">
      <c r="B22" s="6">
        <v>18</v>
      </c>
      <c r="C22" s="6">
        <v>2</v>
      </c>
      <c r="D22" s="6">
        <v>10</v>
      </c>
      <c r="E22" s="10">
        <f t="shared" si="1"/>
        <v>0.60733713046623994</v>
      </c>
    </row>
    <row r="23" spans="2:5" x14ac:dyDescent="0.25">
      <c r="B23" s="6">
        <v>19</v>
      </c>
      <c r="C23" s="6">
        <v>2</v>
      </c>
      <c r="D23" s="6">
        <v>10</v>
      </c>
      <c r="E23" s="10">
        <f t="shared" si="1"/>
        <v>0.65059297029205942</v>
      </c>
    </row>
    <row r="24" spans="2:5" x14ac:dyDescent="0.25">
      <c r="B24" s="6">
        <v>20</v>
      </c>
      <c r="C24" s="6">
        <v>2</v>
      </c>
      <c r="D24" s="6">
        <v>10</v>
      </c>
      <c r="E24" s="10">
        <f t="shared" si="1"/>
        <v>0.69093540743858928</v>
      </c>
    </row>
    <row r="25" spans="2:5" x14ac:dyDescent="0.25">
      <c r="B25" s="6">
        <v>21</v>
      </c>
      <c r="C25" s="6">
        <v>2</v>
      </c>
      <c r="D25" s="6">
        <v>10</v>
      </c>
      <c r="E25" s="10">
        <f t="shared" si="1"/>
        <v>0.72811804592586571</v>
      </c>
    </row>
    <row r="26" spans="2:5" x14ac:dyDescent="0.25">
      <c r="B26" s="6">
        <v>22</v>
      </c>
      <c r="C26" s="6">
        <v>2</v>
      </c>
      <c r="D26" s="6">
        <v>10</v>
      </c>
      <c r="E26" s="10">
        <f t="shared" si="1"/>
        <v>0.76202703953454831</v>
      </c>
    </row>
    <row r="27" spans="2:5" x14ac:dyDescent="0.25">
      <c r="B27" s="6">
        <v>23</v>
      </c>
      <c r="C27" s="6">
        <v>2</v>
      </c>
      <c r="D27" s="6">
        <v>10</v>
      </c>
      <c r="E27" s="10">
        <f t="shared" si="1"/>
        <v>0.79265911216630147</v>
      </c>
    </row>
    <row r="28" spans="2:5" x14ac:dyDescent="0.25">
      <c r="B28" s="6">
        <v>24</v>
      </c>
      <c r="C28" s="6">
        <v>2</v>
      </c>
      <c r="D28" s="6">
        <v>10</v>
      </c>
      <c r="E28" s="10">
        <f t="shared" si="1"/>
        <v>0.82009822374478958</v>
      </c>
    </row>
    <row r="29" spans="2:5" x14ac:dyDescent="0.25">
      <c r="B29" s="6">
        <v>25</v>
      </c>
      <c r="C29" s="6">
        <v>2</v>
      </c>
      <c r="D29" s="6">
        <v>10</v>
      </c>
      <c r="E29" s="10">
        <f t="shared" si="1"/>
        <v>0.84449308061512107</v>
      </c>
    </row>
    <row r="30" spans="2:5" x14ac:dyDescent="0.25">
      <c r="B30" s="6">
        <v>26</v>
      </c>
      <c r="C30" s="6">
        <v>2</v>
      </c>
      <c r="D30" s="6">
        <v>10</v>
      </c>
      <c r="E30" s="10">
        <f t="shared" si="1"/>
        <v>0.86603690292579982</v>
      </c>
    </row>
    <row r="31" spans="2:5" x14ac:dyDescent="0.25">
      <c r="B31" s="6">
        <v>27</v>
      </c>
      <c r="C31" s="6">
        <v>2</v>
      </c>
      <c r="D31" s="6">
        <v>10</v>
      </c>
      <c r="E31" s="10">
        <f t="shared" si="1"/>
        <v>0.88495019641960881</v>
      </c>
    </row>
    <row r="32" spans="2:5" x14ac:dyDescent="0.25">
      <c r="B32" s="6">
        <v>28</v>
      </c>
      <c r="C32" s="6">
        <v>2</v>
      </c>
      <c r="D32" s="6">
        <v>10</v>
      </c>
      <c r="E32" s="6">
        <f t="shared" si="1"/>
        <v>0.90146677157177868</v>
      </c>
    </row>
    <row r="33" spans="2:5" x14ac:dyDescent="0.25">
      <c r="B33" s="6">
        <v>29</v>
      </c>
      <c r="C33" s="6">
        <v>2</v>
      </c>
      <c r="D33" s="6">
        <v>10</v>
      </c>
      <c r="E33" s="6">
        <f t="shared" si="1"/>
        <v>0.91582290810992362</v>
      </c>
    </row>
    <row r="34" spans="2:5" x14ac:dyDescent="0.25">
      <c r="B34" s="6">
        <v>30</v>
      </c>
      <c r="C34" s="6">
        <v>2</v>
      </c>
      <c r="D34" s="6">
        <v>10</v>
      </c>
      <c r="E34" s="6">
        <f t="shared" si="1"/>
        <v>0.92824935473295656</v>
      </c>
    </row>
    <row r="35" spans="2:5" x14ac:dyDescent="0.25">
      <c r="B35" s="6">
        <v>31</v>
      </c>
      <c r="C35" s="6">
        <v>2</v>
      </c>
      <c r="D35" s="6">
        <v>10</v>
      </c>
      <c r="E35" s="6">
        <f t="shared" si="1"/>
        <v>0.9389657509959034</v>
      </c>
    </row>
    <row r="36" spans="2:5" x14ac:dyDescent="0.25">
      <c r="B36" s="6">
        <v>32</v>
      </c>
      <c r="C36" s="6">
        <v>2</v>
      </c>
      <c r="D36" s="6">
        <v>10</v>
      </c>
      <c r="E36" s="6">
        <f t="shared" si="1"/>
        <v>0.94817702958366445</v>
      </c>
    </row>
    <row r="37" spans="2:5" x14ac:dyDescent="0.25">
      <c r="B37" s="6">
        <v>33</v>
      </c>
      <c r="C37" s="6">
        <v>2</v>
      </c>
      <c r="D37" s="6">
        <v>10</v>
      </c>
      <c r="E37" s="6">
        <f t="shared" si="1"/>
        <v>0.95607137576122969</v>
      </c>
    </row>
    <row r="38" spans="2:5" x14ac:dyDescent="0.25">
      <c r="B38" s="6">
        <v>34</v>
      </c>
      <c r="C38" s="6">
        <v>2</v>
      </c>
      <c r="D38" s="6">
        <v>10</v>
      </c>
      <c r="E38" s="6">
        <f t="shared" si="1"/>
        <v>0.96281936591404682</v>
      </c>
    </row>
    <row r="39" spans="2:5" x14ac:dyDescent="0.25">
      <c r="B39" s="6">
        <v>35</v>
      </c>
      <c r="C39" s="6">
        <v>2</v>
      </c>
      <c r="D39" s="6">
        <v>10</v>
      </c>
      <c r="E39" s="6">
        <f t="shared" si="1"/>
        <v>0.96857396400770446</v>
      </c>
    </row>
    <row r="40" spans="2:5" x14ac:dyDescent="0.25">
      <c r="B40" s="6">
        <v>36</v>
      </c>
      <c r="C40" s="6">
        <v>2</v>
      </c>
      <c r="D40" s="6">
        <v>10</v>
      </c>
      <c r="E40" s="6">
        <f t="shared" si="1"/>
        <v>0.97347111380707352</v>
      </c>
    </row>
    <row r="41" spans="2:5" x14ac:dyDescent="0.25">
      <c r="B41" s="6">
        <v>37</v>
      </c>
      <c r="C41" s="6">
        <v>2</v>
      </c>
      <c r="D41" s="6">
        <v>10</v>
      </c>
      <c r="E41" s="6">
        <f t="shared" si="1"/>
        <v>0.97763072002895479</v>
      </c>
    </row>
    <row r="42" spans="2:5" x14ac:dyDescent="0.25">
      <c r="B42" s="6">
        <v>38</v>
      </c>
      <c r="C42" s="6">
        <v>2</v>
      </c>
      <c r="D42" s="6">
        <v>10</v>
      </c>
      <c r="E42" s="6">
        <f t="shared" si="1"/>
        <v>0.98115786028584184</v>
      </c>
    </row>
    <row r="43" spans="2:5" x14ac:dyDescent="0.25">
      <c r="B43" s="6">
        <v>39</v>
      </c>
      <c r="C43" s="6">
        <v>2</v>
      </c>
      <c r="D43" s="6">
        <v>10</v>
      </c>
      <c r="E43" s="6">
        <f t="shared" si="1"/>
        <v>0.98414411060296103</v>
      </c>
    </row>
    <row r="44" spans="2:5" x14ac:dyDescent="0.25">
      <c r="B44" s="6">
        <v>40</v>
      </c>
      <c r="C44" s="6">
        <v>2</v>
      </c>
      <c r="D44" s="6">
        <v>10</v>
      </c>
      <c r="E44" s="6">
        <f t="shared" si="1"/>
        <v>0.98666890049147604</v>
      </c>
    </row>
    <row r="45" spans="2:5" x14ac:dyDescent="0.25">
      <c r="B45" s="6">
        <v>41</v>
      </c>
      <c r="C45" s="6">
        <v>2</v>
      </c>
      <c r="D45" s="6">
        <v>10</v>
      </c>
      <c r="E45" s="6">
        <f t="shared" si="1"/>
        <v>0.98880083970679966</v>
      </c>
    </row>
    <row r="46" spans="2:5" x14ac:dyDescent="0.25">
      <c r="B46" s="6">
        <v>42</v>
      </c>
      <c r="C46" s="6">
        <v>2</v>
      </c>
      <c r="D46" s="6">
        <v>10</v>
      </c>
      <c r="E46" s="6">
        <f t="shared" si="1"/>
        <v>0.99059897887191162</v>
      </c>
    </row>
    <row r="47" spans="2:5" x14ac:dyDescent="0.25">
      <c r="B47" s="6">
        <v>43</v>
      </c>
      <c r="C47" s="6">
        <v>2</v>
      </c>
      <c r="D47" s="6">
        <v>10</v>
      </c>
      <c r="E47" s="6">
        <f t="shared" si="1"/>
        <v>0.99211398113664673</v>
      </c>
    </row>
    <row r="48" spans="2:5" x14ac:dyDescent="0.25">
      <c r="B48" s="6">
        <v>44</v>
      </c>
      <c r="C48" s="6">
        <v>2</v>
      </c>
      <c r="D48" s="6">
        <v>10</v>
      </c>
      <c r="E48" s="6">
        <f t="shared" si="1"/>
        <v>0.9933891929638281</v>
      </c>
    </row>
    <row r="49" spans="2:5" x14ac:dyDescent="0.25">
      <c r="B49" s="6">
        <v>45</v>
      </c>
      <c r="C49" s="6">
        <v>2</v>
      </c>
      <c r="D49" s="6">
        <v>10</v>
      </c>
      <c r="E49" s="6">
        <f t="shared" si="1"/>
        <v>0.99446160986005849</v>
      </c>
    </row>
    <row r="50" spans="2:5" x14ac:dyDescent="0.25">
      <c r="B50" s="6">
        <v>46</v>
      </c>
      <c r="C50" s="6">
        <v>2</v>
      </c>
      <c r="D50" s="6">
        <v>10</v>
      </c>
      <c r="E50" s="6">
        <f t="shared" si="1"/>
        <v>0.99536273814855214</v>
      </c>
    </row>
    <row r="51" spans="2:5" x14ac:dyDescent="0.25">
      <c r="B51" s="6">
        <v>47</v>
      </c>
      <c r="C51" s="6">
        <v>2</v>
      </c>
      <c r="D51" s="6">
        <v>10</v>
      </c>
      <c r="E51" s="6">
        <f t="shared" si="1"/>
        <v>0.99611935732379686</v>
      </c>
    </row>
    <row r="52" spans="2:5" x14ac:dyDescent="0.25">
      <c r="B52" s="6">
        <v>48</v>
      </c>
      <c r="C52" s="6">
        <v>2</v>
      </c>
      <c r="D52" s="6">
        <v>10</v>
      </c>
      <c r="E52" s="6">
        <f t="shared" si="1"/>
        <v>0.99675418961995044</v>
      </c>
    </row>
    <row r="53" spans="2:5" x14ac:dyDescent="0.25">
      <c r="B53" s="6">
        <v>49</v>
      </c>
      <c r="C53" s="6">
        <v>2</v>
      </c>
      <c r="D53" s="6">
        <v>10</v>
      </c>
      <c r="E53" s="6">
        <f t="shared" si="1"/>
        <v>0.99728648454714175</v>
      </c>
    </row>
    <row r="54" spans="2:5" x14ac:dyDescent="0.25">
      <c r="B54" s="6">
        <v>50</v>
      </c>
      <c r="C54" s="6">
        <v>2</v>
      </c>
      <c r="D54" s="6">
        <v>10</v>
      </c>
      <c r="E54" s="6">
        <f t="shared" si="1"/>
        <v>0.99773252659194545</v>
      </c>
    </row>
    <row r="55" spans="2:5" x14ac:dyDescent="0.25">
      <c r="B55" s="6">
        <v>51</v>
      </c>
      <c r="C55" s="6">
        <v>2</v>
      </c>
      <c r="D55" s="6">
        <v>10</v>
      </c>
      <c r="E55" s="6">
        <f t="shared" si="1"/>
        <v>0.99810607425965758</v>
      </c>
    </row>
    <row r="56" spans="2:5" x14ac:dyDescent="0.25">
      <c r="B56" s="6">
        <v>52</v>
      </c>
      <c r="C56" s="6">
        <v>2</v>
      </c>
      <c r="D56" s="6">
        <v>10</v>
      </c>
      <c r="E56" s="6">
        <f t="shared" si="1"/>
        <v>0.99841873831728201</v>
      </c>
    </row>
    <row r="57" spans="2:5" x14ac:dyDescent="0.25">
      <c r="B57" s="6">
        <v>53</v>
      </c>
      <c r="C57" s="6">
        <v>2</v>
      </c>
      <c r="D57" s="6">
        <v>10</v>
      </c>
      <c r="E57" s="6">
        <f t="shared" si="1"/>
        <v>0.99868030659477824</v>
      </c>
    </row>
    <row r="58" spans="2:5" x14ac:dyDescent="0.25">
      <c r="B58" s="6">
        <v>54</v>
      </c>
      <c r="C58" s="6">
        <v>2</v>
      </c>
      <c r="D58" s="6">
        <v>10</v>
      </c>
      <c r="E58" s="6">
        <f t="shared" si="1"/>
        <v>0.99889902210125858</v>
      </c>
    </row>
    <row r="59" spans="2:5" x14ac:dyDescent="0.25">
      <c r="B59" s="6">
        <v>55</v>
      </c>
      <c r="C59" s="6">
        <v>2</v>
      </c>
      <c r="D59" s="6">
        <v>10</v>
      </c>
      <c r="E59" s="6">
        <f t="shared" si="1"/>
        <v>0.99908182057034634</v>
      </c>
    </row>
    <row r="60" spans="2:5" x14ac:dyDescent="0.25">
      <c r="B60" s="6">
        <v>56</v>
      </c>
      <c r="C60" s="6">
        <v>2</v>
      </c>
      <c r="D60" s="6">
        <v>10</v>
      </c>
      <c r="E60" s="6">
        <f t="shared" si="1"/>
        <v>0.99923453290426123</v>
      </c>
    </row>
    <row r="61" spans="2:5" x14ac:dyDescent="0.25">
      <c r="B61" s="6">
        <v>57</v>
      </c>
      <c r="C61" s="6">
        <v>2</v>
      </c>
      <c r="D61" s="6">
        <v>10</v>
      </c>
      <c r="E61" s="6">
        <f t="shared" si="1"/>
        <v>0.99936205736377159</v>
      </c>
    </row>
    <row r="62" spans="2:5" x14ac:dyDescent="0.25">
      <c r="B62" s="6">
        <v>58</v>
      </c>
      <c r="C62" s="6">
        <v>2</v>
      </c>
      <c r="D62" s="6">
        <v>10</v>
      </c>
      <c r="E62" s="6">
        <f t="shared" si="1"/>
        <v>0.9994685057679088</v>
      </c>
    </row>
    <row r="63" spans="2:5" x14ac:dyDescent="0.25">
      <c r="B63" s="6">
        <v>59</v>
      </c>
      <c r="C63" s="6">
        <v>2</v>
      </c>
      <c r="D63" s="6">
        <v>10</v>
      </c>
      <c r="E63" s="6">
        <f t="shared" si="1"/>
        <v>0.99955732743003678</v>
      </c>
    </row>
    <row r="64" spans="2:5" x14ac:dyDescent="0.25">
      <c r="B64" s="6">
        <v>60</v>
      </c>
      <c r="C64" s="6">
        <v>2</v>
      </c>
      <c r="D64" s="6">
        <v>10</v>
      </c>
      <c r="E64" s="6">
        <f t="shared" si="1"/>
        <v>0.99963141407074418</v>
      </c>
    </row>
    <row r="65" spans="2:5" x14ac:dyDescent="0.25">
      <c r="B65" s="6">
        <v>61</v>
      </c>
      <c r="C65" s="6">
        <v>2</v>
      </c>
      <c r="D65" s="6">
        <v>10</v>
      </c>
      <c r="E65" s="6">
        <f t="shared" si="1"/>
        <v>0.99969318851242439</v>
      </c>
    </row>
    <row r="66" spans="2:5" x14ac:dyDescent="0.25">
      <c r="B66" s="6">
        <v>62</v>
      </c>
      <c r="C66" s="6">
        <v>2</v>
      </c>
      <c r="D66" s="6">
        <v>10</v>
      </c>
      <c r="E66" s="6">
        <f t="shared" si="1"/>
        <v>0.99974467957409519</v>
      </c>
    </row>
    <row r="67" spans="2:5" x14ac:dyDescent="0.25">
      <c r="B67" s="6">
        <v>63</v>
      </c>
      <c r="C67" s="6">
        <v>2</v>
      </c>
      <c r="D67" s="6">
        <v>10</v>
      </c>
      <c r="E67" s="6">
        <f t="shared" si="1"/>
        <v>0.99978758524528655</v>
      </c>
    </row>
    <row r="68" spans="2:5" x14ac:dyDescent="0.25">
      <c r="B68" s="6">
        <v>64</v>
      </c>
      <c r="C68" s="6">
        <v>2</v>
      </c>
      <c r="D68" s="6">
        <v>10</v>
      </c>
      <c r="E68" s="6">
        <f t="shared" si="1"/>
        <v>0.99982332592019674</v>
      </c>
    </row>
    <row r="69" spans="2:5" x14ac:dyDescent="0.25">
      <c r="B69" s="6">
        <v>65</v>
      </c>
      <c r="C69" s="6">
        <v>2</v>
      </c>
      <c r="D69" s="6">
        <v>10</v>
      </c>
      <c r="E69" s="6">
        <f t="shared" si="1"/>
        <v>0.99985308921494875</v>
      </c>
    </row>
    <row r="70" spans="2:5" x14ac:dyDescent="0.25">
      <c r="B70" s="6">
        <v>66</v>
      </c>
      <c r="C70" s="6">
        <v>2</v>
      </c>
      <c r="D70" s="6">
        <v>10</v>
      </c>
      <c r="E70" s="6">
        <f t="shared" si="1"/>
        <v>0.9998778676667005</v>
      </c>
    </row>
    <row r="71" spans="2:5" x14ac:dyDescent="0.25">
      <c r="B71" s="6">
        <v>67</v>
      </c>
      <c r="C71" s="6">
        <v>2</v>
      </c>
      <c r="D71" s="6">
        <v>10</v>
      </c>
      <c r="E71" s="6">
        <f t="shared" si="1"/>
        <v>0.9998984904200241</v>
      </c>
    </row>
    <row r="72" spans="2:5" x14ac:dyDescent="0.25">
      <c r="B72" s="6">
        <v>68</v>
      </c>
      <c r="C72" s="6">
        <v>2</v>
      </c>
      <c r="D72" s="6">
        <v>10</v>
      </c>
      <c r="E72" s="6">
        <f t="shared" ref="E72:E89" si="2">(1-EXP(-B72*C72/D72))^B72</f>
        <v>0.99991564983991721</v>
      </c>
    </row>
    <row r="73" spans="2:5" x14ac:dyDescent="0.25">
      <c r="B73" s="6">
        <v>69</v>
      </c>
      <c r="C73" s="6">
        <v>2</v>
      </c>
      <c r="D73" s="6">
        <v>10</v>
      </c>
      <c r="E73" s="6">
        <f t="shared" si="2"/>
        <v>0.99992992384835955</v>
      </c>
    </row>
    <row r="74" spans="2:5" x14ac:dyDescent="0.25">
      <c r="B74" s="6">
        <v>70</v>
      </c>
      <c r="C74" s="6">
        <v>2</v>
      </c>
      <c r="D74" s="6">
        <v>10</v>
      </c>
      <c r="E74" s="6">
        <f t="shared" si="2"/>
        <v>0.99994179465945998</v>
      </c>
    </row>
    <row r="75" spans="2:5" x14ac:dyDescent="0.25">
      <c r="B75" s="6">
        <v>71</v>
      </c>
      <c r="C75" s="6">
        <v>2</v>
      </c>
      <c r="D75" s="6">
        <v>10</v>
      </c>
      <c r="E75" s="6">
        <f t="shared" si="2"/>
        <v>0.99995166448420192</v>
      </c>
    </row>
    <row r="76" spans="2:5" x14ac:dyDescent="0.25">
      <c r="B76" s="6">
        <v>72</v>
      </c>
      <c r="C76" s="6">
        <v>2</v>
      </c>
      <c r="D76" s="6">
        <v>10</v>
      </c>
      <c r="E76" s="6">
        <f t="shared" si="2"/>
        <v>0.99995986868750708</v>
      </c>
    </row>
    <row r="77" spans="2:5" x14ac:dyDescent="0.25">
      <c r="B77" s="6">
        <v>73</v>
      </c>
      <c r="C77" s="6">
        <v>2</v>
      </c>
      <c r="D77" s="6">
        <v>10</v>
      </c>
      <c r="E77" s="6">
        <f t="shared" si="2"/>
        <v>0.99996668680480971</v>
      </c>
    </row>
    <row r="78" spans="2:5" x14ac:dyDescent="0.25">
      <c r="B78" s="6">
        <v>74</v>
      </c>
      <c r="C78" s="6">
        <v>2</v>
      </c>
      <c r="D78" s="6">
        <v>10</v>
      </c>
      <c r="E78" s="6">
        <f t="shared" si="2"/>
        <v>0.9999723517616419</v>
      </c>
    </row>
    <row r="79" spans="2:5" x14ac:dyDescent="0.25">
      <c r="B79" s="6">
        <v>75</v>
      </c>
      <c r="C79" s="6">
        <v>2</v>
      </c>
      <c r="D79" s="6">
        <v>10</v>
      </c>
      <c r="E79" s="6">
        <f t="shared" si="2"/>
        <v>0.9999770575856366</v>
      </c>
    </row>
    <row r="80" spans="2:5" x14ac:dyDescent="0.25">
      <c r="B80" s="6">
        <v>76</v>
      </c>
      <c r="C80" s="6">
        <v>2</v>
      </c>
      <c r="D80" s="6">
        <v>10</v>
      </c>
      <c r="E80" s="6">
        <f t="shared" si="2"/>
        <v>0.99998096585434082</v>
      </c>
    </row>
    <row r="81" spans="2:5" x14ac:dyDescent="0.25">
      <c r="B81" s="6">
        <v>77</v>
      </c>
      <c r="C81" s="6">
        <v>2</v>
      </c>
      <c r="D81" s="6">
        <v>10</v>
      </c>
      <c r="E81" s="6">
        <f t="shared" si="2"/>
        <v>0.99998421108379643</v>
      </c>
    </row>
    <row r="82" spans="2:5" x14ac:dyDescent="0.25">
      <c r="B82" s="6">
        <v>78</v>
      </c>
      <c r="C82" s="6">
        <v>2</v>
      </c>
      <c r="D82" s="6">
        <v>10</v>
      </c>
      <c r="E82" s="6">
        <f t="shared" si="2"/>
        <v>0.99998690522990108</v>
      </c>
    </row>
    <row r="83" spans="2:5" x14ac:dyDescent="0.25">
      <c r="B83" s="6">
        <v>79</v>
      </c>
      <c r="C83" s="6">
        <v>2</v>
      </c>
      <c r="D83" s="6">
        <v>10</v>
      </c>
      <c r="E83" s="6">
        <f t="shared" si="2"/>
        <v>0.99998914144716033</v>
      </c>
    </row>
    <row r="84" spans="2:5" x14ac:dyDescent="0.25">
      <c r="B84" s="6">
        <v>80</v>
      </c>
      <c r="C84" s="6">
        <v>2</v>
      </c>
      <c r="D84" s="6">
        <v>10</v>
      </c>
      <c r="E84" s="6">
        <f t="shared" si="2"/>
        <v>0.99999099722603879</v>
      </c>
    </row>
    <row r="85" spans="2:5" x14ac:dyDescent="0.25">
      <c r="B85" s="6">
        <v>81</v>
      </c>
      <c r="C85" s="6">
        <v>2</v>
      </c>
      <c r="D85" s="6">
        <v>10</v>
      </c>
      <c r="E85" s="6">
        <f t="shared" si="2"/>
        <v>0.99999253701082369</v>
      </c>
    </row>
    <row r="86" spans="2:5" x14ac:dyDescent="0.25">
      <c r="B86" s="6">
        <v>82</v>
      </c>
      <c r="C86" s="6">
        <v>2</v>
      </c>
      <c r="D86" s="6">
        <v>10</v>
      </c>
      <c r="E86" s="6">
        <f t="shared" si="2"/>
        <v>0.99999381438305179</v>
      </c>
    </row>
    <row r="87" spans="2:5" x14ac:dyDescent="0.25">
      <c r="B87" s="6">
        <v>83</v>
      </c>
      <c r="C87" s="6">
        <v>2</v>
      </c>
      <c r="D87" s="6">
        <v>10</v>
      </c>
      <c r="E87" s="6">
        <f t="shared" si="2"/>
        <v>0.99999487388206576</v>
      </c>
    </row>
    <row r="88" spans="2:5" x14ac:dyDescent="0.25">
      <c r="B88" s="6">
        <v>84</v>
      </c>
      <c r="C88" s="6">
        <v>2</v>
      </c>
      <c r="D88" s="6">
        <v>10</v>
      </c>
      <c r="E88" s="6">
        <f t="shared" si="2"/>
        <v>0.999995752522579</v>
      </c>
    </row>
    <row r="89" spans="2:5" x14ac:dyDescent="0.25">
      <c r="B89" s="6">
        <v>85</v>
      </c>
      <c r="C89" s="6">
        <v>2</v>
      </c>
      <c r="D89" s="6">
        <v>10</v>
      </c>
      <c r="E89" s="6">
        <f t="shared" si="2"/>
        <v>0.99999648105905958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BA33-1AC9-49A7-831A-B8C956905C93}">
  <dimension ref="B2:L31"/>
  <sheetViews>
    <sheetView showGridLines="0" tabSelected="1" workbookViewId="0">
      <selection activeCell="P23" sqref="P23"/>
    </sheetView>
  </sheetViews>
  <sheetFormatPr defaultRowHeight="15" x14ac:dyDescent="0.25"/>
  <cols>
    <col min="1" max="1" width="3.5703125" customWidth="1"/>
    <col min="2" max="2" width="6" customWidth="1"/>
    <col min="3" max="3" width="13.42578125" customWidth="1"/>
    <col min="4" max="4" width="11.42578125" customWidth="1"/>
    <col min="5" max="5" width="11.140625" customWidth="1"/>
    <col min="6" max="6" width="16.140625" customWidth="1"/>
    <col min="8" max="8" width="7.140625" customWidth="1"/>
    <col min="9" max="9" width="13.42578125" customWidth="1"/>
    <col min="10" max="10" width="12.85546875" customWidth="1"/>
    <col min="11" max="12" width="12.28515625" customWidth="1"/>
  </cols>
  <sheetData>
    <row r="2" spans="2:12" ht="21" x14ac:dyDescent="0.35">
      <c r="B2" s="11" t="s">
        <v>27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4" spans="2:12" x14ac:dyDescent="0.25">
      <c r="B4" s="1" t="s">
        <v>8</v>
      </c>
      <c r="C4" s="1"/>
      <c r="D4" s="1"/>
      <c r="E4" s="1"/>
      <c r="F4" s="1"/>
      <c r="H4" s="1" t="s">
        <v>14</v>
      </c>
      <c r="I4" s="1"/>
      <c r="J4" s="1"/>
      <c r="K4" s="1"/>
      <c r="L4" s="1"/>
    </row>
    <row r="6" spans="2:12" x14ac:dyDescent="0.25">
      <c r="B6" s="3" t="s">
        <v>9</v>
      </c>
      <c r="H6" s="3" t="s">
        <v>18</v>
      </c>
    </row>
    <row r="7" spans="2:12" x14ac:dyDescent="0.25">
      <c r="B7" s="2" t="s">
        <v>16</v>
      </c>
      <c r="C7" s="2" t="s">
        <v>15</v>
      </c>
      <c r="D7" s="2" t="s">
        <v>17</v>
      </c>
      <c r="E7" s="2" t="s">
        <v>29</v>
      </c>
      <c r="F7" s="2" t="s">
        <v>28</v>
      </c>
      <c r="H7" s="2" t="s">
        <v>16</v>
      </c>
      <c r="I7" s="2" t="s">
        <v>15</v>
      </c>
      <c r="J7" s="2" t="s">
        <v>17</v>
      </c>
      <c r="K7" s="2" t="s">
        <v>29</v>
      </c>
      <c r="L7" s="2" t="s">
        <v>28</v>
      </c>
    </row>
    <row r="8" spans="2:12" x14ac:dyDescent="0.25">
      <c r="B8" s="2">
        <v>3</v>
      </c>
      <c r="C8" s="2">
        <f>(MOD(2*B8+1,32))</f>
        <v>7</v>
      </c>
      <c r="D8" s="2" t="str">
        <f>DEC2BIN(C8,5)</f>
        <v>00111</v>
      </c>
      <c r="E8" s="2">
        <v>0</v>
      </c>
      <c r="F8" s="2">
        <f>2^E8</f>
        <v>1</v>
      </c>
      <c r="H8" s="2">
        <v>4</v>
      </c>
      <c r="I8" s="2">
        <f>(MOD(6*H8+2,32))</f>
        <v>26</v>
      </c>
      <c r="J8" s="2" t="str">
        <f>DEC2BIN(I8,5)</f>
        <v>11010</v>
      </c>
      <c r="K8" s="2">
        <v>1</v>
      </c>
      <c r="L8" s="2">
        <f>2^K8</f>
        <v>2</v>
      </c>
    </row>
    <row r="9" spans="2:12" x14ac:dyDescent="0.25">
      <c r="B9" s="2">
        <v>1</v>
      </c>
      <c r="C9" s="2">
        <f t="shared" ref="C9:C12" si="0">(MOD(2*B9+1,32))</f>
        <v>3</v>
      </c>
      <c r="D9" s="2" t="str">
        <f t="shared" ref="D9:D13" si="1">DEC2BIN(C9,5)</f>
        <v>00011</v>
      </c>
      <c r="E9" s="2">
        <v>0</v>
      </c>
      <c r="F9" s="2">
        <f t="shared" ref="F9:F13" si="2">2^E9</f>
        <v>1</v>
      </c>
      <c r="H9" s="4">
        <v>5</v>
      </c>
      <c r="I9" s="4">
        <f t="shared" ref="I9:I12" si="3">(MOD(6*H9+2,32))</f>
        <v>0</v>
      </c>
      <c r="J9" s="4" t="str">
        <f t="shared" ref="J9:J13" si="4">DEC2BIN(I9,5)</f>
        <v>00000</v>
      </c>
      <c r="K9" s="4">
        <v>0</v>
      </c>
      <c r="L9" s="4">
        <f t="shared" ref="L9:L13" si="5">2^K9</f>
        <v>1</v>
      </c>
    </row>
    <row r="10" spans="2:12" x14ac:dyDescent="0.25">
      <c r="B10" s="2">
        <v>4</v>
      </c>
      <c r="C10" s="2">
        <f t="shared" si="0"/>
        <v>9</v>
      </c>
      <c r="D10" s="2" t="str">
        <f t="shared" si="1"/>
        <v>01001</v>
      </c>
      <c r="E10" s="2">
        <v>0</v>
      </c>
      <c r="F10" s="2">
        <f t="shared" si="2"/>
        <v>1</v>
      </c>
      <c r="H10" s="4">
        <v>6</v>
      </c>
      <c r="I10" s="4">
        <f t="shared" si="3"/>
        <v>6</v>
      </c>
      <c r="J10" s="4" t="str">
        <f t="shared" si="4"/>
        <v>00110</v>
      </c>
      <c r="K10" s="4">
        <v>1</v>
      </c>
      <c r="L10" s="4">
        <f t="shared" si="5"/>
        <v>2</v>
      </c>
    </row>
    <row r="11" spans="2:12" x14ac:dyDescent="0.25">
      <c r="B11" s="2">
        <v>6</v>
      </c>
      <c r="C11" s="2">
        <f t="shared" si="0"/>
        <v>13</v>
      </c>
      <c r="D11" s="2" t="str">
        <f t="shared" si="1"/>
        <v>01101</v>
      </c>
      <c r="E11" s="2">
        <v>0</v>
      </c>
      <c r="F11" s="2">
        <f t="shared" si="2"/>
        <v>1</v>
      </c>
      <c r="H11" s="4">
        <v>7</v>
      </c>
      <c r="I11" s="4">
        <f t="shared" si="3"/>
        <v>12</v>
      </c>
      <c r="J11" s="4" t="str">
        <f t="shared" si="4"/>
        <v>01100</v>
      </c>
      <c r="K11" s="4">
        <v>2</v>
      </c>
      <c r="L11" s="4">
        <f t="shared" si="5"/>
        <v>4</v>
      </c>
    </row>
    <row r="12" spans="2:12" x14ac:dyDescent="0.25">
      <c r="B12" s="2">
        <v>5</v>
      </c>
      <c r="C12" s="2">
        <f t="shared" si="0"/>
        <v>11</v>
      </c>
      <c r="D12" s="2" t="str">
        <f t="shared" si="1"/>
        <v>01011</v>
      </c>
      <c r="E12" s="2">
        <v>0</v>
      </c>
      <c r="F12" s="2">
        <f t="shared" si="2"/>
        <v>1</v>
      </c>
      <c r="H12" s="4">
        <v>10</v>
      </c>
      <c r="I12" s="4">
        <f t="shared" si="3"/>
        <v>30</v>
      </c>
      <c r="J12" s="4" t="str">
        <f t="shared" si="4"/>
        <v>11110</v>
      </c>
      <c r="K12" s="4">
        <v>1</v>
      </c>
      <c r="L12" s="4">
        <f t="shared" si="5"/>
        <v>2</v>
      </c>
    </row>
    <row r="13" spans="2:12" x14ac:dyDescent="0.25">
      <c r="B13" s="2">
        <v>9</v>
      </c>
      <c r="C13" s="2">
        <f>(MOD(2*B13+1,32))</f>
        <v>19</v>
      </c>
      <c r="D13" s="2" t="str">
        <f t="shared" si="1"/>
        <v>10011</v>
      </c>
      <c r="E13" s="2">
        <v>0</v>
      </c>
      <c r="F13" s="2">
        <f t="shared" si="2"/>
        <v>1</v>
      </c>
      <c r="H13" s="4">
        <v>15</v>
      </c>
      <c r="I13" s="4">
        <f>(MOD(6*H13+2,32))</f>
        <v>28</v>
      </c>
      <c r="J13" s="4" t="str">
        <f t="shared" si="4"/>
        <v>11100</v>
      </c>
      <c r="K13" s="4">
        <v>2</v>
      </c>
      <c r="L13" s="4">
        <f t="shared" si="5"/>
        <v>4</v>
      </c>
    </row>
    <row r="15" spans="2:12" x14ac:dyDescent="0.25">
      <c r="B15" s="3" t="s">
        <v>12</v>
      </c>
      <c r="H15" s="3" t="s">
        <v>19</v>
      </c>
    </row>
    <row r="16" spans="2:12" x14ac:dyDescent="0.25">
      <c r="B16" s="2" t="s">
        <v>16</v>
      </c>
      <c r="C16" s="2" t="s">
        <v>15</v>
      </c>
      <c r="D16" s="2" t="s">
        <v>17</v>
      </c>
      <c r="E16" s="2" t="s">
        <v>29</v>
      </c>
      <c r="F16" s="2" t="s">
        <v>11</v>
      </c>
      <c r="H16" s="2" t="s">
        <v>16</v>
      </c>
      <c r="I16" s="2" t="s">
        <v>15</v>
      </c>
      <c r="J16" s="2" t="s">
        <v>17</v>
      </c>
      <c r="K16" s="2" t="s">
        <v>29</v>
      </c>
      <c r="L16" s="2" t="s">
        <v>11</v>
      </c>
    </row>
    <row r="17" spans="2:12" x14ac:dyDescent="0.25">
      <c r="B17" s="2">
        <v>3</v>
      </c>
      <c r="C17" s="2">
        <f>(MOD(3*B17+7,32))</f>
        <v>16</v>
      </c>
      <c r="D17" s="2" t="str">
        <f>DEC2BIN(C17,5)</f>
        <v>10000</v>
      </c>
      <c r="E17" s="2">
        <v>4</v>
      </c>
      <c r="F17" s="2">
        <f>2^E17</f>
        <v>16</v>
      </c>
      <c r="H17" s="2">
        <v>4</v>
      </c>
      <c r="I17" s="2">
        <f>(MOD(2*H17+5,32))</f>
        <v>13</v>
      </c>
      <c r="J17" s="2" t="str">
        <f>DEC2BIN(I17,5)</f>
        <v>01101</v>
      </c>
      <c r="K17" s="2">
        <v>0</v>
      </c>
      <c r="L17" s="2">
        <f>2^K17</f>
        <v>1</v>
      </c>
    </row>
    <row r="18" spans="2:12" x14ac:dyDescent="0.25">
      <c r="B18" s="2">
        <v>1</v>
      </c>
      <c r="C18" s="2">
        <f t="shared" ref="C18:C22" si="6">(MOD(3*B18+7,32))</f>
        <v>10</v>
      </c>
      <c r="D18" s="2" t="str">
        <f t="shared" ref="D18:D22" si="7">DEC2BIN(C18,5)</f>
        <v>01010</v>
      </c>
      <c r="E18" s="2">
        <v>1</v>
      </c>
      <c r="F18" s="2">
        <f t="shared" ref="F18:F22" si="8">2^E18</f>
        <v>2</v>
      </c>
      <c r="H18" s="2">
        <v>5</v>
      </c>
      <c r="I18" s="2">
        <f t="shared" ref="I18:I22" si="9">(MOD(2*H18+5,32))</f>
        <v>15</v>
      </c>
      <c r="J18" s="2" t="str">
        <f t="shared" ref="J18:J22" si="10">DEC2BIN(I18,5)</f>
        <v>01111</v>
      </c>
      <c r="K18" s="2">
        <v>0</v>
      </c>
      <c r="L18" s="2">
        <f t="shared" ref="L18:L22" si="11">2^K18</f>
        <v>1</v>
      </c>
    </row>
    <row r="19" spans="2:12" x14ac:dyDescent="0.25">
      <c r="B19" s="2">
        <v>4</v>
      </c>
      <c r="C19" s="2">
        <f t="shared" si="6"/>
        <v>19</v>
      </c>
      <c r="D19" s="2" t="str">
        <f t="shared" si="7"/>
        <v>10011</v>
      </c>
      <c r="E19" s="2">
        <v>0</v>
      </c>
      <c r="F19" s="2">
        <f t="shared" si="8"/>
        <v>1</v>
      </c>
      <c r="H19" s="2">
        <v>6</v>
      </c>
      <c r="I19" s="2">
        <f t="shared" si="9"/>
        <v>17</v>
      </c>
      <c r="J19" s="2" t="str">
        <f t="shared" si="10"/>
        <v>10001</v>
      </c>
      <c r="K19" s="2">
        <v>0</v>
      </c>
      <c r="L19" s="2">
        <f t="shared" si="11"/>
        <v>1</v>
      </c>
    </row>
    <row r="20" spans="2:12" x14ac:dyDescent="0.25">
      <c r="B20" s="2">
        <v>6</v>
      </c>
      <c r="C20" s="2">
        <f t="shared" si="6"/>
        <v>25</v>
      </c>
      <c r="D20" s="2" t="str">
        <f t="shared" si="7"/>
        <v>11001</v>
      </c>
      <c r="E20" s="2">
        <v>0</v>
      </c>
      <c r="F20" s="2">
        <f t="shared" si="8"/>
        <v>1</v>
      </c>
      <c r="H20" s="2">
        <v>7</v>
      </c>
      <c r="I20" s="2">
        <f t="shared" si="9"/>
        <v>19</v>
      </c>
      <c r="J20" s="2" t="str">
        <f t="shared" si="10"/>
        <v>10011</v>
      </c>
      <c r="K20" s="2">
        <v>0</v>
      </c>
      <c r="L20" s="2">
        <f t="shared" si="11"/>
        <v>1</v>
      </c>
    </row>
    <row r="21" spans="2:12" x14ac:dyDescent="0.25">
      <c r="B21" s="2">
        <v>5</v>
      </c>
      <c r="C21" s="2">
        <f t="shared" si="6"/>
        <v>22</v>
      </c>
      <c r="D21" s="2" t="str">
        <f t="shared" si="7"/>
        <v>10110</v>
      </c>
      <c r="E21" s="2">
        <v>1</v>
      </c>
      <c r="F21" s="2">
        <f t="shared" si="8"/>
        <v>2</v>
      </c>
      <c r="H21" s="2">
        <v>10</v>
      </c>
      <c r="I21" s="2">
        <f t="shared" si="9"/>
        <v>25</v>
      </c>
      <c r="J21" s="2" t="str">
        <f t="shared" si="10"/>
        <v>11001</v>
      </c>
      <c r="K21" s="2">
        <v>0</v>
      </c>
      <c r="L21" s="2">
        <f t="shared" si="11"/>
        <v>1</v>
      </c>
    </row>
    <row r="22" spans="2:12" x14ac:dyDescent="0.25">
      <c r="B22" s="2">
        <v>9</v>
      </c>
      <c r="C22" s="2">
        <f t="shared" si="6"/>
        <v>2</v>
      </c>
      <c r="D22" s="2" t="str">
        <f t="shared" si="7"/>
        <v>00010</v>
      </c>
      <c r="E22" s="2">
        <v>1</v>
      </c>
      <c r="F22" s="2">
        <f t="shared" si="8"/>
        <v>2</v>
      </c>
      <c r="H22" s="2">
        <v>15</v>
      </c>
      <c r="I22" s="2">
        <f t="shared" si="9"/>
        <v>3</v>
      </c>
      <c r="J22" s="2" t="str">
        <f t="shared" si="10"/>
        <v>00011</v>
      </c>
      <c r="K22" s="2">
        <v>0</v>
      </c>
      <c r="L22" s="2">
        <f t="shared" si="11"/>
        <v>1</v>
      </c>
    </row>
    <row r="24" spans="2:12" x14ac:dyDescent="0.25">
      <c r="B24" s="3" t="s">
        <v>13</v>
      </c>
      <c r="H24" s="3" t="s">
        <v>20</v>
      </c>
    </row>
    <row r="25" spans="2:12" x14ac:dyDescent="0.25">
      <c r="B25" s="2" t="s">
        <v>16</v>
      </c>
      <c r="C25" s="2" t="s">
        <v>15</v>
      </c>
      <c r="D25" s="2" t="s">
        <v>17</v>
      </c>
      <c r="E25" s="2" t="s">
        <v>29</v>
      </c>
      <c r="F25" s="2" t="s">
        <v>11</v>
      </c>
      <c r="H25" s="2" t="s">
        <v>16</v>
      </c>
      <c r="I25" s="2" t="s">
        <v>15</v>
      </c>
      <c r="J25" s="2" t="s">
        <v>17</v>
      </c>
      <c r="K25" s="2" t="s">
        <v>29</v>
      </c>
      <c r="L25" s="2" t="s">
        <v>11</v>
      </c>
    </row>
    <row r="26" spans="2:12" x14ac:dyDescent="0.25">
      <c r="B26" s="2">
        <v>3</v>
      </c>
      <c r="C26" s="2">
        <f>(MOD(4*B26,32))</f>
        <v>12</v>
      </c>
      <c r="D26" s="2" t="str">
        <f>DEC2BIN(C26,5)</f>
        <v>01100</v>
      </c>
      <c r="E26" s="2">
        <v>2</v>
      </c>
      <c r="F26" s="2">
        <f>2^E26</f>
        <v>4</v>
      </c>
      <c r="H26" s="2">
        <v>4</v>
      </c>
      <c r="I26" s="2">
        <f>(MOD(2*H26,32))</f>
        <v>8</v>
      </c>
      <c r="J26" s="2" t="str">
        <f>DEC2BIN(I26,5)</f>
        <v>01000</v>
      </c>
      <c r="K26" s="2">
        <v>3</v>
      </c>
      <c r="L26" s="2">
        <f>2^K26</f>
        <v>8</v>
      </c>
    </row>
    <row r="27" spans="2:12" x14ac:dyDescent="0.25">
      <c r="B27" s="2">
        <v>1</v>
      </c>
      <c r="C27" s="2">
        <f t="shared" ref="C27:C31" si="12">(MOD(4*B27,32))</f>
        <v>4</v>
      </c>
      <c r="D27" s="2" t="str">
        <f t="shared" ref="D27:D31" si="13">DEC2BIN(C27,5)</f>
        <v>00100</v>
      </c>
      <c r="E27" s="2">
        <v>2</v>
      </c>
      <c r="F27" s="2">
        <f t="shared" ref="F27:F31" si="14">2^E27</f>
        <v>4</v>
      </c>
      <c r="H27" s="2">
        <v>5</v>
      </c>
      <c r="I27" s="2">
        <f t="shared" ref="I27:I31" si="15">(MOD(2*H27,32))</f>
        <v>10</v>
      </c>
      <c r="J27" s="2" t="str">
        <f t="shared" ref="J27:J31" si="16">DEC2BIN(I27,5)</f>
        <v>01010</v>
      </c>
      <c r="K27" s="2">
        <v>1</v>
      </c>
      <c r="L27" s="2">
        <f t="shared" ref="L27:L31" si="17">2^K27</f>
        <v>2</v>
      </c>
    </row>
    <row r="28" spans="2:12" x14ac:dyDescent="0.25">
      <c r="B28" s="2">
        <v>4</v>
      </c>
      <c r="C28" s="2">
        <f t="shared" si="12"/>
        <v>16</v>
      </c>
      <c r="D28" s="2" t="str">
        <f t="shared" si="13"/>
        <v>10000</v>
      </c>
      <c r="E28" s="2">
        <v>4</v>
      </c>
      <c r="F28" s="2">
        <f t="shared" si="14"/>
        <v>16</v>
      </c>
      <c r="H28" s="2">
        <v>6</v>
      </c>
      <c r="I28" s="2">
        <f t="shared" si="15"/>
        <v>12</v>
      </c>
      <c r="J28" s="2" t="str">
        <f t="shared" si="16"/>
        <v>01100</v>
      </c>
      <c r="K28" s="2">
        <v>2</v>
      </c>
      <c r="L28" s="2">
        <f t="shared" si="17"/>
        <v>4</v>
      </c>
    </row>
    <row r="29" spans="2:12" x14ac:dyDescent="0.25">
      <c r="B29" s="2">
        <v>6</v>
      </c>
      <c r="C29" s="2">
        <f t="shared" si="12"/>
        <v>24</v>
      </c>
      <c r="D29" s="2" t="str">
        <f t="shared" si="13"/>
        <v>11000</v>
      </c>
      <c r="E29" s="2">
        <v>3</v>
      </c>
      <c r="F29" s="2">
        <f t="shared" si="14"/>
        <v>8</v>
      </c>
      <c r="H29" s="2">
        <v>7</v>
      </c>
      <c r="I29" s="2">
        <f t="shared" si="15"/>
        <v>14</v>
      </c>
      <c r="J29" s="2" t="str">
        <f t="shared" si="16"/>
        <v>01110</v>
      </c>
      <c r="K29" s="2">
        <v>1</v>
      </c>
      <c r="L29" s="2">
        <f t="shared" si="17"/>
        <v>2</v>
      </c>
    </row>
    <row r="30" spans="2:12" x14ac:dyDescent="0.25">
      <c r="B30" s="2">
        <v>5</v>
      </c>
      <c r="C30" s="2">
        <f t="shared" si="12"/>
        <v>20</v>
      </c>
      <c r="D30" s="2" t="str">
        <f t="shared" si="13"/>
        <v>10100</v>
      </c>
      <c r="E30" s="2">
        <v>2</v>
      </c>
      <c r="F30" s="2">
        <f t="shared" si="14"/>
        <v>4</v>
      </c>
      <c r="H30" s="2">
        <v>10</v>
      </c>
      <c r="I30" s="2">
        <f t="shared" si="15"/>
        <v>20</v>
      </c>
      <c r="J30" s="2" t="str">
        <f t="shared" si="16"/>
        <v>10100</v>
      </c>
      <c r="K30" s="2">
        <v>2</v>
      </c>
      <c r="L30" s="2">
        <f t="shared" si="17"/>
        <v>4</v>
      </c>
    </row>
    <row r="31" spans="2:12" x14ac:dyDescent="0.25">
      <c r="B31" s="2">
        <v>9</v>
      </c>
      <c r="C31" s="2">
        <f t="shared" si="12"/>
        <v>4</v>
      </c>
      <c r="D31" s="2" t="str">
        <f t="shared" si="13"/>
        <v>00100</v>
      </c>
      <c r="E31" s="2">
        <v>2</v>
      </c>
      <c r="F31" s="2">
        <f t="shared" si="14"/>
        <v>4</v>
      </c>
      <c r="H31" s="2">
        <v>15</v>
      </c>
      <c r="I31" s="2">
        <f t="shared" si="15"/>
        <v>30</v>
      </c>
      <c r="J31" s="2" t="str">
        <f t="shared" si="16"/>
        <v>11110</v>
      </c>
      <c r="K31" s="2">
        <v>1</v>
      </c>
      <c r="L31" s="2">
        <f t="shared" si="17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MatthewVincent</dc:creator>
  <cp:lastModifiedBy>MatthewVincent</cp:lastModifiedBy>
  <dcterms:created xsi:type="dcterms:W3CDTF">2020-04-21T08:36:56Z</dcterms:created>
  <dcterms:modified xsi:type="dcterms:W3CDTF">2020-04-29T06:07:33Z</dcterms:modified>
</cp:coreProperties>
</file>