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IVATE\"/>
    </mc:Choice>
  </mc:AlternateContent>
  <xr:revisionPtr revIDLastSave="0" documentId="13_ncr:1_{B1E2D44C-CD45-4747-9267-82ED634D1BF4}" xr6:coauthVersionLast="47" xr6:coauthVersionMax="47" xr10:uidLastSave="{00000000-0000-0000-0000-000000000000}"/>
  <bookViews>
    <workbookView xWindow="18312" yWindow="1368" windowWidth="21048" windowHeight="12360" xr2:uid="{A7B03326-FA56-4CDE-B224-BB02F08E4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Q2" i="1" s="1"/>
  <c r="I18" i="1"/>
  <c r="I19" i="1" s="1"/>
  <c r="J18" i="1"/>
  <c r="K18" i="1" s="1"/>
  <c r="I6" i="1"/>
  <c r="I7" i="1" s="1"/>
  <c r="J5" i="1"/>
  <c r="K5" i="1" s="1"/>
  <c r="D4" i="1" l="1"/>
  <c r="E4" i="1" s="1"/>
  <c r="C5" i="1" s="1"/>
  <c r="Q5" i="1" s="1"/>
  <c r="T5" i="1" s="1"/>
  <c r="P2" i="1"/>
  <c r="I20" i="1"/>
  <c r="J19" i="1"/>
  <c r="M18" i="1"/>
  <c r="N18" i="1" s="1"/>
  <c r="G4" i="1"/>
  <c r="B5" i="1"/>
  <c r="P5" i="1" s="1"/>
  <c r="D5" i="1"/>
  <c r="J6" i="1"/>
  <c r="M5" i="1"/>
  <c r="N5" i="1" s="1"/>
  <c r="I8" i="1"/>
  <c r="J7" i="1"/>
  <c r="S5" i="1" l="1"/>
  <c r="R5" i="1"/>
  <c r="K19" i="1"/>
  <c r="M19" i="1"/>
  <c r="N19" i="1" s="1"/>
  <c r="J20" i="1"/>
  <c r="I21" i="1"/>
  <c r="E5" i="1"/>
  <c r="C6" i="1" s="1"/>
  <c r="Q6" i="1" s="1"/>
  <c r="T6" i="1" s="1"/>
  <c r="G5" i="1"/>
  <c r="B6" i="1"/>
  <c r="P6" i="1" s="1"/>
  <c r="K7" i="1"/>
  <c r="M7" i="1"/>
  <c r="K6" i="1"/>
  <c r="M6" i="1"/>
  <c r="N6" i="1" s="1"/>
  <c r="I9" i="1"/>
  <c r="J8" i="1"/>
  <c r="S6" i="1" l="1"/>
  <c r="R6" i="1"/>
  <c r="I22" i="1"/>
  <c r="J21" i="1"/>
  <c r="K20" i="1"/>
  <c r="M20" i="1"/>
  <c r="N20" i="1" s="1"/>
  <c r="D6" i="1"/>
  <c r="K8" i="1"/>
  <c r="M8" i="1"/>
  <c r="N7" i="1"/>
  <c r="I10" i="1"/>
  <c r="J9" i="1"/>
  <c r="M21" i="1" l="1"/>
  <c r="N21" i="1" s="1"/>
  <c r="K21" i="1"/>
  <c r="J22" i="1"/>
  <c r="I23" i="1"/>
  <c r="N8" i="1"/>
  <c r="E6" i="1"/>
  <c r="D7" i="1"/>
  <c r="G6" i="1"/>
  <c r="K9" i="1"/>
  <c r="M9" i="1"/>
  <c r="N9" i="1" s="1"/>
  <c r="I11" i="1"/>
  <c r="J10" i="1"/>
  <c r="I24" i="1" l="1"/>
  <c r="J23" i="1"/>
  <c r="M22" i="1"/>
  <c r="N22" i="1" s="1"/>
  <c r="K22" i="1"/>
  <c r="E7" i="1"/>
  <c r="D8" i="1" s="1"/>
  <c r="G7" i="1"/>
  <c r="B7" i="1"/>
  <c r="P7" i="1" s="1"/>
  <c r="C7" i="1"/>
  <c r="K10" i="1"/>
  <c r="M10" i="1"/>
  <c r="N10" i="1" s="1"/>
  <c r="I12" i="1"/>
  <c r="J11" i="1"/>
  <c r="C8" i="1" l="1"/>
  <c r="Q8" i="1" s="1"/>
  <c r="T8" i="1" s="1"/>
  <c r="Q7" i="1"/>
  <c r="T7" i="1" s="1"/>
  <c r="S7" i="1"/>
  <c r="R7" i="1"/>
  <c r="M23" i="1"/>
  <c r="N23" i="1" s="1"/>
  <c r="K23" i="1"/>
  <c r="I25" i="1"/>
  <c r="J24" i="1"/>
  <c r="B8" i="1"/>
  <c r="P8" i="1" s="1"/>
  <c r="G8" i="1"/>
  <c r="E8" i="1"/>
  <c r="D9" i="1" s="1"/>
  <c r="K11" i="1"/>
  <c r="M11" i="1"/>
  <c r="N11" i="1" s="1"/>
  <c r="I13" i="1"/>
  <c r="J12" i="1"/>
  <c r="R8" i="1" l="1"/>
  <c r="S8" i="1"/>
  <c r="M24" i="1"/>
  <c r="N24" i="1" s="1"/>
  <c r="K24" i="1"/>
  <c r="J25" i="1"/>
  <c r="I26" i="1"/>
  <c r="J13" i="1"/>
  <c r="I14" i="1"/>
  <c r="E9" i="1"/>
  <c r="D10" i="1" s="1"/>
  <c r="G9" i="1"/>
  <c r="B9" i="1"/>
  <c r="P9" i="1" s="1"/>
  <c r="C9" i="1"/>
  <c r="Q9" i="1" s="1"/>
  <c r="T9" i="1" s="1"/>
  <c r="K12" i="1"/>
  <c r="M12" i="1"/>
  <c r="N12" i="1" s="1"/>
  <c r="K13" i="1"/>
  <c r="M13" i="1"/>
  <c r="S9" i="1" l="1"/>
  <c r="R9" i="1"/>
  <c r="K25" i="1"/>
  <c r="M25" i="1"/>
  <c r="N25" i="1" s="1"/>
  <c r="I27" i="1"/>
  <c r="J27" i="1" s="1"/>
  <c r="J26" i="1"/>
  <c r="J14" i="1"/>
  <c r="I15" i="1"/>
  <c r="C10" i="1"/>
  <c r="Q10" i="1" s="1"/>
  <c r="T10" i="1" s="1"/>
  <c r="N13" i="1"/>
  <c r="B10" i="1"/>
  <c r="P10" i="1" s="1"/>
  <c r="G10" i="1"/>
  <c r="E10" i="1"/>
  <c r="C11" i="1" s="1"/>
  <c r="Q11" i="1" s="1"/>
  <c r="T11" i="1" s="1"/>
  <c r="S10" i="1" l="1"/>
  <c r="R10" i="1"/>
  <c r="D11" i="1"/>
  <c r="E11" i="1" s="1"/>
  <c r="M26" i="1"/>
  <c r="N26" i="1" s="1"/>
  <c r="K26" i="1"/>
  <c r="K27" i="1"/>
  <c r="M27" i="1"/>
  <c r="N27" i="1" s="1"/>
  <c r="I16" i="1"/>
  <c r="J15" i="1"/>
  <c r="K14" i="1"/>
  <c r="M14" i="1"/>
  <c r="N14" i="1" s="1"/>
  <c r="G11" i="1"/>
  <c r="B11" i="1"/>
  <c r="B12" i="1" l="1"/>
  <c r="P12" i="1" s="1"/>
  <c r="P11" i="1"/>
  <c r="D12" i="1"/>
  <c r="K15" i="1"/>
  <c r="M15" i="1"/>
  <c r="N15" i="1" s="1"/>
  <c r="J16" i="1"/>
  <c r="I17" i="1"/>
  <c r="E12" i="1"/>
  <c r="G12" i="1"/>
  <c r="D13" i="1"/>
  <c r="C12" i="1"/>
  <c r="C13" i="1" l="1"/>
  <c r="Q13" i="1" s="1"/>
  <c r="T13" i="1" s="1"/>
  <c r="Q12" i="1"/>
  <c r="T12" i="1" s="1"/>
  <c r="R11" i="1"/>
  <c r="S11" i="1"/>
  <c r="R12" i="1"/>
  <c r="S12" i="1"/>
  <c r="J17" i="1"/>
  <c r="K16" i="1"/>
  <c r="M16" i="1"/>
  <c r="N16" i="1" s="1"/>
  <c r="B13" i="1"/>
  <c r="P13" i="1" s="1"/>
  <c r="G13" i="1"/>
  <c r="E13" i="1"/>
  <c r="D14" i="1" s="1"/>
  <c r="R13" i="1" l="1"/>
  <c r="S13" i="1"/>
  <c r="B14" i="1"/>
  <c r="P14" i="1" s="1"/>
  <c r="K17" i="1"/>
  <c r="M17" i="1"/>
  <c r="N17" i="1" s="1"/>
  <c r="G14" i="1"/>
  <c r="E14" i="1"/>
  <c r="C14" i="1"/>
  <c r="Q14" i="1" s="1"/>
  <c r="T14" i="1" s="1"/>
  <c r="S14" i="1" l="1"/>
  <c r="R14" i="1"/>
  <c r="C15" i="1"/>
  <c r="Q15" i="1" s="1"/>
  <c r="T15" i="1" s="1"/>
  <c r="D15" i="1"/>
  <c r="B15" i="1"/>
  <c r="P15" i="1" s="1"/>
  <c r="S15" i="1" l="1"/>
  <c r="R15" i="1"/>
  <c r="G15" i="1"/>
  <c r="E15" i="1"/>
  <c r="C16" i="1" s="1"/>
  <c r="Q16" i="1" s="1"/>
  <c r="T16" i="1" s="1"/>
  <c r="B16" i="1" l="1"/>
  <c r="P16" i="1" s="1"/>
  <c r="D16" i="1"/>
  <c r="R16" i="1" l="1"/>
  <c r="S16" i="1"/>
  <c r="E16" i="1"/>
  <c r="D17" i="1" s="1"/>
  <c r="G16" i="1"/>
  <c r="E17" i="1" l="1"/>
  <c r="D18" i="1" s="1"/>
  <c r="G17" i="1"/>
  <c r="C17" i="1"/>
  <c r="B17" i="1"/>
  <c r="E18" i="1" l="1"/>
  <c r="D19" i="1"/>
  <c r="G18" i="1"/>
  <c r="B18" i="1"/>
  <c r="P17" i="1"/>
  <c r="Q17" i="1"/>
  <c r="T17" i="1" s="1"/>
  <c r="C18" i="1"/>
  <c r="B19" i="1" l="1"/>
  <c r="P19" i="1" s="1"/>
  <c r="P18" i="1"/>
  <c r="C19" i="1"/>
  <c r="Q18" i="1"/>
  <c r="T18" i="1" s="1"/>
  <c r="R17" i="1"/>
  <c r="S17" i="1"/>
  <c r="G19" i="1"/>
  <c r="D20" i="1"/>
  <c r="E19" i="1"/>
  <c r="B20" i="1" s="1"/>
  <c r="P20" i="1" s="1"/>
  <c r="S20" i="1" s="1"/>
  <c r="E20" i="1" l="1"/>
  <c r="G20" i="1"/>
  <c r="D21" i="1"/>
  <c r="Q19" i="1"/>
  <c r="T19" i="1" s="1"/>
  <c r="C20" i="1"/>
  <c r="R18" i="1"/>
  <c r="S18" i="1"/>
  <c r="R19" i="1"/>
  <c r="S19" i="1"/>
  <c r="Q20" i="1" l="1"/>
  <c r="C21" i="1"/>
  <c r="G21" i="1"/>
  <c r="E21" i="1"/>
  <c r="B21" i="1"/>
  <c r="P21" i="1" s="1"/>
  <c r="S21" i="1" s="1"/>
  <c r="B22" i="1" l="1"/>
  <c r="D22" i="1"/>
  <c r="C22" i="1"/>
  <c r="Q21" i="1"/>
  <c r="R20" i="1"/>
  <c r="T20" i="1"/>
  <c r="Q22" i="1" l="1"/>
  <c r="T22" i="1" s="1"/>
  <c r="R21" i="1"/>
  <c r="T21" i="1"/>
  <c r="E22" i="1"/>
  <c r="C23" i="1" s="1"/>
  <c r="G22" i="1"/>
  <c r="D23" i="1"/>
  <c r="P22" i="1"/>
  <c r="B23" i="1"/>
  <c r="P23" i="1" s="1"/>
  <c r="Q23" i="1" l="1"/>
  <c r="T23" i="1" s="1"/>
  <c r="S23" i="1"/>
  <c r="R23" i="1"/>
  <c r="S22" i="1"/>
  <c r="R22" i="1"/>
  <c r="G23" i="1"/>
  <c r="E23" i="1"/>
  <c r="B24" i="1" s="1"/>
  <c r="P24" i="1" s="1"/>
  <c r="D24" i="1"/>
  <c r="S24" i="1" l="1"/>
  <c r="E24" i="1"/>
  <c r="D25" i="1"/>
  <c r="G24" i="1"/>
  <c r="C24" i="1"/>
  <c r="E25" i="1" l="1"/>
  <c r="D26" i="1" s="1"/>
  <c r="G25" i="1"/>
  <c r="C25" i="1"/>
  <c r="Q24" i="1"/>
  <c r="B25" i="1"/>
  <c r="C26" i="1" l="1"/>
  <c r="Q25" i="1"/>
  <c r="T25" i="1" s="1"/>
  <c r="P25" i="1"/>
  <c r="B26" i="1"/>
  <c r="T24" i="1"/>
  <c r="R24" i="1"/>
  <c r="G26" i="1"/>
  <c r="E26" i="1"/>
  <c r="D27" i="1" s="1"/>
  <c r="E27" i="1" l="1"/>
  <c r="G27" i="1"/>
  <c r="S25" i="1"/>
  <c r="R25" i="1"/>
  <c r="P26" i="1"/>
  <c r="B27" i="1"/>
  <c r="P27" i="1" s="1"/>
  <c r="Q26" i="1"/>
  <c r="T26" i="1" s="1"/>
  <c r="C27" i="1"/>
  <c r="Q27" i="1" s="1"/>
  <c r="T27" i="1" s="1"/>
  <c r="S26" i="1" l="1"/>
  <c r="R26" i="1"/>
  <c r="R27" i="1"/>
  <c r="S27" i="1"/>
</calcChain>
</file>

<file path=xl/sharedStrings.xml><?xml version="1.0" encoding="utf-8"?>
<sst xmlns="http://schemas.openxmlformats.org/spreadsheetml/2006/main" count="16" uniqueCount="16">
  <si>
    <t>angle</t>
  </si>
  <si>
    <t>radians</t>
  </si>
  <si>
    <t>cos</t>
  </si>
  <si>
    <t>tan</t>
  </si>
  <si>
    <t>degrees</t>
  </si>
  <si>
    <t>factor</t>
  </si>
  <si>
    <t>x</t>
  </si>
  <si>
    <t>y</t>
  </si>
  <si>
    <t>sigma</t>
  </si>
  <si>
    <t>iter</t>
  </si>
  <si>
    <t>z</t>
  </si>
  <si>
    <t>z (degrees)</t>
  </si>
  <si>
    <t>scaled_x</t>
  </si>
  <si>
    <t>scaled_y</t>
  </si>
  <si>
    <t>radius</t>
  </si>
  <si>
    <t>error_x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</si>
</sst>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B512-8B97-4CCA-90D6-6BACB5DB824D}">
  <dimension ref="A1:T27"/>
  <sheetViews>
    <sheetView tabSelected="1" workbookViewId="0">
      <selection activeCell="C1" sqref="C1"/>
    </sheetView>
  </sheetViews>
  <sheetFormatPr defaultRowHeight="14.4" x14ac:dyDescent="0.3"/>
  <cols>
    <col min="3" max="3" width="12" bestFit="1" customWidth="1"/>
    <col min="18" max="18" width="8.6640625" customWidth="1"/>
  </cols>
  <sheetData>
    <row r="1" spans="1:20" x14ac:dyDescent="0.3">
      <c r="B1" t="s">
        <v>0</v>
      </c>
      <c r="C1">
        <f>70/180*PI()</f>
        <v>1.2217304763960306</v>
      </c>
      <c r="I1" t="s">
        <v>3</v>
      </c>
      <c r="J1" t="s">
        <v>1</v>
      </c>
      <c r="K1" t="s">
        <v>4</v>
      </c>
      <c r="M1" t="s">
        <v>2</v>
      </c>
      <c r="N1" t="s">
        <v>5</v>
      </c>
      <c r="P1" t="s">
        <v>12</v>
      </c>
      <c r="Q1" t="s">
        <v>13</v>
      </c>
      <c r="R1" t="s">
        <v>14</v>
      </c>
      <c r="S1" t="s">
        <v>15</v>
      </c>
    </row>
    <row r="2" spans="1:20" x14ac:dyDescent="0.3">
      <c r="P2">
        <f>COS(C1)</f>
        <v>0.34202014332566882</v>
      </c>
      <c r="Q2">
        <f>SIN(C1)</f>
        <v>0.93969262078590832</v>
      </c>
    </row>
    <row r="3" spans="1:20" x14ac:dyDescent="0.3">
      <c r="A3" t="s">
        <v>9</v>
      </c>
      <c r="B3" t="s">
        <v>6</v>
      </c>
      <c r="C3" t="s">
        <v>7</v>
      </c>
      <c r="D3" t="s">
        <v>10</v>
      </c>
      <c r="E3" t="s">
        <v>8</v>
      </c>
      <c r="G3" t="s">
        <v>11</v>
      </c>
    </row>
    <row r="4" spans="1:20" x14ac:dyDescent="0.3">
      <c r="A4">
        <v>0</v>
      </c>
      <c r="B4">
        <v>1</v>
      </c>
      <c r="C4">
        <v>0</v>
      </c>
      <c r="D4">
        <f>C1</f>
        <v>1.2217304763960306</v>
      </c>
      <c r="E4">
        <f>IF(D4&gt;=0,1,-1)</f>
        <v>1</v>
      </c>
      <c r="G4">
        <f>D4*180/PI()</f>
        <v>70</v>
      </c>
    </row>
    <row r="5" spans="1:20" x14ac:dyDescent="0.3">
      <c r="A5">
        <v>1</v>
      </c>
      <c r="B5">
        <f>B4-E4*POWER(0.5,A4)*C4</f>
        <v>1</v>
      </c>
      <c r="C5">
        <f>C4+E4*POWER(0.5,A4)*B4</f>
        <v>1</v>
      </c>
      <c r="D5">
        <f>D4-E4*ATAN(POWER(0.5,A4))</f>
        <v>0.43633231299858233</v>
      </c>
      <c r="E5">
        <f>IF(D5&gt;=0,1,-1)</f>
        <v>1</v>
      </c>
      <c r="G5">
        <f>D5*180/PI()</f>
        <v>24.999999999999996</v>
      </c>
      <c r="I5">
        <v>1</v>
      </c>
      <c r="J5">
        <f>ATAN(I5)</f>
        <v>0.78539816339744828</v>
      </c>
      <c r="K5">
        <f>J5*180/PI()</f>
        <v>45</v>
      </c>
      <c r="M5">
        <f>COS(J5)</f>
        <v>0.70710678118654757</v>
      </c>
      <c r="N5">
        <f>M5</f>
        <v>0.70710678118654757</v>
      </c>
      <c r="P5">
        <f>B5*N5</f>
        <v>0.70710678118654757</v>
      </c>
      <c r="Q5">
        <f>C5*N5</f>
        <v>0.70710678118654757</v>
      </c>
      <c r="R5">
        <f>SQRT(P5*P5+Q5*Q5)</f>
        <v>1</v>
      </c>
      <c r="S5">
        <f>ABS(P5-P$2)</f>
        <v>0.36508663786087875</v>
      </c>
      <c r="T5">
        <f>ABS(Q5-Q$2)</f>
        <v>0.23258583959936074</v>
      </c>
    </row>
    <row r="6" spans="1:20" x14ac:dyDescent="0.3">
      <c r="A6">
        <v>2</v>
      </c>
      <c r="B6">
        <f t="shared" ref="B6:B17" si="0">B5-E5*POWER(0.5,A5)*C5</f>
        <v>0.5</v>
      </c>
      <c r="C6">
        <f t="shared" ref="C6:C17" si="1">C5+E5*POWER(0.5,A5)*B5</f>
        <v>1.5</v>
      </c>
      <c r="D6">
        <f t="shared" ref="D6:D17" si="2">D5-E5*ATAN(POWER(0.5,A5))</f>
        <v>-2.7315296002223766E-2</v>
      </c>
      <c r="E6">
        <f t="shared" ref="E6:E27" si="3">IF(D6&gt;=0,1,-1)</f>
        <v>-1</v>
      </c>
      <c r="G6">
        <f>D6*180/PI()</f>
        <v>-1.565051177077992</v>
      </c>
      <c r="I6">
        <f>I5/2</f>
        <v>0.5</v>
      </c>
      <c r="J6">
        <f t="shared" ref="J6:J27" si="4">ATAN(I6)</f>
        <v>0.46364760900080609</v>
      </c>
      <c r="K6">
        <f t="shared" ref="K6:K27" si="5">J6*180/PI()</f>
        <v>26.56505117707799</v>
      </c>
      <c r="M6">
        <f t="shared" ref="M6:M13" si="6">COS(J6)</f>
        <v>0.89442719099991586</v>
      </c>
      <c r="N6">
        <f>M6*N5</f>
        <v>0.63245553203367588</v>
      </c>
      <c r="P6">
        <f t="shared" ref="P6:P19" si="7">B6*N6</f>
        <v>0.31622776601683794</v>
      </c>
      <c r="Q6">
        <f t="shared" ref="Q6:Q19" si="8">C6*N6</f>
        <v>0.94868329805051377</v>
      </c>
      <c r="R6">
        <f t="shared" ref="R6:R17" si="9">SQRT(P6*P6+Q6*Q6)</f>
        <v>1</v>
      </c>
      <c r="S6">
        <f t="shared" ref="S6:S27" si="10">ABS(P6-P$2)</f>
        <v>2.5792377308830883E-2</v>
      </c>
      <c r="T6">
        <f t="shared" ref="T6:T27" si="11">ABS(Q6-Q$2)</f>
        <v>8.9906772646054511E-3</v>
      </c>
    </row>
    <row r="7" spans="1:20" x14ac:dyDescent="0.3">
      <c r="A7">
        <v>3</v>
      </c>
      <c r="B7">
        <f t="shared" si="0"/>
        <v>0.875</v>
      </c>
      <c r="C7">
        <f t="shared" si="1"/>
        <v>1.375</v>
      </c>
      <c r="D7">
        <f t="shared" si="2"/>
        <v>0.21766336712464038</v>
      </c>
      <c r="E7">
        <f t="shared" si="3"/>
        <v>1</v>
      </c>
      <c r="G7">
        <f>D7*180/PI()</f>
        <v>12.471192290848487</v>
      </c>
      <c r="I7">
        <f t="shared" ref="I7:I13" si="12">I6/2</f>
        <v>0.25</v>
      </c>
      <c r="J7">
        <f t="shared" si="4"/>
        <v>0.24497866312686414</v>
      </c>
      <c r="K7">
        <f t="shared" si="5"/>
        <v>14.036243467926477</v>
      </c>
      <c r="M7">
        <f t="shared" si="6"/>
        <v>0.97014250014533188</v>
      </c>
      <c r="N7">
        <f t="shared" ref="N7:N13" si="13">M7*N6</f>
        <v>0.61357199107789639</v>
      </c>
      <c r="P7">
        <f t="shared" si="7"/>
        <v>0.53687549219315933</v>
      </c>
      <c r="Q7">
        <f t="shared" si="8"/>
        <v>0.84366148773210758</v>
      </c>
      <c r="R7">
        <f t="shared" si="9"/>
        <v>1</v>
      </c>
      <c r="S7">
        <f t="shared" si="10"/>
        <v>0.19485534886749051</v>
      </c>
      <c r="T7">
        <f t="shared" si="11"/>
        <v>9.6031133053800732E-2</v>
      </c>
    </row>
    <row r="8" spans="1:20" x14ac:dyDescent="0.3">
      <c r="A8">
        <v>4</v>
      </c>
      <c r="B8">
        <f t="shared" si="0"/>
        <v>0.703125</v>
      </c>
      <c r="C8">
        <f t="shared" si="1"/>
        <v>1.484375</v>
      </c>
      <c r="D8">
        <f t="shared" si="2"/>
        <v>9.330837257787894E-2</v>
      </c>
      <c r="E8">
        <f t="shared" si="3"/>
        <v>1</v>
      </c>
      <c r="G8">
        <f>D8*180/PI()</f>
        <v>5.3461759419466892</v>
      </c>
      <c r="I8">
        <f t="shared" si="12"/>
        <v>0.125</v>
      </c>
      <c r="J8">
        <f t="shared" si="4"/>
        <v>0.12435499454676144</v>
      </c>
      <c r="K8">
        <f t="shared" si="5"/>
        <v>7.1250163489017977</v>
      </c>
      <c r="M8">
        <f t="shared" si="6"/>
        <v>0.99227787671366763</v>
      </c>
      <c r="N8">
        <f t="shared" si="13"/>
        <v>0.60883391251775243</v>
      </c>
      <c r="P8">
        <f t="shared" si="7"/>
        <v>0.42808634473904467</v>
      </c>
      <c r="Q8">
        <f t="shared" si="8"/>
        <v>0.90373783889353876</v>
      </c>
      <c r="R8">
        <f t="shared" si="9"/>
        <v>1</v>
      </c>
      <c r="S8">
        <f t="shared" si="10"/>
        <v>8.6066201413375842E-2</v>
      </c>
      <c r="T8">
        <f t="shared" si="11"/>
        <v>3.5954781892369558E-2</v>
      </c>
    </row>
    <row r="9" spans="1:20" x14ac:dyDescent="0.3">
      <c r="A9">
        <v>5</v>
      </c>
      <c r="B9">
        <f t="shared" si="0"/>
        <v>0.6103515625</v>
      </c>
      <c r="C9">
        <f t="shared" si="1"/>
        <v>1.5283203125</v>
      </c>
      <c r="D9">
        <f t="shared" si="2"/>
        <v>3.088956258192159E-2</v>
      </c>
      <c r="E9">
        <f t="shared" si="3"/>
        <v>1</v>
      </c>
      <c r="G9">
        <f>D9*180/PI()</f>
        <v>1.7698415669493373</v>
      </c>
      <c r="I9">
        <f t="shared" si="12"/>
        <v>6.25E-2</v>
      </c>
      <c r="J9">
        <f t="shared" si="4"/>
        <v>6.241880999595735E-2</v>
      </c>
      <c r="K9">
        <f t="shared" si="5"/>
        <v>3.5763343749973515</v>
      </c>
      <c r="M9">
        <f t="shared" si="6"/>
        <v>0.99805257848288853</v>
      </c>
      <c r="N9">
        <f t="shared" si="13"/>
        <v>0.60764825625616825</v>
      </c>
      <c r="P9">
        <f t="shared" si="7"/>
        <v>0.37087906265635268</v>
      </c>
      <c r="Q9">
        <f t="shared" si="8"/>
        <v>0.92868117289150709</v>
      </c>
      <c r="R9">
        <f t="shared" si="9"/>
        <v>1</v>
      </c>
      <c r="S9">
        <f t="shared" si="10"/>
        <v>2.8858919330683852E-2</v>
      </c>
      <c r="T9">
        <f t="shared" si="11"/>
        <v>1.1011447894401227E-2</v>
      </c>
    </row>
    <row r="10" spans="1:20" x14ac:dyDescent="0.3">
      <c r="A10">
        <v>6</v>
      </c>
      <c r="B10">
        <f t="shared" si="0"/>
        <v>0.562591552734375</v>
      </c>
      <c r="C10">
        <f t="shared" si="1"/>
        <v>1.547393798828125</v>
      </c>
      <c r="D10">
        <f t="shared" si="2"/>
        <v>-3.5027084834668779E-4</v>
      </c>
      <c r="E10">
        <f t="shared" si="3"/>
        <v>-1</v>
      </c>
      <c r="G10">
        <f>D10*180/PI()</f>
        <v>-2.0069041296732121E-2</v>
      </c>
      <c r="I10">
        <f t="shared" si="12"/>
        <v>3.125E-2</v>
      </c>
      <c r="J10">
        <f t="shared" si="4"/>
        <v>3.1239833430268277E-2</v>
      </c>
      <c r="K10">
        <f t="shared" si="5"/>
        <v>1.7899106082460694</v>
      </c>
      <c r="M10">
        <f t="shared" si="6"/>
        <v>0.99951207608707882</v>
      </c>
      <c r="N10">
        <f t="shared" si="13"/>
        <v>0.60735177014129604</v>
      </c>
      <c r="P10">
        <f t="shared" si="7"/>
        <v>0.34169097541976295</v>
      </c>
      <c r="Q10">
        <f t="shared" si="8"/>
        <v>0.93981236282392622</v>
      </c>
      <c r="R10">
        <f t="shared" si="9"/>
        <v>1</v>
      </c>
      <c r="S10">
        <f t="shared" si="10"/>
        <v>3.2916790590586942E-4</v>
      </c>
      <c r="T10">
        <f t="shared" si="11"/>
        <v>1.197420380179004E-4</v>
      </c>
    </row>
    <row r="11" spans="1:20" x14ac:dyDescent="0.3">
      <c r="A11">
        <v>7</v>
      </c>
      <c r="B11">
        <f t="shared" si="0"/>
        <v>0.58676958084106445</v>
      </c>
      <c r="C11">
        <f t="shared" si="1"/>
        <v>1.5386033058166504</v>
      </c>
      <c r="D11">
        <f t="shared" si="2"/>
        <v>1.5273457772130144E-2</v>
      </c>
      <c r="E11">
        <f t="shared" si="3"/>
        <v>1</v>
      </c>
      <c r="G11">
        <f>D11*180/PI()</f>
        <v>0.87510466891434224</v>
      </c>
      <c r="I11">
        <f t="shared" si="12"/>
        <v>1.5625E-2</v>
      </c>
      <c r="J11">
        <f t="shared" si="4"/>
        <v>1.5623728620476831E-2</v>
      </c>
      <c r="K11">
        <f t="shared" si="5"/>
        <v>0.89517371021107439</v>
      </c>
      <c r="M11">
        <f t="shared" si="6"/>
        <v>0.99987795203469532</v>
      </c>
      <c r="N11">
        <f t="shared" si="13"/>
        <v>0.60727764409352614</v>
      </c>
      <c r="P11">
        <f t="shared" si="7"/>
        <v>0.35633204867890744</v>
      </c>
      <c r="Q11">
        <f t="shared" si="8"/>
        <v>0.93435939075084662</v>
      </c>
      <c r="R11">
        <f t="shared" si="9"/>
        <v>1.0000000000000002</v>
      </c>
      <c r="S11">
        <f t="shared" si="10"/>
        <v>1.4311905353238619E-2</v>
      </c>
      <c r="T11">
        <f t="shared" si="11"/>
        <v>5.3332300350616979E-3</v>
      </c>
    </row>
    <row r="12" spans="1:20" x14ac:dyDescent="0.3">
      <c r="A12">
        <v>8</v>
      </c>
      <c r="B12">
        <f t="shared" si="0"/>
        <v>0.57474924251437187</v>
      </c>
      <c r="C12">
        <f t="shared" si="1"/>
        <v>1.5431874431669712</v>
      </c>
      <c r="D12">
        <f t="shared" si="2"/>
        <v>7.4611167120290324E-3</v>
      </c>
      <c r="E12">
        <f t="shared" si="3"/>
        <v>1</v>
      </c>
      <c r="G12">
        <f>D12*180/PI()</f>
        <v>0.42749049805378914</v>
      </c>
      <c r="I12">
        <f t="shared" si="12"/>
        <v>7.8125E-3</v>
      </c>
      <c r="J12">
        <f t="shared" si="4"/>
        <v>7.8123410601011111E-3</v>
      </c>
      <c r="K12">
        <f t="shared" si="5"/>
        <v>0.44761417086055305</v>
      </c>
      <c r="M12">
        <f t="shared" si="6"/>
        <v>0.99996948381878781</v>
      </c>
      <c r="N12">
        <f t="shared" si="13"/>
        <v>0.60725911229889284</v>
      </c>
      <c r="P12">
        <f t="shared" si="7"/>
        <v>0.34902171480373856</v>
      </c>
      <c r="Q12">
        <f t="shared" si="8"/>
        <v>0.93711463684837304</v>
      </c>
      <c r="R12">
        <f t="shared" si="9"/>
        <v>1.0000000000000002</v>
      </c>
      <c r="S12">
        <f t="shared" si="10"/>
        <v>7.0015714780697347E-3</v>
      </c>
      <c r="T12">
        <f t="shared" si="11"/>
        <v>2.5779839375352775E-3</v>
      </c>
    </row>
    <row r="13" spans="1:20" x14ac:dyDescent="0.3">
      <c r="A13">
        <v>9</v>
      </c>
      <c r="B13">
        <f t="shared" si="0"/>
        <v>0.56872116656450089</v>
      </c>
      <c r="C13">
        <f t="shared" si="1"/>
        <v>1.545432557395543</v>
      </c>
      <c r="D13">
        <f t="shared" si="2"/>
        <v>3.5548865800620606E-3</v>
      </c>
      <c r="E13">
        <f t="shared" si="3"/>
        <v>1</v>
      </c>
      <c r="G13">
        <f>D13*180/PI()</f>
        <v>0.20367999768525108</v>
      </c>
      <c r="I13">
        <f t="shared" si="12"/>
        <v>3.90625E-3</v>
      </c>
      <c r="J13">
        <f t="shared" si="4"/>
        <v>3.9062301319669718E-3</v>
      </c>
      <c r="K13">
        <f t="shared" si="5"/>
        <v>0.22381050036853808</v>
      </c>
      <c r="M13">
        <f t="shared" si="6"/>
        <v>0.99999237069277913</v>
      </c>
      <c r="N13">
        <f t="shared" si="13"/>
        <v>0.60725447933256249</v>
      </c>
      <c r="P13">
        <f t="shared" si="7"/>
        <v>0.34535847588753354</v>
      </c>
      <c r="Q13">
        <f t="shared" si="8"/>
        <v>0.93847084298482097</v>
      </c>
      <c r="R13">
        <f t="shared" si="9"/>
        <v>1.0000000000000002</v>
      </c>
      <c r="S13">
        <f t="shared" si="10"/>
        <v>3.3383325618647208E-3</v>
      </c>
      <c r="T13">
        <f t="shared" si="11"/>
        <v>1.2217778010873426E-3</v>
      </c>
    </row>
    <row r="14" spans="1:20" x14ac:dyDescent="0.3">
      <c r="A14">
        <v>10</v>
      </c>
      <c r="B14">
        <f t="shared" si="0"/>
        <v>0.56570274360083772</v>
      </c>
      <c r="C14">
        <f t="shared" si="1"/>
        <v>1.5465433409239893</v>
      </c>
      <c r="D14">
        <f t="shared" si="2"/>
        <v>1.6017640635832418E-3</v>
      </c>
      <c r="E14">
        <f t="shared" si="3"/>
        <v>1</v>
      </c>
      <c r="G14">
        <f>D14*180/PI()</f>
        <v>9.1774320619044197E-2</v>
      </c>
      <c r="I14">
        <f t="shared" ref="I14:I19" si="14">I13/2</f>
        <v>1.953125E-3</v>
      </c>
      <c r="J14">
        <f t="shared" si="4"/>
        <v>1.9531225164788188E-3</v>
      </c>
      <c r="K14">
        <f t="shared" si="5"/>
        <v>0.1119056770662069</v>
      </c>
      <c r="M14">
        <f t="shared" ref="M14:M19" si="15">COS(J14)</f>
        <v>0.99999809265682416</v>
      </c>
      <c r="N14">
        <f t="shared" ref="N14:N19" si="16">M14*N13</f>
        <v>0.60725332108987529</v>
      </c>
      <c r="P14">
        <f t="shared" si="7"/>
        <v>0.3435248698012629</v>
      </c>
      <c r="Q14">
        <f t="shared" si="8"/>
        <v>0.93914357998552367</v>
      </c>
      <c r="R14">
        <f t="shared" si="9"/>
        <v>1.0000000000000002</v>
      </c>
      <c r="S14">
        <f t="shared" si="10"/>
        <v>1.5047264755940759E-3</v>
      </c>
      <c r="T14">
        <f t="shared" si="11"/>
        <v>5.4904080038464809E-4</v>
      </c>
    </row>
    <row r="15" spans="1:20" x14ac:dyDescent="0.3">
      <c r="A15">
        <v>11</v>
      </c>
      <c r="B15">
        <f t="shared" si="0"/>
        <v>0.56419244736946661</v>
      </c>
      <c r="C15">
        <f t="shared" si="1"/>
        <v>1.547095785009537</v>
      </c>
      <c r="D15">
        <f t="shared" si="2"/>
        <v>6.2520187402392239E-4</v>
      </c>
      <c r="E15">
        <f t="shared" si="3"/>
        <v>1</v>
      </c>
      <c r="G15">
        <f>D15*180/PI()</f>
        <v>3.582142872524053E-2</v>
      </c>
      <c r="I15">
        <f t="shared" si="14"/>
        <v>9.765625E-4</v>
      </c>
      <c r="J15">
        <f t="shared" si="4"/>
        <v>9.7656218955931946E-4</v>
      </c>
      <c r="K15">
        <f t="shared" si="5"/>
        <v>5.5952891893803668E-2</v>
      </c>
      <c r="M15">
        <f t="shared" si="15"/>
        <v>0.99999952316318286</v>
      </c>
      <c r="N15">
        <f t="shared" si="16"/>
        <v>0.60725303152913446</v>
      </c>
      <c r="P15">
        <f t="shared" si="7"/>
        <v>0.34260757403095021</v>
      </c>
      <c r="Q15">
        <f t="shared" si="8"/>
        <v>0.93947860551298745</v>
      </c>
      <c r="R15">
        <f t="shared" si="9"/>
        <v>1.0000000000000002</v>
      </c>
      <c r="S15">
        <f t="shared" si="10"/>
        <v>5.8743070528138874E-4</v>
      </c>
      <c r="T15">
        <f t="shared" si="11"/>
        <v>2.1401527292086442E-4</v>
      </c>
    </row>
    <row r="16" spans="1:20" x14ac:dyDescent="0.3">
      <c r="A16">
        <v>12</v>
      </c>
      <c r="B16">
        <f t="shared" si="0"/>
        <v>0.56343702950569241</v>
      </c>
      <c r="C16">
        <f t="shared" si="1"/>
        <v>1.5473712696029791</v>
      </c>
      <c r="D16">
        <f t="shared" si="2"/>
        <v>1.369206628290241E-4</v>
      </c>
      <c r="E16">
        <f t="shared" si="3"/>
        <v>1</v>
      </c>
      <c r="G16">
        <f>D16*180/PI()</f>
        <v>7.8449761082368518E-3</v>
      </c>
      <c r="I16">
        <f t="shared" si="14"/>
        <v>4.8828125E-4</v>
      </c>
      <c r="J16">
        <f t="shared" si="4"/>
        <v>4.8828121119489829E-4</v>
      </c>
      <c r="K16">
        <f t="shared" si="5"/>
        <v>2.7976452617003676E-2</v>
      </c>
      <c r="M16">
        <f t="shared" si="15"/>
        <v>0.99999988079073177</v>
      </c>
      <c r="N16">
        <f t="shared" si="16"/>
        <v>0.60725295913894495</v>
      </c>
      <c r="P16">
        <f t="shared" si="7"/>
        <v>0.34214880345578874</v>
      </c>
      <c r="Q16">
        <f t="shared" si="8"/>
        <v>0.93964578235299523</v>
      </c>
      <c r="R16">
        <f t="shared" si="9"/>
        <v>1.0000000000000002</v>
      </c>
      <c r="S16">
        <f t="shared" si="10"/>
        <v>1.286601301199175E-4</v>
      </c>
      <c r="T16">
        <f t="shared" si="11"/>
        <v>4.6838432913087757E-5</v>
      </c>
    </row>
    <row r="17" spans="1:20" x14ac:dyDescent="0.3">
      <c r="A17">
        <v>13</v>
      </c>
      <c r="B17">
        <f t="shared" si="0"/>
        <v>0.56305925331682449</v>
      </c>
      <c r="C17">
        <f t="shared" si="1"/>
        <v>1.5475088274715108</v>
      </c>
      <c r="D17">
        <f t="shared" si="2"/>
        <v>-1.0721995732033767E-4</v>
      </c>
      <c r="E17">
        <f t="shared" si="3"/>
        <v>-1</v>
      </c>
      <c r="G17">
        <f>D17*180/PI()</f>
        <v>-6.1432510340281637E-3</v>
      </c>
      <c r="I17">
        <f t="shared" si="14"/>
        <v>2.44140625E-4</v>
      </c>
      <c r="J17">
        <f t="shared" si="4"/>
        <v>2.4414062014936177E-4</v>
      </c>
      <c r="K17">
        <f t="shared" si="5"/>
        <v>1.3988227142265016E-2</v>
      </c>
      <c r="M17">
        <f t="shared" si="15"/>
        <v>0.99999997019767894</v>
      </c>
      <c r="N17">
        <f t="shared" si="16"/>
        <v>0.60725294104139727</v>
      </c>
      <c r="P17">
        <f t="shared" si="7"/>
        <v>0.34191938755721479</v>
      </c>
      <c r="Q17">
        <f t="shared" si="8"/>
        <v>0.9397292867695991</v>
      </c>
      <c r="R17">
        <f t="shared" si="9"/>
        <v>1.0000000000000002</v>
      </c>
      <c r="S17">
        <f t="shared" si="10"/>
        <v>1.0075576845403056E-4</v>
      </c>
      <c r="T17">
        <f t="shared" si="11"/>
        <v>3.6665983690786774E-5</v>
      </c>
    </row>
    <row r="18" spans="1:20" x14ac:dyDescent="0.3">
      <c r="A18">
        <v>14</v>
      </c>
      <c r="B18">
        <f t="shared" ref="B18:B27" si="17">B17-E17*POWER(0.5,A17)*C17</f>
        <v>0.56324815820299046</v>
      </c>
      <c r="C18">
        <f t="shared" ref="C18:C27" si="18">C17+E17*POWER(0.5,A17)*B17</f>
        <v>1.5474400946525024</v>
      </c>
      <c r="D18">
        <f t="shared" ref="D18:D27" si="19">D17-E17*ATAN(POWER(0.5,A17))</f>
        <v>1.4850354573332536E-5</v>
      </c>
      <c r="E18">
        <f t="shared" si="3"/>
        <v>1</v>
      </c>
      <c r="G18">
        <f t="shared" ref="G18:G27" si="20">D18*180/PI()</f>
        <v>8.5086264132475478E-4</v>
      </c>
      <c r="I18">
        <f t="shared" ref="I18:I27" si="21">I17/2</f>
        <v>1.220703125E-4</v>
      </c>
      <c r="J18">
        <f t="shared" si="4"/>
        <v>1.2207031189367021E-4</v>
      </c>
      <c r="K18">
        <f t="shared" si="5"/>
        <v>6.9941136753529183E-3</v>
      </c>
      <c r="M18">
        <f t="shared" ref="M18:M27" si="22">COS(J18)</f>
        <v>0.99999999254941951</v>
      </c>
      <c r="N18">
        <f t="shared" ref="N18:N27" si="23">M18*N17</f>
        <v>0.6072529365170104</v>
      </c>
      <c r="P18">
        <f t="shared" ref="P18:P27" si="24">B18*N18</f>
        <v>0.3420340980565636</v>
      </c>
      <c r="Q18">
        <f t="shared" ref="Q18:Q27" si="25">C18*N18</f>
        <v>0.9396875415618926</v>
      </c>
      <c r="R18">
        <f t="shared" ref="R18:R27" si="26">SQRT(P18*P18+Q18*Q18)</f>
        <v>1.0000000000000004</v>
      </c>
      <c r="S18">
        <f t="shared" si="10"/>
        <v>1.3954730894771838E-5</v>
      </c>
      <c r="T18">
        <f t="shared" si="11"/>
        <v>5.0792240157138124E-6</v>
      </c>
    </row>
    <row r="19" spans="1:20" x14ac:dyDescent="0.3">
      <c r="A19">
        <v>15</v>
      </c>
      <c r="B19">
        <f t="shared" si="17"/>
        <v>0.56315370995502578</v>
      </c>
      <c r="C19">
        <f t="shared" si="18"/>
        <v>1.5474744725918459</v>
      </c>
      <c r="D19">
        <f t="shared" si="19"/>
        <v>-4.6184801600876236E-5</v>
      </c>
      <c r="E19">
        <f t="shared" si="3"/>
        <v>-1</v>
      </c>
      <c r="G19">
        <f t="shared" si="20"/>
        <v>-2.6461942093792563E-3</v>
      </c>
      <c r="I19">
        <f t="shared" si="21"/>
        <v>6.103515625E-5</v>
      </c>
      <c r="J19">
        <f t="shared" si="4"/>
        <v>6.1035156174208773E-5</v>
      </c>
      <c r="K19">
        <f t="shared" si="5"/>
        <v>3.4970568507040113E-3</v>
      </c>
      <c r="M19">
        <f t="shared" si="22"/>
        <v>0.99999999813735485</v>
      </c>
      <c r="N19">
        <f t="shared" si="23"/>
        <v>0.60725293538591363</v>
      </c>
      <c r="P19">
        <f t="shared" si="24"/>
        <v>0.34197674344365681</v>
      </c>
      <c r="Q19">
        <f t="shared" si="25"/>
        <v>0.93970841591616694</v>
      </c>
      <c r="R19">
        <f t="shared" si="26"/>
        <v>1.0000000000000002</v>
      </c>
      <c r="S19">
        <f t="shared" si="10"/>
        <v>4.3399882012018498E-5</v>
      </c>
      <c r="T19">
        <f t="shared" si="11"/>
        <v>1.5795130258622336E-5</v>
      </c>
    </row>
    <row r="20" spans="1:20" x14ac:dyDescent="0.3">
      <c r="A20">
        <v>16</v>
      </c>
      <c r="B20">
        <f t="shared" si="17"/>
        <v>0.56320093512813951</v>
      </c>
      <c r="C20">
        <f t="shared" si="18"/>
        <v>1.547457286504506</v>
      </c>
      <c r="D20">
        <f t="shared" si="19"/>
        <v>-1.5667223485350141E-5</v>
      </c>
      <c r="E20">
        <f t="shared" si="3"/>
        <v>-1</v>
      </c>
      <c r="G20">
        <f t="shared" si="20"/>
        <v>-8.9766578239880684E-4</v>
      </c>
      <c r="I20">
        <f t="shared" si="21"/>
        <v>3.0517578125E-5</v>
      </c>
      <c r="J20">
        <f t="shared" si="4"/>
        <v>3.0517578115526096E-5</v>
      </c>
      <c r="K20">
        <f t="shared" si="5"/>
        <v>1.7485284269804495E-3</v>
      </c>
      <c r="M20">
        <f t="shared" si="22"/>
        <v>0.99999999953433871</v>
      </c>
      <c r="N20">
        <f t="shared" si="23"/>
        <v>0.60725293510313949</v>
      </c>
      <c r="P20">
        <f t="shared" si="24"/>
        <v>0.34200542090939556</v>
      </c>
      <c r="Q20">
        <f t="shared" si="25"/>
        <v>0.93969797917660114</v>
      </c>
      <c r="R20">
        <f t="shared" si="26"/>
        <v>1.0000000000000004</v>
      </c>
      <c r="S20">
        <f t="shared" si="10"/>
        <v>1.4722416273260652E-5</v>
      </c>
      <c r="T20">
        <f t="shared" si="11"/>
        <v>5.3583906928222902E-6</v>
      </c>
    </row>
    <row r="21" spans="1:20" x14ac:dyDescent="0.3">
      <c r="A21">
        <v>17</v>
      </c>
      <c r="B21">
        <f t="shared" si="17"/>
        <v>0.56322454745245754</v>
      </c>
      <c r="C21">
        <f t="shared" si="18"/>
        <v>1.5474486927402371</v>
      </c>
      <c r="D21">
        <f t="shared" si="19"/>
        <v>-4.0843442403437907E-7</v>
      </c>
      <c r="E21">
        <f t="shared" si="3"/>
        <v>-1</v>
      </c>
      <c r="G21">
        <f t="shared" si="20"/>
        <v>-2.3401568705026554E-5</v>
      </c>
      <c r="I21">
        <f t="shared" si="21"/>
        <v>1.52587890625E-5</v>
      </c>
      <c r="J21">
        <f t="shared" si="4"/>
        <v>1.5258789061315762E-5</v>
      </c>
      <c r="K21">
        <f t="shared" si="5"/>
        <v>8.7426421369378026E-4</v>
      </c>
      <c r="M21">
        <f t="shared" si="22"/>
        <v>0.99999999988358468</v>
      </c>
      <c r="N21">
        <f t="shared" si="23"/>
        <v>0.60725293503244593</v>
      </c>
      <c r="P21">
        <f t="shared" si="24"/>
        <v>0.34201975952282593</v>
      </c>
      <c r="Q21">
        <f t="shared" si="25"/>
        <v>0.9396927604786306</v>
      </c>
      <c r="R21">
        <f t="shared" si="26"/>
        <v>1.0000000000000004</v>
      </c>
      <c r="S21">
        <f t="shared" si="10"/>
        <v>3.8380284289596389E-7</v>
      </c>
      <c r="T21">
        <f t="shared" si="11"/>
        <v>1.3969272227853935E-7</v>
      </c>
    </row>
    <row r="22" spans="1:20" x14ac:dyDescent="0.3">
      <c r="A22">
        <v>18</v>
      </c>
      <c r="B22">
        <f t="shared" si="17"/>
        <v>0.56323635354905133</v>
      </c>
      <c r="C22">
        <f t="shared" si="18"/>
        <v>1.5474443956779549</v>
      </c>
      <c r="D22">
        <f t="shared" si="19"/>
        <v>7.2209601070675909E-6</v>
      </c>
      <c r="E22">
        <f t="shared" si="3"/>
        <v>1</v>
      </c>
      <c r="G22">
        <f t="shared" si="20"/>
        <v>4.1373053816730804E-4</v>
      </c>
      <c r="I22">
        <f t="shared" si="21"/>
        <v>7.62939453125E-6</v>
      </c>
      <c r="J22">
        <f t="shared" si="4"/>
        <v>7.62939453110197E-6</v>
      </c>
      <c r="K22">
        <f t="shared" si="5"/>
        <v>4.3713210687233457E-4</v>
      </c>
      <c r="M22">
        <f t="shared" si="22"/>
        <v>0.99999999997089617</v>
      </c>
      <c r="N22">
        <f t="shared" si="23"/>
        <v>0.60725293501477251</v>
      </c>
      <c r="P22">
        <f t="shared" si="24"/>
        <v>0.3420269287996795</v>
      </c>
      <c r="Q22">
        <f t="shared" si="25"/>
        <v>0.93969015104759901</v>
      </c>
      <c r="R22">
        <f t="shared" si="26"/>
        <v>1.0000000000000002</v>
      </c>
      <c r="S22">
        <f t="shared" si="10"/>
        <v>6.7854740106731981E-6</v>
      </c>
      <c r="T22">
        <f t="shared" si="11"/>
        <v>2.4697383093075231E-6</v>
      </c>
    </row>
    <row r="23" spans="1:20" x14ac:dyDescent="0.3">
      <c r="A23">
        <v>19</v>
      </c>
      <c r="B23">
        <f t="shared" si="17"/>
        <v>0.56323045051714637</v>
      </c>
      <c r="C23">
        <f t="shared" si="18"/>
        <v>1.5474465442541327</v>
      </c>
      <c r="D23">
        <f t="shared" si="19"/>
        <v>3.4062628414610948E-6</v>
      </c>
      <c r="E23">
        <f t="shared" si="3"/>
        <v>1</v>
      </c>
      <c r="G23">
        <f t="shared" si="20"/>
        <v>1.9516448472796019E-4</v>
      </c>
      <c r="I23">
        <f t="shared" si="21"/>
        <v>3.814697265625E-6</v>
      </c>
      <c r="J23">
        <f t="shared" si="4"/>
        <v>3.8146972656064961E-6</v>
      </c>
      <c r="K23">
        <f t="shared" si="5"/>
        <v>2.1856605343934784E-4</v>
      </c>
      <c r="M23">
        <f t="shared" si="22"/>
        <v>0.99999999999272404</v>
      </c>
      <c r="N23">
        <f t="shared" si="23"/>
        <v>0.60725293501035416</v>
      </c>
      <c r="P23">
        <f t="shared" si="24"/>
        <v>0.34202334416374119</v>
      </c>
      <c r="Q23">
        <f t="shared" si="25"/>
        <v>0.93969145576995206</v>
      </c>
      <c r="R23">
        <f t="shared" si="26"/>
        <v>1.0000000000000004</v>
      </c>
      <c r="S23">
        <f t="shared" si="10"/>
        <v>3.2008380723702601E-6</v>
      </c>
      <c r="T23">
        <f t="shared" si="11"/>
        <v>1.1650159562615059E-6</v>
      </c>
    </row>
    <row r="24" spans="1:20" x14ac:dyDescent="0.3">
      <c r="A24">
        <v>20</v>
      </c>
      <c r="B24">
        <f t="shared" si="17"/>
        <v>0.56322749899709579</v>
      </c>
      <c r="C24">
        <f t="shared" si="18"/>
        <v>1.5474476185309625</v>
      </c>
      <c r="D24">
        <f t="shared" si="19"/>
        <v>1.4989142086509078E-6</v>
      </c>
      <c r="E24">
        <f t="shared" si="3"/>
        <v>1</v>
      </c>
      <c r="G24">
        <f t="shared" si="20"/>
        <v>8.5881458007888695E-5</v>
      </c>
      <c r="I24">
        <f t="shared" si="21"/>
        <v>1.9073486328125E-6</v>
      </c>
      <c r="J24">
        <f t="shared" si="4"/>
        <v>1.907348632810187E-6</v>
      </c>
      <c r="K24">
        <f t="shared" si="5"/>
        <v>1.092830267200715E-4</v>
      </c>
      <c r="M24">
        <f t="shared" si="22"/>
        <v>0.99999999999818101</v>
      </c>
      <c r="N24">
        <f t="shared" si="23"/>
        <v>0.60725293500924959</v>
      </c>
      <c r="P24">
        <f t="shared" si="24"/>
        <v>0.34202155184390559</v>
      </c>
      <c r="Q24">
        <f t="shared" si="25"/>
        <v>0.93969210812600057</v>
      </c>
      <c r="R24">
        <f t="shared" si="26"/>
        <v>1.0000000000000002</v>
      </c>
      <c r="S24">
        <f t="shared" si="10"/>
        <v>1.4085182367673532E-6</v>
      </c>
      <c r="T24">
        <f t="shared" si="11"/>
        <v>5.1265990774762571E-7</v>
      </c>
    </row>
    <row r="25" spans="1:20" x14ac:dyDescent="0.3">
      <c r="A25">
        <v>21</v>
      </c>
      <c r="B25">
        <f t="shared" si="17"/>
        <v>0.56322602323604598</v>
      </c>
      <c r="C25">
        <f t="shared" si="18"/>
        <v>1.5474481556665625</v>
      </c>
      <c r="D25">
        <f t="shared" si="19"/>
        <v>5.4523989224494696E-7</v>
      </c>
      <c r="E25">
        <f t="shared" si="3"/>
        <v>1</v>
      </c>
      <c r="G25">
        <f t="shared" si="20"/>
        <v>3.1239944647803242E-5</v>
      </c>
      <c r="I25">
        <f t="shared" si="21"/>
        <v>9.5367431640625E-7</v>
      </c>
      <c r="J25">
        <f t="shared" si="4"/>
        <v>9.5367431640596084E-7</v>
      </c>
      <c r="K25">
        <f t="shared" si="5"/>
        <v>5.464151336008544E-5</v>
      </c>
      <c r="M25">
        <f t="shared" si="22"/>
        <v>0.99999999999954525</v>
      </c>
      <c r="N25">
        <f t="shared" si="23"/>
        <v>0.60725293500897348</v>
      </c>
      <c r="P25">
        <f t="shared" si="24"/>
        <v>0.34202065568352119</v>
      </c>
      <c r="Q25">
        <f t="shared" si="25"/>
        <v>0.93969243430274296</v>
      </c>
      <c r="R25">
        <f t="shared" si="26"/>
        <v>1.0000000000000004</v>
      </c>
      <c r="S25">
        <f t="shared" si="10"/>
        <v>5.1235785236691811E-7</v>
      </c>
      <c r="T25">
        <f t="shared" si="11"/>
        <v>1.8648316535418985E-7</v>
      </c>
    </row>
    <row r="26" spans="1:20" x14ac:dyDescent="0.3">
      <c r="A26">
        <v>22</v>
      </c>
      <c r="B26">
        <f t="shared" si="17"/>
        <v>0.56322528535526495</v>
      </c>
      <c r="C26">
        <f t="shared" si="18"/>
        <v>1.5474484242336588</v>
      </c>
      <c r="D26">
        <f t="shared" si="19"/>
        <v>6.8402734041858113E-8</v>
      </c>
      <c r="E26">
        <f t="shared" si="3"/>
        <v>1</v>
      </c>
      <c r="G26">
        <f t="shared" si="20"/>
        <v>3.9191879677543131E-6</v>
      </c>
      <c r="I26">
        <f t="shared" si="21"/>
        <v>4.76837158203125E-7</v>
      </c>
      <c r="J26">
        <f t="shared" si="4"/>
        <v>4.7683715820308884E-7</v>
      </c>
      <c r="K26">
        <f t="shared" si="5"/>
        <v>2.7320756680048934E-5</v>
      </c>
      <c r="M26">
        <f t="shared" si="22"/>
        <v>0.99999999999988631</v>
      </c>
      <c r="N26">
        <f t="shared" si="23"/>
        <v>0.60725293500890443</v>
      </c>
      <c r="P26">
        <f t="shared" si="24"/>
        <v>0.34202020760321233</v>
      </c>
      <c r="Q26">
        <f t="shared" si="25"/>
        <v>0.93969259739079358</v>
      </c>
      <c r="R26">
        <f t="shared" si="26"/>
        <v>1.0000000000000002</v>
      </c>
      <c r="S26">
        <f t="shared" si="10"/>
        <v>6.4277543510016244E-8</v>
      </c>
      <c r="T26">
        <f t="shared" si="11"/>
        <v>2.3395114734370281E-8</v>
      </c>
    </row>
    <row r="27" spans="1:20" x14ac:dyDescent="0.3">
      <c r="A27">
        <v>23</v>
      </c>
      <c r="B27">
        <f t="shared" si="17"/>
        <v>0.56322491641481043</v>
      </c>
      <c r="C27">
        <f t="shared" si="18"/>
        <v>1.547448558517031</v>
      </c>
      <c r="D27">
        <f t="shared" si="19"/>
        <v>-1.7001584505969986E-7</v>
      </c>
      <c r="E27">
        <f t="shared" si="3"/>
        <v>-1</v>
      </c>
      <c r="G27">
        <f t="shared" si="20"/>
        <v>-9.7411903722709297E-6</v>
      </c>
      <c r="I27">
        <f t="shared" si="21"/>
        <v>2.384185791015625E-7</v>
      </c>
      <c r="J27">
        <f t="shared" si="4"/>
        <v>2.3841857910155797E-7</v>
      </c>
      <c r="K27">
        <f t="shared" si="5"/>
        <v>1.3660378340025243E-5</v>
      </c>
      <c r="M27">
        <f t="shared" si="22"/>
        <v>0.99999999999997158</v>
      </c>
      <c r="N27">
        <f t="shared" si="23"/>
        <v>0.60725293500888722</v>
      </c>
      <c r="P27">
        <f t="shared" si="24"/>
        <v>0.34201998356302882</v>
      </c>
      <c r="Q27">
        <f t="shared" si="25"/>
        <v>0.93969267893473885</v>
      </c>
      <c r="R27">
        <f t="shared" si="26"/>
        <v>1.0000000000000004</v>
      </c>
      <c r="S27">
        <f t="shared" si="10"/>
        <v>1.5976264000627793E-7</v>
      </c>
      <c r="T27">
        <f t="shared" si="11"/>
        <v>5.8148830528459428E-8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Weibel Scientific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Finn Jørgensen</dc:creator>
  <cp:lastModifiedBy>Michael Finn Jørgensen</cp:lastModifiedBy>
  <dcterms:created xsi:type="dcterms:W3CDTF">2024-01-23T14:59:02Z</dcterms:created>
  <dcterms:modified xsi:type="dcterms:W3CDTF">2024-01-23T15:19:08Z</dcterms:modified>
</cp:coreProperties>
</file>