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Glowna AC" sheetId="1" r:id="rId1"/>
    <sheet name="Glowna DC" sheetId="2" r:id="rId2"/>
    <sheet name="Karta 1 DC" sheetId="6" r:id="rId3"/>
    <sheet name="Karta 2 DC" sheetId="5" r:id="rId4"/>
    <sheet name="Karta 3 DC" sheetId="4" r:id="rId5"/>
    <sheet name="Karta 4 DC" sheetId="3" r:id="rId6"/>
  </sheets>
  <calcPr calcId="145621"/>
</workbook>
</file>

<file path=xl/calcChain.xml><?xml version="1.0" encoding="utf-8"?>
<calcChain xmlns="http://schemas.openxmlformats.org/spreadsheetml/2006/main">
  <c r="G9" i="3" l="1"/>
  <c r="F9" i="3"/>
  <c r="G9" i="4"/>
  <c r="F9" i="4"/>
  <c r="G9" i="6"/>
  <c r="F9" i="6"/>
  <c r="G9" i="5"/>
  <c r="F9" i="5"/>
  <c r="I6" i="4"/>
  <c r="H9" i="6"/>
  <c r="I9" i="6"/>
  <c r="H12" i="6"/>
  <c r="I12" i="6"/>
  <c r="H15" i="6"/>
  <c r="I15" i="6"/>
  <c r="H18" i="6"/>
  <c r="I18" i="6"/>
  <c r="I6" i="6"/>
  <c r="H6" i="6"/>
  <c r="H9" i="5"/>
  <c r="I9" i="5"/>
  <c r="H12" i="5"/>
  <c r="I12" i="5"/>
  <c r="H15" i="5"/>
  <c r="I15" i="5"/>
  <c r="H18" i="5"/>
  <c r="I18" i="5"/>
  <c r="I6" i="5"/>
  <c r="H6" i="5"/>
  <c r="H9" i="4"/>
  <c r="I9" i="4"/>
  <c r="H12" i="4"/>
  <c r="I12" i="4"/>
  <c r="H15" i="4"/>
  <c r="I15" i="4"/>
  <c r="H18" i="4"/>
  <c r="I18" i="4"/>
  <c r="H6" i="4"/>
  <c r="G10" i="2"/>
  <c r="H10" i="2"/>
  <c r="G13" i="2"/>
  <c r="H13" i="2"/>
  <c r="G16" i="2"/>
  <c r="H16" i="2"/>
  <c r="H7" i="2"/>
  <c r="G7" i="2"/>
  <c r="H18" i="3"/>
  <c r="I18" i="3"/>
  <c r="G20" i="4" l="1"/>
  <c r="F20" i="4"/>
  <c r="G19" i="4"/>
  <c r="F19" i="4"/>
  <c r="J18" i="4" a="1"/>
  <c r="K19" i="4" s="1"/>
  <c r="G18" i="4"/>
  <c r="F18" i="4"/>
  <c r="G17" i="4"/>
  <c r="F17" i="4"/>
  <c r="G16" i="4"/>
  <c r="F16" i="4"/>
  <c r="J15" i="4" a="1"/>
  <c r="J16" i="4" s="1"/>
  <c r="G15" i="4"/>
  <c r="F15" i="4"/>
  <c r="G14" i="4"/>
  <c r="F14" i="4"/>
  <c r="G13" i="4"/>
  <c r="F13" i="4"/>
  <c r="J12" i="4" a="1"/>
  <c r="K13" i="4" s="1"/>
  <c r="G12" i="4"/>
  <c r="F12" i="4"/>
  <c r="G11" i="4"/>
  <c r="F11" i="4"/>
  <c r="G10" i="4"/>
  <c r="F10" i="4"/>
  <c r="J9" i="4" a="1"/>
  <c r="J10" i="4" s="1"/>
  <c r="G8" i="4"/>
  <c r="F8" i="4"/>
  <c r="G7" i="4"/>
  <c r="F7" i="4"/>
  <c r="J6" i="4" a="1"/>
  <c r="J7" i="4" s="1"/>
  <c r="G6" i="4"/>
  <c r="F6" i="4"/>
  <c r="G20" i="5"/>
  <c r="F20" i="5"/>
  <c r="G19" i="5"/>
  <c r="F19" i="5"/>
  <c r="J18" i="5" a="1"/>
  <c r="K19" i="5" s="1"/>
  <c r="G18" i="5"/>
  <c r="F18" i="5"/>
  <c r="G17" i="5"/>
  <c r="F17" i="5"/>
  <c r="G16" i="5"/>
  <c r="F16" i="5"/>
  <c r="J15" i="5" a="1"/>
  <c r="K16" i="5" s="1"/>
  <c r="G15" i="5"/>
  <c r="F15" i="5"/>
  <c r="G14" i="5"/>
  <c r="F14" i="5"/>
  <c r="G13" i="5"/>
  <c r="F13" i="5"/>
  <c r="J12" i="5" a="1"/>
  <c r="K13" i="5" s="1"/>
  <c r="G12" i="5"/>
  <c r="F12" i="5"/>
  <c r="G11" i="5"/>
  <c r="F11" i="5"/>
  <c r="G10" i="5"/>
  <c r="F10" i="5"/>
  <c r="J9" i="5" a="1"/>
  <c r="K10" i="5" s="1"/>
  <c r="G8" i="5"/>
  <c r="F8" i="5"/>
  <c r="G7" i="5"/>
  <c r="F7" i="5"/>
  <c r="J6" i="5" a="1"/>
  <c r="J7" i="5" s="1"/>
  <c r="G6" i="5"/>
  <c r="F6" i="5"/>
  <c r="G20" i="6"/>
  <c r="F20" i="6"/>
  <c r="G19" i="6"/>
  <c r="F19" i="6"/>
  <c r="J18" i="6" a="1"/>
  <c r="K19" i="6" s="1"/>
  <c r="G18" i="6"/>
  <c r="F18" i="6"/>
  <c r="G17" i="6"/>
  <c r="F17" i="6"/>
  <c r="G16" i="6"/>
  <c r="F16" i="6"/>
  <c r="J15" i="6" a="1"/>
  <c r="K16" i="6" s="1"/>
  <c r="G15" i="6"/>
  <c r="F15" i="6"/>
  <c r="G14" i="6"/>
  <c r="F14" i="6"/>
  <c r="G13" i="6"/>
  <c r="F13" i="6"/>
  <c r="J12" i="6" a="1"/>
  <c r="K13" i="6" s="1"/>
  <c r="G12" i="6"/>
  <c r="F12" i="6"/>
  <c r="G11" i="6"/>
  <c r="F11" i="6"/>
  <c r="G10" i="6"/>
  <c r="F10" i="6"/>
  <c r="J9" i="6" a="1"/>
  <c r="K10" i="6" s="1"/>
  <c r="G8" i="6"/>
  <c r="F8" i="6"/>
  <c r="G7" i="6"/>
  <c r="F7" i="6"/>
  <c r="J6" i="6" a="1"/>
  <c r="J7" i="6" s="1"/>
  <c r="G6" i="6"/>
  <c r="F6" i="6"/>
  <c r="G20" i="3"/>
  <c r="F20" i="3"/>
  <c r="G19" i="3"/>
  <c r="F19" i="3"/>
  <c r="J18" i="3" a="1"/>
  <c r="K19" i="3" s="1"/>
  <c r="G18" i="3"/>
  <c r="F18" i="3"/>
  <c r="G17" i="3"/>
  <c r="F17" i="3"/>
  <c r="G16" i="3"/>
  <c r="F16" i="3"/>
  <c r="J15" i="3" a="1"/>
  <c r="J16" i="3" s="1"/>
  <c r="G15" i="3"/>
  <c r="I15" i="3" s="1"/>
  <c r="F15" i="3"/>
  <c r="G14" i="3"/>
  <c r="F14" i="3"/>
  <c r="G13" i="3"/>
  <c r="F13" i="3"/>
  <c r="J12" i="3" a="1"/>
  <c r="K13" i="3" s="1"/>
  <c r="G12" i="3"/>
  <c r="F12" i="3"/>
  <c r="H12" i="3" s="1"/>
  <c r="G11" i="3"/>
  <c r="F11" i="3"/>
  <c r="G10" i="3"/>
  <c r="I9" i="3" s="1"/>
  <c r="F10" i="3"/>
  <c r="H9" i="3" s="1"/>
  <c r="J9" i="3" a="1"/>
  <c r="J10" i="3" s="1"/>
  <c r="G8" i="3"/>
  <c r="F8" i="3"/>
  <c r="G7" i="3"/>
  <c r="F7" i="3"/>
  <c r="J6" i="3" a="1"/>
  <c r="K7" i="3" s="1"/>
  <c r="G6" i="3"/>
  <c r="F6" i="3"/>
  <c r="I6" i="3" l="1"/>
  <c r="H6" i="3"/>
  <c r="H15" i="3"/>
  <c r="I12" i="3"/>
  <c r="J15" i="4"/>
  <c r="K6" i="4"/>
  <c r="K7" i="4"/>
  <c r="K9" i="4"/>
  <c r="K10" i="4"/>
  <c r="J12" i="4"/>
  <c r="J13" i="4"/>
  <c r="K15" i="4"/>
  <c r="K16" i="4"/>
  <c r="J18" i="4"/>
  <c r="J19" i="4"/>
  <c r="J6" i="4"/>
  <c r="J9" i="4"/>
  <c r="K12" i="4"/>
  <c r="K18" i="4"/>
  <c r="J15" i="5"/>
  <c r="J10" i="5"/>
  <c r="J9" i="5"/>
  <c r="J16" i="5"/>
  <c r="K6" i="5"/>
  <c r="K7" i="5"/>
  <c r="K9" i="5"/>
  <c r="J12" i="5"/>
  <c r="J13" i="5"/>
  <c r="K15" i="5"/>
  <c r="J18" i="5"/>
  <c r="J19" i="5"/>
  <c r="J6" i="5"/>
  <c r="K12" i="5"/>
  <c r="K18" i="5"/>
  <c r="J9" i="6"/>
  <c r="J15" i="6"/>
  <c r="J10" i="6"/>
  <c r="J16" i="6"/>
  <c r="K6" i="6"/>
  <c r="K7" i="6"/>
  <c r="K9" i="6"/>
  <c r="J12" i="6"/>
  <c r="J13" i="6"/>
  <c r="K15" i="6"/>
  <c r="J18" i="6"/>
  <c r="J19" i="6"/>
  <c r="J6" i="6"/>
  <c r="K12" i="6"/>
  <c r="K18" i="6"/>
  <c r="J13" i="3"/>
  <c r="J12" i="3"/>
  <c r="J7" i="3"/>
  <c r="J6" i="3"/>
  <c r="J18" i="3"/>
  <c r="J19" i="3"/>
  <c r="K18" i="3"/>
  <c r="K9" i="3"/>
  <c r="K10" i="3"/>
  <c r="K15" i="3"/>
  <c r="K16" i="3"/>
  <c r="K6" i="3"/>
  <c r="J9" i="3"/>
  <c r="K12" i="3"/>
  <c r="J15" i="3"/>
  <c r="F18" i="2"/>
  <c r="E18" i="2"/>
  <c r="F17" i="2"/>
  <c r="E17" i="2"/>
  <c r="I16" i="2" a="1"/>
  <c r="J17" i="2" s="1"/>
  <c r="F16" i="2"/>
  <c r="E16" i="2"/>
  <c r="F15" i="2"/>
  <c r="E15" i="2"/>
  <c r="F14" i="2"/>
  <c r="E14" i="2"/>
  <c r="I13" i="2" a="1"/>
  <c r="J14" i="2" s="1"/>
  <c r="F13" i="2"/>
  <c r="E13" i="2"/>
  <c r="F12" i="2"/>
  <c r="E12" i="2"/>
  <c r="F11" i="2"/>
  <c r="E11" i="2"/>
  <c r="I10" i="2" a="1"/>
  <c r="J11" i="2" s="1"/>
  <c r="F10" i="2"/>
  <c r="E10" i="2"/>
  <c r="F9" i="2"/>
  <c r="E9" i="2"/>
  <c r="F8" i="2"/>
  <c r="E8" i="2"/>
  <c r="I7" i="2" a="1"/>
  <c r="J8" i="2" s="1"/>
  <c r="F7" i="2"/>
  <c r="E7" i="2"/>
  <c r="I7" i="2" l="1"/>
  <c r="I13" i="2"/>
  <c r="I14" i="2"/>
  <c r="I8" i="2"/>
  <c r="J7" i="2"/>
  <c r="I10" i="2"/>
  <c r="I11" i="2"/>
  <c r="J13" i="2"/>
  <c r="I16" i="2"/>
  <c r="I17" i="2"/>
  <c r="J10" i="2"/>
  <c r="J16" i="2"/>
  <c r="J16" i="1" a="1"/>
  <c r="K17" i="1" s="1"/>
  <c r="J13" i="1" a="1"/>
  <c r="K14" i="1" s="1"/>
  <c r="J10" i="1" a="1"/>
  <c r="J10" i="1" s="1"/>
  <c r="J7" i="1" a="1"/>
  <c r="J7" i="1" s="1"/>
  <c r="H7" i="1"/>
  <c r="H10" i="1"/>
  <c r="I10" i="1"/>
  <c r="H13" i="1"/>
  <c r="H16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I16" i="1" s="1"/>
  <c r="G18" i="1"/>
  <c r="G8" i="1"/>
  <c r="G9" i="1"/>
  <c r="G7" i="1"/>
  <c r="F8" i="1"/>
  <c r="F9" i="1"/>
  <c r="F7" i="1"/>
  <c r="I13" i="1" l="1"/>
  <c r="K11" i="1"/>
  <c r="K10" i="1"/>
  <c r="I7" i="1"/>
  <c r="J16" i="1"/>
  <c r="J17" i="1"/>
  <c r="K16" i="1"/>
  <c r="J13" i="1"/>
  <c r="J14" i="1"/>
  <c r="K13" i="1"/>
  <c r="J11" i="1"/>
  <c r="K8" i="1"/>
  <c r="K7" i="1"/>
  <c r="J8" i="1"/>
</calcChain>
</file>

<file path=xl/sharedStrings.xml><?xml version="1.0" encoding="utf-8"?>
<sst xmlns="http://schemas.openxmlformats.org/spreadsheetml/2006/main" count="31" uniqueCount="8">
  <si>
    <t>in</t>
  </si>
  <si>
    <t>kanał</t>
  </si>
  <si>
    <t>out</t>
  </si>
  <si>
    <t>test</t>
  </si>
  <si>
    <t>TEST AC</t>
  </si>
  <si>
    <t>TEST DC</t>
  </si>
  <si>
    <t>Zakres</t>
  </si>
  <si>
    <t>analog In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</si>
</sst>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'Glowna DC'!$C$16:$C$18</c:f>
              <c:numCache>
                <c:formatCode>General</c:formatCode>
                <c:ptCount val="3"/>
                <c:pt idx="0">
                  <c:v>8.9550999999999998</c:v>
                </c:pt>
                <c:pt idx="1">
                  <c:v>5.9691000000000001</c:v>
                </c:pt>
                <c:pt idx="2">
                  <c:v>1.9900899999999999</c:v>
                </c:pt>
              </c:numCache>
            </c:numRef>
          </c:xVal>
          <c:yVal>
            <c:numRef>
              <c:f>'Glowna DC'!$D$16:$D$18</c:f>
              <c:numCache>
                <c:formatCode>General</c:formatCode>
                <c:ptCount val="3"/>
                <c:pt idx="0">
                  <c:v>1.847</c:v>
                </c:pt>
                <c:pt idx="1">
                  <c:v>1.232</c:v>
                </c:pt>
                <c:pt idx="2">
                  <c:v>0.41299999999999998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22464"/>
        <c:axId val="69024000"/>
      </c:scatterChart>
      <c:valAx>
        <c:axId val="6902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024000"/>
        <c:crosses val="autoZero"/>
        <c:crossBetween val="midCat"/>
      </c:valAx>
      <c:valAx>
        <c:axId val="6902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022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DC'!$D$6:$D$8</c:f>
              <c:numCache>
                <c:formatCode>General</c:formatCode>
                <c:ptCount val="3"/>
                <c:pt idx="0">
                  <c:v>120.357</c:v>
                </c:pt>
                <c:pt idx="1">
                  <c:v>76.8</c:v>
                </c:pt>
                <c:pt idx="2">
                  <c:v>21.9</c:v>
                </c:pt>
              </c:numCache>
            </c:numRef>
          </c:xVal>
          <c:yVal>
            <c:numRef>
              <c:f>'Karta 1 DC'!$E$6:$E$8</c:f>
              <c:numCache>
                <c:formatCode>General</c:formatCode>
                <c:ptCount val="3"/>
                <c:pt idx="0">
                  <c:v>1.3252999999999999</c:v>
                </c:pt>
                <c:pt idx="1">
                  <c:v>0.84640000000000004</c:v>
                </c:pt>
                <c:pt idx="2">
                  <c:v>0.23899999999999999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84480"/>
        <c:axId val="86486400"/>
      </c:scatterChart>
      <c:valAx>
        <c:axId val="8648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486400"/>
        <c:crosses val="autoZero"/>
        <c:crossBetween val="midCat"/>
      </c:valAx>
      <c:valAx>
        <c:axId val="8648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484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DC'!$D$15:$D$17</c:f>
              <c:numCache>
                <c:formatCode>General</c:formatCode>
                <c:ptCount val="3"/>
                <c:pt idx="0">
                  <c:v>2.9950000000000001</c:v>
                </c:pt>
                <c:pt idx="1">
                  <c:v>1.796</c:v>
                </c:pt>
                <c:pt idx="2">
                  <c:v>0.60099999999999998</c:v>
                </c:pt>
              </c:numCache>
            </c:numRef>
          </c:xVal>
          <c:yVal>
            <c:numRef>
              <c:f>'Karta 1 DC'!$E$15:$E$17</c:f>
              <c:numCache>
                <c:formatCode>General</c:formatCode>
                <c:ptCount val="3"/>
                <c:pt idx="0">
                  <c:v>9.9149999999999991</c:v>
                </c:pt>
                <c:pt idx="1">
                  <c:v>5.944</c:v>
                </c:pt>
                <c:pt idx="2">
                  <c:v>1.9850000000000001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5328"/>
        <c:axId val="93156864"/>
      </c:scatterChart>
      <c:valAx>
        <c:axId val="9315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156864"/>
        <c:crosses val="autoZero"/>
        <c:crossBetween val="midCat"/>
      </c:valAx>
      <c:valAx>
        <c:axId val="9315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55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DC'!$D$18:$D$20</c:f>
              <c:numCache>
                <c:formatCode>General</c:formatCode>
                <c:ptCount val="3"/>
                <c:pt idx="0">
                  <c:v>0.29799999999999999</c:v>
                </c:pt>
                <c:pt idx="1">
                  <c:v>0.17499999999999999</c:v>
                </c:pt>
                <c:pt idx="2">
                  <c:v>8.1000000000000003E-2</c:v>
                </c:pt>
              </c:numCache>
            </c:numRef>
          </c:xVal>
          <c:yVal>
            <c:numRef>
              <c:f>'Karta 1 DC'!$E$18:$E$20</c:f>
              <c:numCache>
                <c:formatCode>General</c:formatCode>
                <c:ptCount val="3"/>
                <c:pt idx="0">
                  <c:v>9.7560000000000002</c:v>
                </c:pt>
                <c:pt idx="1">
                  <c:v>5.73</c:v>
                </c:pt>
                <c:pt idx="2">
                  <c:v>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72320"/>
        <c:axId val="56878208"/>
      </c:scatterChart>
      <c:valAx>
        <c:axId val="5687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878208"/>
        <c:crosses val="autoZero"/>
        <c:crossBetween val="midCat"/>
      </c:valAx>
      <c:valAx>
        <c:axId val="5687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872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74.400000000000006</c:v>
                </c:pt>
                <c:pt idx="2">
                  <c:v>21.8</c:v>
                </c:pt>
              </c:numCache>
            </c:numRef>
          </c:xVal>
          <c:yVal>
            <c:numRef>
              <c:f>'Karta 2 DC'!$E$6:$E$8</c:f>
              <c:numCache>
                <c:formatCode>General</c:formatCode>
                <c:ptCount val="3"/>
                <c:pt idx="0">
                  <c:v>1.3475999999999999</c:v>
                </c:pt>
                <c:pt idx="1">
                  <c:v>0.82799999999999996</c:v>
                </c:pt>
                <c:pt idx="2">
                  <c:v>0.24260000000000001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63808"/>
        <c:axId val="69065344"/>
      </c:scatterChart>
      <c:valAx>
        <c:axId val="690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065344"/>
        <c:crosses val="autoZero"/>
        <c:crossBetween val="midCat"/>
      </c:valAx>
      <c:valAx>
        <c:axId val="6906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063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DC'!$D$15:$D$17</c:f>
              <c:numCache>
                <c:formatCode>General</c:formatCode>
                <c:ptCount val="3"/>
                <c:pt idx="0">
                  <c:v>2.895</c:v>
                </c:pt>
                <c:pt idx="1">
                  <c:v>1.9319999999999999</c:v>
                </c:pt>
                <c:pt idx="2">
                  <c:v>0.55900000000000005</c:v>
                </c:pt>
              </c:numCache>
            </c:numRef>
          </c:xVal>
          <c:yVal>
            <c:numRef>
              <c:f>'Karta 2 DC'!$E$15:$E$17</c:f>
              <c:numCache>
                <c:formatCode>General</c:formatCode>
                <c:ptCount val="3"/>
                <c:pt idx="0">
                  <c:v>9.6440000000000001</c:v>
                </c:pt>
                <c:pt idx="1">
                  <c:v>6.431</c:v>
                </c:pt>
                <c:pt idx="2">
                  <c:v>1.861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8304"/>
        <c:axId val="69624192"/>
      </c:scatterChart>
      <c:valAx>
        <c:axId val="6961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624192"/>
        <c:crosses val="autoZero"/>
        <c:crossBetween val="midCat"/>
      </c:valAx>
      <c:valAx>
        <c:axId val="696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618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DC'!$D$18:$D$20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0.17499999999999999</c:v>
                </c:pt>
                <c:pt idx="2">
                  <c:v>6.8000000000000005E-2</c:v>
                </c:pt>
              </c:numCache>
            </c:numRef>
          </c:xVal>
          <c:yVal>
            <c:numRef>
              <c:f>'Karta 2 DC'!$E$18:$E$20</c:f>
              <c:numCache>
                <c:formatCode>General</c:formatCode>
                <c:ptCount val="3"/>
                <c:pt idx="0">
                  <c:v>9.7029999999999994</c:v>
                </c:pt>
                <c:pt idx="1">
                  <c:v>5.72</c:v>
                </c:pt>
                <c:pt idx="2">
                  <c:v>2.2290000000000001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0976"/>
        <c:axId val="69636864"/>
      </c:scatterChart>
      <c:valAx>
        <c:axId val="6963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636864"/>
        <c:crosses val="autoZero"/>
        <c:crossBetween val="midCat"/>
      </c:valAx>
      <c:valAx>
        <c:axId val="6963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630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78.8</c:v>
                </c:pt>
                <c:pt idx="2">
                  <c:v>22.3</c:v>
                </c:pt>
              </c:numCache>
            </c:numRef>
          </c:xVal>
          <c:yVal>
            <c:numRef>
              <c:f>'Karta 3 DC'!$E$6:$E$8</c:f>
              <c:numCache>
                <c:formatCode>General</c:formatCode>
                <c:ptCount val="3"/>
                <c:pt idx="0">
                  <c:v>1.3055000000000001</c:v>
                </c:pt>
                <c:pt idx="1">
                  <c:v>0.84119999999999995</c:v>
                </c:pt>
                <c:pt idx="2">
                  <c:v>0.21859999999999999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16640"/>
        <c:axId val="72018176"/>
      </c:scatterChart>
      <c:valAx>
        <c:axId val="720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018176"/>
        <c:crosses val="autoZero"/>
        <c:crossBetween val="midCat"/>
      </c:valAx>
      <c:valAx>
        <c:axId val="7201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01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DC'!$D$15:$D$17</c:f>
              <c:numCache>
                <c:formatCode>General</c:formatCode>
                <c:ptCount val="3"/>
                <c:pt idx="0">
                  <c:v>2.99</c:v>
                </c:pt>
                <c:pt idx="1">
                  <c:v>1.87</c:v>
                </c:pt>
                <c:pt idx="2">
                  <c:v>0.63700000000000001</c:v>
                </c:pt>
              </c:numCache>
            </c:numRef>
          </c:xVal>
          <c:yVal>
            <c:numRef>
              <c:f>'Karta 3 DC'!$E$15:$E$17</c:f>
              <c:numCache>
                <c:formatCode>General</c:formatCode>
                <c:ptCount val="3"/>
                <c:pt idx="0">
                  <c:v>9.843</c:v>
                </c:pt>
                <c:pt idx="1">
                  <c:v>6.15</c:v>
                </c:pt>
                <c:pt idx="2">
                  <c:v>2.077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80832"/>
        <c:axId val="80682368"/>
      </c:scatterChart>
      <c:valAx>
        <c:axId val="8068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682368"/>
        <c:crosses val="autoZero"/>
        <c:crossBetween val="midCat"/>
      </c:valAx>
      <c:valAx>
        <c:axId val="8068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680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0.161</c:v>
                </c:pt>
                <c:pt idx="2">
                  <c:v>6.2E-2</c:v>
                </c:pt>
              </c:numCache>
            </c:numRef>
          </c:xVal>
          <c:yVal>
            <c:numRef>
              <c:f>'Karta 3 DC'!$E$18:$E$20</c:f>
              <c:numCache>
                <c:formatCode>General</c:formatCode>
                <c:ptCount val="3"/>
                <c:pt idx="0">
                  <c:v>9.69</c:v>
                </c:pt>
                <c:pt idx="1">
                  <c:v>5.22</c:v>
                </c:pt>
                <c:pt idx="2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06560"/>
        <c:axId val="80724736"/>
      </c:scatterChart>
      <c:valAx>
        <c:axId val="8070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724736"/>
        <c:crosses val="autoZero"/>
        <c:crossBetween val="midCat"/>
      </c:valAx>
      <c:valAx>
        <c:axId val="8072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706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74.2</c:v>
                </c:pt>
                <c:pt idx="2">
                  <c:v>20.5</c:v>
                </c:pt>
              </c:numCache>
            </c:numRef>
          </c:xVal>
          <c:yVal>
            <c:numRef>
              <c:f>'Karta 4 DC'!$E$6:$E$8</c:f>
              <c:numCache>
                <c:formatCode>General</c:formatCode>
                <c:ptCount val="3"/>
                <c:pt idx="0">
                  <c:v>1.341</c:v>
                </c:pt>
                <c:pt idx="1">
                  <c:v>0.8236</c:v>
                </c:pt>
                <c:pt idx="2">
                  <c:v>0.22939999999999999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89280"/>
        <c:axId val="81090816"/>
      </c:scatterChart>
      <c:valAx>
        <c:axId val="8108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090816"/>
        <c:crosses val="autoZero"/>
        <c:crossBetween val="midCat"/>
      </c:valAx>
      <c:valAx>
        <c:axId val="8109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89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DC'!$D$15:$D$17</c:f>
              <c:numCache>
                <c:formatCode>General</c:formatCode>
                <c:ptCount val="3"/>
                <c:pt idx="0">
                  <c:v>2.6749999999999998</c:v>
                </c:pt>
                <c:pt idx="1">
                  <c:v>1.7949999999999999</c:v>
                </c:pt>
                <c:pt idx="2">
                  <c:v>0.623</c:v>
                </c:pt>
              </c:numCache>
            </c:numRef>
          </c:xVal>
          <c:yVal>
            <c:numRef>
              <c:f>'Karta 4 DC'!$E$15:$E$17</c:f>
              <c:numCache>
                <c:formatCode>General</c:formatCode>
                <c:ptCount val="3"/>
                <c:pt idx="0">
                  <c:v>8.8610000000000007</c:v>
                </c:pt>
                <c:pt idx="1">
                  <c:v>5.9489999999999998</c:v>
                </c:pt>
                <c:pt idx="2">
                  <c:v>2.0649999999999999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7296"/>
        <c:axId val="81128832"/>
      </c:scatterChart>
      <c:valAx>
        <c:axId val="811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128832"/>
        <c:crosses val="autoZero"/>
        <c:crossBetween val="midCat"/>
      </c:valAx>
      <c:valAx>
        <c:axId val="811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27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0.16600000000000001</c:v>
                </c:pt>
                <c:pt idx="2">
                  <c:v>8.5000000000000006E-2</c:v>
                </c:pt>
              </c:numCache>
            </c:numRef>
          </c:xVal>
          <c:yVal>
            <c:numRef>
              <c:f>'Karta 4 DC'!$E$18:$E$20</c:f>
              <c:numCache>
                <c:formatCode>General</c:formatCode>
                <c:ptCount val="3"/>
                <c:pt idx="0">
                  <c:v>9.74</c:v>
                </c:pt>
                <c:pt idx="1">
                  <c:v>5.3970000000000002</c:v>
                </c:pt>
                <c:pt idx="2">
                  <c:v>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38432"/>
        <c:axId val="85152512"/>
      </c:scatterChart>
      <c:valAx>
        <c:axId val="8513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52512"/>
        <c:crosses val="autoZero"/>
        <c:crossBetween val="midCat"/>
      </c:valAx>
      <c:valAx>
        <c:axId val="8515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138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119062</xdr:rowOff>
    </xdr:from>
    <xdr:to>
      <xdr:col>16</xdr:col>
      <xdr:colOff>180975</xdr:colOff>
      <xdr:row>36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157162</xdr:rowOff>
    </xdr:from>
    <xdr:to>
      <xdr:col>18</xdr:col>
      <xdr:colOff>561975</xdr:colOff>
      <xdr:row>15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16</xdr:row>
      <xdr:rowOff>166687</xdr:rowOff>
    </xdr:from>
    <xdr:to>
      <xdr:col>18</xdr:col>
      <xdr:colOff>428625</xdr:colOff>
      <xdr:row>31</xdr:row>
      <xdr:rowOff>52387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31</xdr:row>
      <xdr:rowOff>90487</xdr:rowOff>
    </xdr:from>
    <xdr:to>
      <xdr:col>18</xdr:col>
      <xdr:colOff>457200</xdr:colOff>
      <xdr:row>45</xdr:row>
      <xdr:rowOff>166687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</xdr:row>
      <xdr:rowOff>42862</xdr:rowOff>
    </xdr:from>
    <xdr:to>
      <xdr:col>19</xdr:col>
      <xdr:colOff>0</xdr:colOff>
      <xdr:row>15</xdr:row>
      <xdr:rowOff>119062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17</xdr:row>
      <xdr:rowOff>61912</xdr:rowOff>
    </xdr:from>
    <xdr:to>
      <xdr:col>18</xdr:col>
      <xdr:colOff>600075</xdr:colOff>
      <xdr:row>31</xdr:row>
      <xdr:rowOff>138112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32</xdr:row>
      <xdr:rowOff>61912</xdr:rowOff>
    </xdr:from>
    <xdr:to>
      <xdr:col>19</xdr:col>
      <xdr:colOff>85725</xdr:colOff>
      <xdr:row>46</xdr:row>
      <xdr:rowOff>138112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71437</xdr:rowOff>
    </xdr:from>
    <xdr:to>
      <xdr:col>18</xdr:col>
      <xdr:colOff>542925</xdr:colOff>
      <xdr:row>14</xdr:row>
      <xdr:rowOff>147637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15</xdr:row>
      <xdr:rowOff>61912</xdr:rowOff>
    </xdr:from>
    <xdr:to>
      <xdr:col>19</xdr:col>
      <xdr:colOff>9525</xdr:colOff>
      <xdr:row>29</xdr:row>
      <xdr:rowOff>138112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30</xdr:row>
      <xdr:rowOff>14287</xdr:rowOff>
    </xdr:from>
    <xdr:to>
      <xdr:col>19</xdr:col>
      <xdr:colOff>28575</xdr:colOff>
      <xdr:row>44</xdr:row>
      <xdr:rowOff>90487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8"/>
  <sheetViews>
    <sheetView tabSelected="1" workbookViewId="0">
      <selection activeCell="D23" sqref="D23"/>
    </sheetView>
  </sheetViews>
  <sheetFormatPr defaultRowHeight="15" x14ac:dyDescent="0.25"/>
  <cols>
    <col min="1" max="1" width="16.28515625" customWidth="1"/>
  </cols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0</v>
      </c>
      <c r="E6" t="s">
        <v>2</v>
      </c>
    </row>
    <row r="7" spans="1:14" x14ac:dyDescent="0.25">
      <c r="A7">
        <v>1</v>
      </c>
      <c r="B7">
        <v>1</v>
      </c>
      <c r="C7">
        <v>1</v>
      </c>
      <c r="D7">
        <v>4.367</v>
      </c>
      <c r="E7">
        <v>0.4304</v>
      </c>
      <c r="F7">
        <f>E7/D7</f>
        <v>9.8557362033432558E-2</v>
      </c>
      <c r="G7">
        <f>D7/E7</f>
        <v>10.146375464684015</v>
      </c>
      <c r="H7" s="1">
        <f t="shared" ref="H7:I7" si="0">AVERAGE(E7:E9)</f>
        <v>0.22216666666666665</v>
      </c>
      <c r="I7" s="1">
        <f t="shared" si="0"/>
        <v>9.8706932256084456E-2</v>
      </c>
      <c r="J7">
        <f t="array" ref="J7:K8">LINEST(D7:D9,E7:E9,TRUE,TRUE)</f>
        <v>10.151521388499894</v>
      </c>
      <c r="K7">
        <v>-1.9963351450598132E-3</v>
      </c>
    </row>
    <row r="8" spans="1:14" x14ac:dyDescent="0.25">
      <c r="C8">
        <v>2</v>
      </c>
      <c r="D8">
        <v>1.901</v>
      </c>
      <c r="E8">
        <v>0.18740000000000001</v>
      </c>
      <c r="F8">
        <f t="shared" ref="F8:F9" si="1">E8/D8</f>
        <v>9.857969489742241E-2</v>
      </c>
      <c r="G8">
        <f t="shared" ref="G8:G9" si="2">D8/E8</f>
        <v>10.144076840981857</v>
      </c>
      <c r="H8" s="1"/>
      <c r="I8" s="1"/>
      <c r="J8">
        <v>2.728204368011885E-3</v>
      </c>
      <c r="K8">
        <v>7.433787211909268E-4</v>
      </c>
    </row>
    <row r="9" spans="1:14" x14ac:dyDescent="0.25">
      <c r="C9">
        <v>3</v>
      </c>
      <c r="D9">
        <v>0.49199999999999999</v>
      </c>
      <c r="E9">
        <v>4.87E-2</v>
      </c>
      <c r="F9">
        <f t="shared" si="1"/>
        <v>9.8983739837398374E-2</v>
      </c>
      <c r="G9">
        <f t="shared" si="2"/>
        <v>10.102669404517453</v>
      </c>
      <c r="H9" s="1"/>
      <c r="I9" s="1"/>
    </row>
    <row r="10" spans="1:14" x14ac:dyDescent="0.25">
      <c r="A10">
        <v>2</v>
      </c>
      <c r="B10">
        <v>2</v>
      </c>
      <c r="C10">
        <v>1</v>
      </c>
      <c r="D10">
        <v>4.3659999999999997</v>
      </c>
      <c r="E10">
        <v>0.4289</v>
      </c>
      <c r="F10">
        <f t="shared" ref="F10:F18" si="3">E10/D10</f>
        <v>9.8236371965185532E-2</v>
      </c>
      <c r="G10">
        <f t="shared" ref="G10:G18" si="4">D10/E10</f>
        <v>10.179529027745394</v>
      </c>
      <c r="H10" s="1">
        <f t="shared" ref="H10:I10" si="5">AVERAGE(E10:E12)</f>
        <v>0.22123333333333337</v>
      </c>
      <c r="I10" s="1">
        <f t="shared" si="5"/>
        <v>9.8027552094332893E-2</v>
      </c>
      <c r="J10">
        <f t="array" ref="J10:K11">LINEST(D10:D12,E10:E12,TRUE,TRUE)</f>
        <v>10.172303196741696</v>
      </c>
      <c r="K10">
        <v>2.8141227741786956E-3</v>
      </c>
    </row>
    <row r="11" spans="1:14" x14ac:dyDescent="0.25">
      <c r="C11">
        <v>2</v>
      </c>
      <c r="D11">
        <v>1.9012</v>
      </c>
      <c r="E11">
        <v>0.1867</v>
      </c>
      <c r="F11">
        <f t="shared" si="3"/>
        <v>9.8201136124552918E-2</v>
      </c>
      <c r="G11">
        <f t="shared" si="4"/>
        <v>10.1831815747188</v>
      </c>
      <c r="H11" s="1"/>
      <c r="I11" s="1"/>
      <c r="J11">
        <v>3.5620280101080503E-3</v>
      </c>
      <c r="K11">
        <v>9.6706646399537612E-4</v>
      </c>
    </row>
    <row r="12" spans="1:14" x14ac:dyDescent="0.25">
      <c r="C12">
        <v>3</v>
      </c>
      <c r="D12">
        <v>0.49259999999999998</v>
      </c>
      <c r="E12">
        <v>4.8099999999999997E-2</v>
      </c>
      <c r="F12">
        <f t="shared" si="3"/>
        <v>9.7645148193260242E-2</v>
      </c>
      <c r="G12">
        <f t="shared" si="4"/>
        <v>10.241164241164242</v>
      </c>
      <c r="H12" s="1"/>
      <c r="I12" s="1"/>
    </row>
    <row r="13" spans="1:14" x14ac:dyDescent="0.25">
      <c r="A13">
        <v>3</v>
      </c>
      <c r="B13">
        <v>3</v>
      </c>
      <c r="C13">
        <v>1</v>
      </c>
      <c r="D13">
        <v>4.3659999999999997</v>
      </c>
      <c r="E13">
        <v>0.42809999999999998</v>
      </c>
      <c r="F13">
        <f t="shared" si="3"/>
        <v>9.8053137883646363E-2</v>
      </c>
      <c r="G13">
        <f t="shared" si="4"/>
        <v>10.198551740247606</v>
      </c>
      <c r="H13" s="1">
        <f t="shared" ref="H13:I13" si="6">AVERAGE(E13:E15)</f>
        <v>0.22126666666666664</v>
      </c>
      <c r="I13" s="1">
        <f t="shared" si="6"/>
        <v>9.8234632923638834E-2</v>
      </c>
      <c r="J13">
        <f t="array" ref="J13:K14">LINEST(D13:D15,E13:E15,TRUE,TRUE)</f>
        <v>10.203444546992337</v>
      </c>
      <c r="K13">
        <v>-4.5154967645042454E-3</v>
      </c>
    </row>
    <row r="14" spans="1:14" x14ac:dyDescent="0.25">
      <c r="C14">
        <v>2</v>
      </c>
      <c r="D14">
        <v>1.901</v>
      </c>
      <c r="E14">
        <v>0.18740000000000001</v>
      </c>
      <c r="F14">
        <f t="shared" si="3"/>
        <v>9.857969489742241E-2</v>
      </c>
      <c r="G14">
        <f t="shared" si="4"/>
        <v>10.144076840981857</v>
      </c>
      <c r="H14" s="1"/>
      <c r="I14" s="1"/>
      <c r="J14">
        <v>3.0144485209863715E-2</v>
      </c>
      <c r="K14">
        <v>8.1765355178919693E-3</v>
      </c>
    </row>
    <row r="15" spans="1:14" x14ac:dyDescent="0.25">
      <c r="C15">
        <v>3</v>
      </c>
      <c r="D15">
        <v>0.49249999999999999</v>
      </c>
      <c r="E15">
        <v>4.8300000000000003E-2</v>
      </c>
      <c r="F15">
        <f t="shared" si="3"/>
        <v>9.8071065989847717E-2</v>
      </c>
      <c r="G15">
        <f t="shared" si="4"/>
        <v>10.196687370600413</v>
      </c>
      <c r="H15" s="1"/>
      <c r="I15" s="1"/>
    </row>
    <row r="16" spans="1:14" x14ac:dyDescent="0.25">
      <c r="A16">
        <v>4</v>
      </c>
      <c r="B16">
        <v>4</v>
      </c>
      <c r="C16">
        <v>1</v>
      </c>
      <c r="D16">
        <v>4.3659999999999997</v>
      </c>
      <c r="E16">
        <v>0.42930000000000001</v>
      </c>
      <c r="F16">
        <f t="shared" si="3"/>
        <v>9.8327989005955116E-2</v>
      </c>
      <c r="G16">
        <f t="shared" si="4"/>
        <v>10.170044258094572</v>
      </c>
      <c r="H16" s="1">
        <f>AVERAGE(E16:E18)</f>
        <v>0.22146666666666667</v>
      </c>
      <c r="I16" s="1">
        <f>AVERAGE(F16:F18)</f>
        <v>9.827463400929444E-2</v>
      </c>
      <c r="J16">
        <f t="array" ref="J16:K17">LINEST(D16:D18,E16:E18,TRUE,TRUE)</f>
        <v>10.168456342562662</v>
      </c>
      <c r="K16">
        <v>1.1258686671222762E-3</v>
      </c>
      <c r="M16">
        <v>4.8571215441004565</v>
      </c>
      <c r="N16">
        <v>-1.55928106662655E-2</v>
      </c>
    </row>
    <row r="17" spans="3:14" x14ac:dyDescent="0.25">
      <c r="C17">
        <v>2</v>
      </c>
      <c r="D17">
        <v>1.9008</v>
      </c>
      <c r="E17">
        <v>0.1867</v>
      </c>
      <c r="F17">
        <f t="shared" si="3"/>
        <v>9.8221801346801349E-2</v>
      </c>
      <c r="G17">
        <f t="shared" si="4"/>
        <v>10.181039100160685</v>
      </c>
      <c r="H17" s="1"/>
      <c r="I17" s="1"/>
      <c r="J17">
        <v>5.5628077818537036E-3</v>
      </c>
      <c r="K17">
        <v>1.5115352230104318E-3</v>
      </c>
      <c r="M17">
        <v>8.6852363282497586E-4</v>
      </c>
      <c r="N17">
        <v>1.1323942888060183E-3</v>
      </c>
    </row>
    <row r="18" spans="3:14" x14ac:dyDescent="0.25">
      <c r="C18">
        <v>3</v>
      </c>
      <c r="D18">
        <v>0.49249999999999999</v>
      </c>
      <c r="E18">
        <v>4.8399999999999999E-2</v>
      </c>
      <c r="F18">
        <f t="shared" si="3"/>
        <v>9.8274111675126896E-2</v>
      </c>
      <c r="G18">
        <f t="shared" si="4"/>
        <v>10.175619834710744</v>
      </c>
      <c r="H18" s="1"/>
      <c r="I18" s="1"/>
    </row>
  </sheetData>
  <mergeCells count="8">
    <mergeCell ref="H16:H18"/>
    <mergeCell ref="I16:I18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0"/>
  <sheetViews>
    <sheetView workbookViewId="0">
      <selection activeCell="H30" sqref="H30"/>
    </sheetView>
  </sheetViews>
  <sheetFormatPr defaultRowHeight="15" x14ac:dyDescent="0.25"/>
  <sheetData>
    <row r="5" spans="1:10" x14ac:dyDescent="0.25">
      <c r="A5" t="s">
        <v>5</v>
      </c>
    </row>
    <row r="6" spans="1:10" x14ac:dyDescent="0.25">
      <c r="A6" t="s">
        <v>1</v>
      </c>
      <c r="B6" t="s">
        <v>3</v>
      </c>
      <c r="C6" t="s">
        <v>0</v>
      </c>
      <c r="D6" t="s">
        <v>2</v>
      </c>
    </row>
    <row r="7" spans="1:10" x14ac:dyDescent="0.25">
      <c r="A7">
        <v>1</v>
      </c>
      <c r="B7">
        <v>1</v>
      </c>
      <c r="C7">
        <v>8.9535</v>
      </c>
      <c r="D7">
        <v>1.8520000000000001</v>
      </c>
      <c r="E7">
        <f>D7/C7</f>
        <v>0.20684648461495506</v>
      </c>
      <c r="F7">
        <f>C7/D7</f>
        <v>4.8345032397408207</v>
      </c>
      <c r="G7" s="1">
        <f>AVERAGE(E7:E9)</f>
        <v>0.2072856618366796</v>
      </c>
      <c r="H7" s="1">
        <f>AVERAGE(F7:F9)</f>
        <v>4.8242927115381908</v>
      </c>
      <c r="I7">
        <f t="array" ref="I7:J8">LINEST(C7:C9,D7:D9,TRUE,TRUE)</f>
        <v>4.8425965501538162</v>
      </c>
      <c r="J7">
        <v>-1.4450174029503771E-2</v>
      </c>
    </row>
    <row r="8" spans="1:10" x14ac:dyDescent="0.25">
      <c r="B8">
        <v>2</v>
      </c>
      <c r="C8">
        <v>5.9671000000000003</v>
      </c>
      <c r="D8">
        <v>1.2350000000000001</v>
      </c>
      <c r="E8">
        <f t="shared" ref="E8:E18" si="0">D8/C8</f>
        <v>0.20696820901275326</v>
      </c>
      <c r="F8">
        <f t="shared" ref="F8:F18" si="1">C8/D8</f>
        <v>4.8316599190283398</v>
      </c>
      <c r="G8" s="1"/>
      <c r="H8" s="1"/>
      <c r="I8">
        <v>1.1363537153693346E-3</v>
      </c>
      <c r="J8">
        <v>1.4854719267084202E-3</v>
      </c>
    </row>
    <row r="9" spans="1:10" x14ac:dyDescent="0.25">
      <c r="B9">
        <v>3</v>
      </c>
      <c r="C9">
        <v>1.9899800000000001</v>
      </c>
      <c r="D9">
        <v>0.41399999999999998</v>
      </c>
      <c r="E9">
        <f t="shared" si="0"/>
        <v>0.20804229188233045</v>
      </c>
      <c r="F9">
        <f t="shared" si="1"/>
        <v>4.8067149758454111</v>
      </c>
      <c r="G9" s="1"/>
      <c r="H9" s="1"/>
    </row>
    <row r="10" spans="1:10" x14ac:dyDescent="0.25">
      <c r="A10">
        <v>2</v>
      </c>
      <c r="B10">
        <v>1</v>
      </c>
      <c r="C10">
        <v>8.9521999999999995</v>
      </c>
      <c r="D10">
        <v>1.8440000000000001</v>
      </c>
      <c r="E10">
        <f t="shared" si="0"/>
        <v>0.20598288688813926</v>
      </c>
      <c r="F10">
        <f t="shared" si="1"/>
        <v>4.8547722342733186</v>
      </c>
      <c r="G10" s="1">
        <f t="shared" ref="G10:H10" si="2">AVERAGE(E10:E12)</f>
        <v>0.20606446007619458</v>
      </c>
      <c r="H10" s="1">
        <f t="shared" si="2"/>
        <v>4.8528509073593993</v>
      </c>
      <c r="I10">
        <f t="array" ref="I10:J11">LINEST(C10:C12,D10:D12,TRUE,TRUE)</f>
        <v>4.8550478917827293</v>
      </c>
      <c r="J10">
        <v>-2.1456183236754356E-3</v>
      </c>
    </row>
    <row r="11" spans="1:10" x14ac:dyDescent="0.25">
      <c r="B11">
        <v>2</v>
      </c>
      <c r="C11">
        <v>5.9667000000000003</v>
      </c>
      <c r="D11">
        <v>1.23</v>
      </c>
      <c r="E11">
        <f t="shared" si="0"/>
        <v>0.20614409975363265</v>
      </c>
      <c r="F11">
        <f t="shared" si="1"/>
        <v>4.8509756097560981</v>
      </c>
      <c r="G11" s="1"/>
      <c r="H11" s="1"/>
      <c r="I11">
        <v>3.458410933317719E-3</v>
      </c>
      <c r="J11">
        <v>4.5009576308090412E-3</v>
      </c>
    </row>
    <row r="12" spans="1:10" x14ac:dyDescent="0.25">
      <c r="B12">
        <v>3</v>
      </c>
      <c r="C12">
        <v>1.9896499999999999</v>
      </c>
      <c r="D12">
        <v>0.41</v>
      </c>
      <c r="E12">
        <f t="shared" si="0"/>
        <v>0.20606639358681175</v>
      </c>
      <c r="F12">
        <f t="shared" si="1"/>
        <v>4.8528048780487802</v>
      </c>
      <c r="G12" s="1"/>
      <c r="H12" s="1"/>
    </row>
    <row r="13" spans="1:10" x14ac:dyDescent="0.25">
      <c r="A13">
        <v>3</v>
      </c>
      <c r="B13">
        <v>1</v>
      </c>
      <c r="C13">
        <v>8.9525000000000006</v>
      </c>
      <c r="D13">
        <v>1.8420000000000001</v>
      </c>
      <c r="E13">
        <f t="shared" si="0"/>
        <v>0.2057525830773527</v>
      </c>
      <c r="F13">
        <f t="shared" si="1"/>
        <v>4.8602062975027147</v>
      </c>
      <c r="G13" s="1">
        <f t="shared" ref="G13:H13" si="3">AVERAGE(E13:E15)</f>
        <v>0.20586618410418744</v>
      </c>
      <c r="H13" s="1">
        <f t="shared" si="3"/>
        <v>4.8575263278691425</v>
      </c>
      <c r="I13">
        <f t="array" ref="I13:J14">LINEST(C13:C15,D13:D15,TRUE,TRUE)</f>
        <v>4.862220900403778</v>
      </c>
      <c r="J13">
        <v>-3.7095778017155467E-3</v>
      </c>
    </row>
    <row r="14" spans="1:10" x14ac:dyDescent="0.25">
      <c r="B14">
        <v>2</v>
      </c>
      <c r="C14">
        <v>5.9671000000000003</v>
      </c>
      <c r="D14">
        <v>1.228</v>
      </c>
      <c r="E14">
        <f t="shared" si="0"/>
        <v>0.20579510985235708</v>
      </c>
      <c r="F14">
        <f t="shared" si="1"/>
        <v>4.8592019543973946</v>
      </c>
      <c r="G14" s="1"/>
      <c r="H14" s="1"/>
      <c r="I14">
        <v>2.7965676339013839E-6</v>
      </c>
      <c r="J14">
        <v>3.6351965833824984E-6</v>
      </c>
    </row>
    <row r="15" spans="1:10" x14ac:dyDescent="0.25">
      <c r="B15">
        <v>3</v>
      </c>
      <c r="C15">
        <v>1.9898</v>
      </c>
      <c r="D15">
        <v>0.41</v>
      </c>
      <c r="E15">
        <f t="shared" si="0"/>
        <v>0.20605085938285253</v>
      </c>
      <c r="F15">
        <f t="shared" si="1"/>
        <v>4.8531707317073174</v>
      </c>
      <c r="G15" s="1"/>
      <c r="H15" s="1"/>
    </row>
    <row r="16" spans="1:10" x14ac:dyDescent="0.25">
      <c r="A16">
        <v>4</v>
      </c>
      <c r="B16">
        <v>1</v>
      </c>
      <c r="C16">
        <v>8.9550999999999998</v>
      </c>
      <c r="D16">
        <v>1.847</v>
      </c>
      <c r="E16">
        <f t="shared" si="0"/>
        <v>0.20625118647474625</v>
      </c>
      <c r="F16">
        <f t="shared" si="1"/>
        <v>4.8484569572279375</v>
      </c>
      <c r="G16" s="1">
        <f t="shared" ref="G16:H16" si="4">AVERAGE(E16:E18)</f>
        <v>0.20672525445333478</v>
      </c>
      <c r="H16" s="1">
        <f t="shared" si="4"/>
        <v>4.83737517108273</v>
      </c>
      <c r="I16">
        <f t="array" ref="I16:J17">LINEST(C16:C18,D16:D18,TRUE,TRUE)</f>
        <v>4.8571215441004565</v>
      </c>
      <c r="J16">
        <v>-1.55928106662655E-2</v>
      </c>
    </row>
    <row r="17" spans="2:10" x14ac:dyDescent="0.25">
      <c r="B17">
        <v>2</v>
      </c>
      <c r="C17">
        <v>5.9691000000000001</v>
      </c>
      <c r="D17">
        <v>1.232</v>
      </c>
      <c r="E17">
        <f t="shared" si="0"/>
        <v>0.206396274145181</v>
      </c>
      <c r="F17">
        <f t="shared" si="1"/>
        <v>4.8450487012987011</v>
      </c>
      <c r="G17" s="1"/>
      <c r="H17" s="1"/>
      <c r="I17">
        <v>8.6852363282497586E-4</v>
      </c>
      <c r="J17">
        <v>1.1323942888060183E-3</v>
      </c>
    </row>
    <row r="18" spans="2:10" x14ac:dyDescent="0.25">
      <c r="B18">
        <v>3</v>
      </c>
      <c r="C18">
        <v>1.9900899999999999</v>
      </c>
      <c r="D18">
        <v>0.41299999999999998</v>
      </c>
      <c r="E18">
        <f t="shared" si="0"/>
        <v>0.20752830274007708</v>
      </c>
      <c r="F18">
        <f t="shared" si="1"/>
        <v>4.8186198547215495</v>
      </c>
      <c r="G18" s="1"/>
      <c r="H18" s="1"/>
    </row>
    <row r="21" spans="2:10" x14ac:dyDescent="0.25">
      <c r="H21">
        <v>4.8242927115381899</v>
      </c>
    </row>
    <row r="24" spans="2:10" x14ac:dyDescent="0.25">
      <c r="H24">
        <v>4.8528509073594002</v>
      </c>
    </row>
    <row r="27" spans="2:10" x14ac:dyDescent="0.25">
      <c r="H27">
        <v>4.8575263278691398</v>
      </c>
    </row>
    <row r="30" spans="2:10" x14ac:dyDescent="0.25">
      <c r="H30">
        <v>4.83737517108273</v>
      </c>
    </row>
  </sheetData>
  <mergeCells count="8">
    <mergeCell ref="G16:G18"/>
    <mergeCell ref="H16:H18"/>
    <mergeCell ref="G7:G9"/>
    <mergeCell ref="H7:H9"/>
    <mergeCell ref="G10:G12"/>
    <mergeCell ref="H10:H12"/>
    <mergeCell ref="G13:G15"/>
    <mergeCell ref="H13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120.357</v>
      </c>
      <c r="E6">
        <v>1.3252999999999999</v>
      </c>
      <c r="F6">
        <f>E6/D6</f>
        <v>1.1011407728673862E-2</v>
      </c>
      <c r="G6">
        <f>D6/E6</f>
        <v>90.814909831736216</v>
      </c>
      <c r="H6" s="1">
        <f>AVERAGE(F6:F8)</f>
        <v>1.0981827690379873E-2</v>
      </c>
      <c r="I6" s="1">
        <f>AVERAGE(G6:G8)</f>
        <v>91.061316356843506</v>
      </c>
      <c r="J6">
        <f t="array" ref="J6:K7">LINEST(D6:D8,E6:E8,TRUE,TRUE)</f>
        <v>90.624213987651743</v>
      </c>
      <c r="K6">
        <v>0.19640244665598061</v>
      </c>
    </row>
    <row r="7" spans="2:11" x14ac:dyDescent="0.25">
      <c r="C7">
        <v>2</v>
      </c>
      <c r="D7">
        <v>76.8</v>
      </c>
      <c r="E7">
        <v>0.84640000000000004</v>
      </c>
      <c r="F7">
        <f t="shared" ref="F7:F9" si="0">E7/D7</f>
        <v>1.1020833333333334E-2</v>
      </c>
      <c r="G7">
        <f t="shared" ref="G7:G20" si="1">D7/E7</f>
        <v>90.737240075614352</v>
      </c>
      <c r="H7" s="1"/>
      <c r="I7" s="1"/>
      <c r="J7">
        <v>0.16062035292621119</v>
      </c>
      <c r="K7">
        <v>0.14750085867689899</v>
      </c>
    </row>
    <row r="8" spans="2:11" x14ac:dyDescent="0.25">
      <c r="C8">
        <v>3</v>
      </c>
      <c r="D8">
        <v>21.9</v>
      </c>
      <c r="E8">
        <v>0.23899999999999999</v>
      </c>
      <c r="F8">
        <f t="shared" si="0"/>
        <v>1.0913242009132421E-2</v>
      </c>
      <c r="G8">
        <f t="shared" si="1"/>
        <v>91.63179916317992</v>
      </c>
      <c r="H8" s="1"/>
      <c r="I8" s="1"/>
    </row>
    <row r="9" spans="2:11" x14ac:dyDescent="0.25">
      <c r="B9">
        <v>300</v>
      </c>
      <c r="C9">
        <v>1</v>
      </c>
      <c r="D9">
        <v>120.2</v>
      </c>
      <c r="E9">
        <v>4.3594999999999997</v>
      </c>
      <c r="F9">
        <f t="shared" si="0"/>
        <v>3.6268718801996669E-2</v>
      </c>
      <c r="G9">
        <f t="shared" si="1"/>
        <v>27.571969262530111</v>
      </c>
      <c r="H9" s="1">
        <f t="shared" ref="H9:I9" si="2">AVERAGE(F9:F11)</f>
        <v>3.624880995768081E-2</v>
      </c>
      <c r="I9" s="1">
        <f t="shared" si="2"/>
        <v>27.587136873382207</v>
      </c>
      <c r="J9">
        <f t="array" ref="J9:K10">LINEST(D9:D11,E9:E11,TRUE,TRUE)</f>
        <v>27.560125106934496</v>
      </c>
      <c r="K9">
        <v>3.9072308547119405E-2</v>
      </c>
    </row>
    <row r="10" spans="2:11" x14ac:dyDescent="0.25">
      <c r="C10">
        <v>2</v>
      </c>
      <c r="D10">
        <v>73.7</v>
      </c>
      <c r="E10">
        <v>2.6736</v>
      </c>
      <c r="F10">
        <f t="shared" ref="F10:F20" si="3">E10/D10</f>
        <v>3.6276797829036631E-2</v>
      </c>
      <c r="G10">
        <f t="shared" si="1"/>
        <v>27.565828845002994</v>
      </c>
      <c r="H10" s="1"/>
      <c r="I10" s="1"/>
      <c r="J10">
        <v>1.1568758337056066E-2</v>
      </c>
      <c r="K10">
        <v>3.4565821838488373E-2</v>
      </c>
    </row>
    <row r="11" spans="2:11" x14ac:dyDescent="0.25">
      <c r="C11">
        <v>3</v>
      </c>
      <c r="D11">
        <v>21.9</v>
      </c>
      <c r="E11">
        <v>0.79279999999999995</v>
      </c>
      <c r="F11">
        <f t="shared" si="3"/>
        <v>3.6200913242009129E-2</v>
      </c>
      <c r="G11">
        <f t="shared" si="1"/>
        <v>27.623612512613523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10.164999999999999</v>
      </c>
      <c r="F12">
        <f t="shared" si="3"/>
        <v>0.34110738255033551</v>
      </c>
      <c r="G12">
        <f t="shared" si="1"/>
        <v>2.931628135759961</v>
      </c>
      <c r="H12" s="1">
        <f t="shared" ref="H12:I12" si="4">AVERAGE(F12:F14)</f>
        <v>0.34843808847719004</v>
      </c>
      <c r="I12" s="1">
        <f t="shared" si="4"/>
        <v>2.8706023047650735</v>
      </c>
      <c r="J12">
        <f t="array" ref="J12:K13">LINEST(D12:D14,E12:E14,TRUE,TRUE)</f>
        <v>2.936933447495389</v>
      </c>
      <c r="K12">
        <v>-0.29180694519370931</v>
      </c>
    </row>
    <row r="13" spans="2:11" x14ac:dyDescent="0.25">
      <c r="C13">
        <v>2</v>
      </c>
      <c r="D13">
        <v>18.899999999999999</v>
      </c>
      <c r="E13">
        <v>6.67</v>
      </c>
      <c r="F13">
        <f t="shared" si="3"/>
        <v>0.35291005291005295</v>
      </c>
      <c r="G13">
        <f t="shared" si="1"/>
        <v>2.8335832083958019</v>
      </c>
      <c r="H13" s="1"/>
      <c r="I13" s="1"/>
      <c r="J13">
        <v>7.9124589771075615E-2</v>
      </c>
      <c r="K13">
        <v>0.55941310448528425</v>
      </c>
    </row>
    <row r="14" spans="2:11" x14ac:dyDescent="0.25">
      <c r="C14">
        <v>3</v>
      </c>
      <c r="D14">
        <v>4.1639999999999997</v>
      </c>
      <c r="E14">
        <v>1.4628000000000001</v>
      </c>
      <c r="F14">
        <f t="shared" si="3"/>
        <v>0.35129682997118161</v>
      </c>
      <c r="G14">
        <f t="shared" si="1"/>
        <v>2.8465955701394581</v>
      </c>
      <c r="H14" s="1"/>
      <c r="I14" s="1"/>
    </row>
    <row r="15" spans="2:11" x14ac:dyDescent="0.25">
      <c r="B15">
        <v>3</v>
      </c>
      <c r="C15">
        <v>1</v>
      </c>
      <c r="D15">
        <v>2.9950000000000001</v>
      </c>
      <c r="E15">
        <v>9.9149999999999991</v>
      </c>
      <c r="F15">
        <f t="shared" si="3"/>
        <v>3.3105175292153586</v>
      </c>
      <c r="G15">
        <f t="shared" si="1"/>
        <v>0.30206757438224913</v>
      </c>
      <c r="H15" s="1">
        <f t="shared" ref="H15:I15" si="5">AVERAGE(F15:F17)</f>
        <v>3.3076409952000749</v>
      </c>
      <c r="I15" s="1">
        <f t="shared" si="5"/>
        <v>0.30233059575699123</v>
      </c>
      <c r="J15">
        <f t="array" ref="J15:K16">LINEST(D15:D17,E15:E17,TRUE,TRUE)</f>
        <v>0.30189157507135106</v>
      </c>
      <c r="K15">
        <v>1.6822448089375275E-3</v>
      </c>
    </row>
    <row r="16" spans="2:11" x14ac:dyDescent="0.25">
      <c r="C16">
        <v>2</v>
      </c>
      <c r="D16">
        <v>1.796</v>
      </c>
      <c r="E16">
        <v>5.944</v>
      </c>
      <c r="F16">
        <f t="shared" si="3"/>
        <v>3.3095768374164809</v>
      </c>
      <c r="G16">
        <f t="shared" si="1"/>
        <v>0.30215343203230149</v>
      </c>
      <c r="H16" s="1"/>
      <c r="I16" s="1"/>
      <c r="J16">
        <v>2.7469721457313251E-5</v>
      </c>
      <c r="K16">
        <v>1.8602403020694038E-4</v>
      </c>
    </row>
    <row r="17" spans="2:11" x14ac:dyDescent="0.25">
      <c r="C17">
        <v>3</v>
      </c>
      <c r="D17">
        <v>0.60099999999999998</v>
      </c>
      <c r="E17">
        <v>1.9850000000000001</v>
      </c>
      <c r="F17">
        <f t="shared" si="3"/>
        <v>3.3028286189683862</v>
      </c>
      <c r="G17">
        <f t="shared" si="1"/>
        <v>0.30277078085642317</v>
      </c>
      <c r="H17" s="1"/>
      <c r="I17" s="1"/>
    </row>
    <row r="18" spans="2:11" x14ac:dyDescent="0.25">
      <c r="B18">
        <v>0.3</v>
      </c>
      <c r="C18">
        <v>1</v>
      </c>
      <c r="D18">
        <v>0.29799999999999999</v>
      </c>
      <c r="E18">
        <v>9.7560000000000002</v>
      </c>
      <c r="F18">
        <f t="shared" si="3"/>
        <v>32.738255033557046</v>
      </c>
      <c r="G18">
        <f t="shared" si="1"/>
        <v>3.054530545305453E-2</v>
      </c>
      <c r="H18" s="1">
        <f t="shared" ref="H18:I18" si="6">AVERAGE(F18:F20)</f>
        <v>32.650082659627778</v>
      </c>
      <c r="I18" s="1">
        <f t="shared" si="6"/>
        <v>3.0628265585637294E-2</v>
      </c>
      <c r="J18">
        <f t="array" ref="J18:K19">LINEST(D18:D20,E18:E20,TRUE,TRUE)</f>
        <v>3.0456711505460313E-2</v>
      </c>
      <c r="K18">
        <v>7.4873812236028736E-4</v>
      </c>
    </row>
    <row r="19" spans="2:11" x14ac:dyDescent="0.25">
      <c r="C19">
        <v>2</v>
      </c>
      <c r="D19">
        <v>0.17499999999999999</v>
      </c>
      <c r="E19">
        <v>5.73</v>
      </c>
      <c r="F19">
        <f t="shared" si="3"/>
        <v>32.742857142857147</v>
      </c>
      <c r="G19">
        <f t="shared" si="1"/>
        <v>3.0541012216404883E-2</v>
      </c>
      <c r="H19" s="1"/>
      <c r="I19" s="1"/>
      <c r="J19">
        <v>6.4580034181545298E-5</v>
      </c>
      <c r="K19">
        <v>4.3310264375679937E-4</v>
      </c>
    </row>
    <row r="20" spans="2:11" x14ac:dyDescent="0.25">
      <c r="C20">
        <v>3</v>
      </c>
      <c r="D20">
        <v>8.1000000000000003E-2</v>
      </c>
      <c r="E20">
        <v>2.63</v>
      </c>
      <c r="F20">
        <f t="shared" si="3"/>
        <v>32.469135802469133</v>
      </c>
      <c r="G20">
        <f t="shared" si="1"/>
        <v>3.0798479087452472E-2</v>
      </c>
      <c r="H20" s="1"/>
      <c r="I20" s="1"/>
    </row>
    <row r="22" spans="2:11" x14ac:dyDescent="0.25">
      <c r="I22">
        <v>91.061316356843506</v>
      </c>
    </row>
    <row r="25" spans="2:11" x14ac:dyDescent="0.25">
      <c r="I25">
        <v>27.5871368733822</v>
      </c>
    </row>
    <row r="28" spans="2:11" x14ac:dyDescent="0.25">
      <c r="I28">
        <v>2.8706023047650699</v>
      </c>
    </row>
    <row r="31" spans="2:11" x14ac:dyDescent="0.25">
      <c r="I31">
        <v>0.30233059575699101</v>
      </c>
    </row>
    <row r="34" spans="9:9" x14ac:dyDescent="0.25">
      <c r="I34">
        <v>3.0628265585637301E-2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1.3475999999999999</v>
      </c>
      <c r="F6">
        <f>E6/D6</f>
        <v>1.1127993393889347E-2</v>
      </c>
      <c r="G6">
        <f>D6/E6</f>
        <v>89.863460967646191</v>
      </c>
      <c r="H6" s="1">
        <f>AVERAGE(F6:F8)</f>
        <v>1.1128488672975445E-2</v>
      </c>
      <c r="I6" s="1">
        <f>AVERAGE(G6:G8)</f>
        <v>89.859461679666268</v>
      </c>
      <c r="J6">
        <f t="array" ref="J6:K7">LINEST(D6:D8,E6:E8,TRUE,TRUE)</f>
        <v>89.864018931927845</v>
      </c>
      <c r="K6">
        <v>-3.0568603959579832E-3</v>
      </c>
    </row>
    <row r="7" spans="2:11" x14ac:dyDescent="0.25">
      <c r="C7">
        <v>2</v>
      </c>
      <c r="D7">
        <v>74.400000000000006</v>
      </c>
      <c r="E7">
        <v>0.82799999999999996</v>
      </c>
      <c r="F7">
        <f t="shared" ref="F7:F9" si="0">E7/D7</f>
        <v>1.1129032258064515E-2</v>
      </c>
      <c r="G7">
        <f t="shared" ref="G7:G20" si="1">D7/E7</f>
        <v>89.855072463768124</v>
      </c>
      <c r="H7" s="1"/>
      <c r="I7" s="1"/>
      <c r="J7">
        <v>6.8197584167526805E-3</v>
      </c>
      <c r="K7">
        <v>6.3003945077096989E-3</v>
      </c>
    </row>
    <row r="8" spans="2:11" x14ac:dyDescent="0.25">
      <c r="C8">
        <v>3</v>
      </c>
      <c r="D8">
        <v>21.8</v>
      </c>
      <c r="E8">
        <v>0.24260000000000001</v>
      </c>
      <c r="F8">
        <f t="shared" si="0"/>
        <v>1.1128440366972477E-2</v>
      </c>
      <c r="G8">
        <f t="shared" si="1"/>
        <v>89.859851607584503</v>
      </c>
      <c r="H8" s="1"/>
      <c r="I8" s="1"/>
    </row>
    <row r="9" spans="2:11" x14ac:dyDescent="0.25">
      <c r="B9">
        <v>300</v>
      </c>
      <c r="C9">
        <v>1</v>
      </c>
      <c r="D9">
        <v>120.8</v>
      </c>
      <c r="E9">
        <v>4.3579999999999997</v>
      </c>
      <c r="F9">
        <f t="shared" si="0"/>
        <v>3.6076158940397347E-2</v>
      </c>
      <c r="G9">
        <f t="shared" si="1"/>
        <v>27.719137218907758</v>
      </c>
      <c r="H9" s="1">
        <f t="shared" ref="H9:I9" si="2">AVERAGE(F9:F11)</f>
        <v>3.6088987345941931E-2</v>
      </c>
      <c r="I9" s="1">
        <f t="shared" si="2"/>
        <v>27.7092888200762</v>
      </c>
      <c r="J9">
        <f t="array" ref="J9:K10">LINEST(D9:D11,E9:E11,TRUE,TRUE)</f>
        <v>27.724884024212262</v>
      </c>
      <c r="K9">
        <v>-2.4818298412270678E-2</v>
      </c>
    </row>
    <row r="10" spans="2:11" x14ac:dyDescent="0.25">
      <c r="C10">
        <v>2</v>
      </c>
      <c r="D10">
        <v>73.099999999999994</v>
      </c>
      <c r="E10">
        <v>2.6375000000000002</v>
      </c>
      <c r="F10">
        <f t="shared" ref="F10:F20" si="3">E10/D10</f>
        <v>3.6080711354309174E-2</v>
      </c>
      <c r="G10">
        <f t="shared" si="1"/>
        <v>27.715639810426538</v>
      </c>
      <c r="H10" s="1"/>
      <c r="I10" s="1"/>
      <c r="J10">
        <v>2.1181803283167768E-4</v>
      </c>
      <c r="K10">
        <v>6.303529811054492E-4</v>
      </c>
    </row>
    <row r="11" spans="2:11" x14ac:dyDescent="0.25">
      <c r="C11">
        <v>3</v>
      </c>
      <c r="D11">
        <v>21.8</v>
      </c>
      <c r="E11">
        <v>0.78720000000000001</v>
      </c>
      <c r="F11">
        <f t="shared" si="3"/>
        <v>3.6110091743119264E-2</v>
      </c>
      <c r="G11">
        <f t="shared" si="1"/>
        <v>27.693089430894311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10.157</v>
      </c>
      <c r="F12">
        <f t="shared" si="3"/>
        <v>0.34083892617449663</v>
      </c>
      <c r="G12">
        <f t="shared" si="1"/>
        <v>2.9339371861770207</v>
      </c>
      <c r="H12" s="1">
        <f t="shared" ref="H12:I12" si="4">AVERAGE(F12:F14)</f>
        <v>0.36834583512435864</v>
      </c>
      <c r="I12" s="1">
        <f t="shared" si="4"/>
        <v>2.7227290540824378</v>
      </c>
      <c r="J12">
        <f t="array" ref="J12:K13">LINEST(D12:D14,E12:E14,TRUE,TRUE)</f>
        <v>2.9482937156660483</v>
      </c>
      <c r="K12">
        <v>-0.99008329177242516</v>
      </c>
    </row>
    <row r="13" spans="2:11" x14ac:dyDescent="0.25">
      <c r="C13">
        <v>2</v>
      </c>
      <c r="D13">
        <v>18.2</v>
      </c>
      <c r="E13">
        <v>6.9630000000000001</v>
      </c>
      <c r="F13">
        <f t="shared" si="3"/>
        <v>0.38258241758241762</v>
      </c>
      <c r="G13">
        <f t="shared" si="1"/>
        <v>2.6138158839580639</v>
      </c>
      <c r="H13" s="1"/>
      <c r="I13" s="1"/>
      <c r="J13">
        <v>0.26822483962683008</v>
      </c>
      <c r="K13">
        <v>1.9213321991791148</v>
      </c>
    </row>
    <row r="14" spans="2:11" x14ac:dyDescent="0.25">
      <c r="C14">
        <v>3</v>
      </c>
      <c r="D14">
        <v>3.96</v>
      </c>
      <c r="E14">
        <v>1.5112000000000001</v>
      </c>
      <c r="F14">
        <f t="shared" si="3"/>
        <v>0.38161616161616163</v>
      </c>
      <c r="G14">
        <f t="shared" si="1"/>
        <v>2.6204340921122284</v>
      </c>
      <c r="H14" s="1"/>
      <c r="I14" s="1"/>
    </row>
    <row r="15" spans="2:11" x14ac:dyDescent="0.25">
      <c r="B15">
        <v>3</v>
      </c>
      <c r="C15">
        <v>1</v>
      </c>
      <c r="D15">
        <v>2.895</v>
      </c>
      <c r="E15">
        <v>9.6440000000000001</v>
      </c>
      <c r="F15">
        <f t="shared" si="3"/>
        <v>3.3312607944732298</v>
      </c>
      <c r="G15">
        <f t="shared" si="1"/>
        <v>0.3001866445458316</v>
      </c>
      <c r="H15" s="1">
        <f t="shared" ref="H15:I15" si="5">AVERAGE(F15:F17)</f>
        <v>3.3296983185311793</v>
      </c>
      <c r="I15" s="1">
        <f t="shared" si="5"/>
        <v>0.3003275425994329</v>
      </c>
      <c r="J15">
        <f t="array" ref="J15:K16">LINEST(D15:D17,E15:E17,TRUE,TRUE)</f>
        <v>0.30016135386983772</v>
      </c>
      <c r="K15">
        <v>7.6865233019707269E-4</v>
      </c>
    </row>
    <row r="16" spans="2:11" x14ac:dyDescent="0.25">
      <c r="C16">
        <v>2</v>
      </c>
      <c r="D16">
        <v>1.9319999999999999</v>
      </c>
      <c r="E16">
        <v>6.431</v>
      </c>
      <c r="F16">
        <f t="shared" si="3"/>
        <v>3.3286749482401659</v>
      </c>
      <c r="G16">
        <f t="shared" si="1"/>
        <v>0.30041984139325145</v>
      </c>
      <c r="H16" s="1"/>
      <c r="I16" s="1"/>
      <c r="J16">
        <v>1.9888227951921935E-4</v>
      </c>
      <c r="K16">
        <v>1.3480434857186321E-3</v>
      </c>
    </row>
    <row r="17" spans="2:11" x14ac:dyDescent="0.25">
      <c r="C17">
        <v>3</v>
      </c>
      <c r="D17">
        <v>0.55900000000000005</v>
      </c>
      <c r="E17">
        <v>1.861</v>
      </c>
      <c r="F17">
        <f t="shared" si="3"/>
        <v>3.3291592128801426</v>
      </c>
      <c r="G17">
        <f t="shared" si="1"/>
        <v>0.30037614185921552</v>
      </c>
      <c r="H17" s="1"/>
      <c r="I17" s="1"/>
    </row>
    <row r="18" spans="2:11" x14ac:dyDescent="0.25">
      <c r="B18">
        <v>0.3</v>
      </c>
      <c r="C18">
        <v>1</v>
      </c>
      <c r="D18">
        <v>0.29699999999999999</v>
      </c>
      <c r="E18">
        <v>9.7029999999999994</v>
      </c>
      <c r="F18">
        <f t="shared" si="3"/>
        <v>32.670033670033668</v>
      </c>
      <c r="G18">
        <f t="shared" si="1"/>
        <v>3.0609089972173556E-2</v>
      </c>
      <c r="H18" s="1">
        <f t="shared" ref="H18:I18" si="6">AVERAGE(F18:F20)</f>
        <v>32.71171990681794</v>
      </c>
      <c r="I18" s="1">
        <f t="shared" si="6"/>
        <v>3.057014978583893E-2</v>
      </c>
      <c r="J18">
        <f t="array" ref="J18:K19">LINEST(D18:D20,E18:E20,TRUE,TRUE)</f>
        <v>3.0639331568676088E-2</v>
      </c>
      <c r="K18">
        <v>-2.8182695009007497E-4</v>
      </c>
    </row>
    <row r="19" spans="2:11" x14ac:dyDescent="0.25">
      <c r="C19">
        <v>2</v>
      </c>
      <c r="D19">
        <v>0.17499999999999999</v>
      </c>
      <c r="E19">
        <v>5.72</v>
      </c>
      <c r="F19">
        <f t="shared" si="3"/>
        <v>32.685714285714283</v>
      </c>
      <c r="G19">
        <f t="shared" si="1"/>
        <v>3.0594405594405592E-2</v>
      </c>
      <c r="H19" s="1"/>
      <c r="I19" s="1"/>
      <c r="J19">
        <v>5.7589130327200736E-6</v>
      </c>
      <c r="K19">
        <v>3.817643204124588E-5</v>
      </c>
    </row>
    <row r="20" spans="2:11" x14ac:dyDescent="0.25">
      <c r="C20">
        <v>3</v>
      </c>
      <c r="D20">
        <v>6.8000000000000005E-2</v>
      </c>
      <c r="E20">
        <v>2.2290000000000001</v>
      </c>
      <c r="F20">
        <f t="shared" si="3"/>
        <v>32.779411764705884</v>
      </c>
      <c r="G20">
        <f t="shared" si="1"/>
        <v>3.0506953790937642E-2</v>
      </c>
      <c r="H20" s="1"/>
      <c r="I20" s="1"/>
    </row>
    <row r="22" spans="2:11" x14ac:dyDescent="0.25">
      <c r="I22">
        <v>89.859461679666296</v>
      </c>
    </row>
    <row r="25" spans="2:11" x14ac:dyDescent="0.25">
      <c r="I25">
        <v>27.7092888200762</v>
      </c>
    </row>
    <row r="28" spans="2:11" x14ac:dyDescent="0.25">
      <c r="I28">
        <v>2.72272905408244</v>
      </c>
    </row>
    <row r="31" spans="2:11" x14ac:dyDescent="0.25">
      <c r="I31">
        <v>0.30032754259943301</v>
      </c>
    </row>
    <row r="34" spans="9:9" x14ac:dyDescent="0.25">
      <c r="I34">
        <v>3.0570149785838899E-2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5"/>
  <sheetViews>
    <sheetView workbookViewId="0">
      <selection activeCell="E9" sqref="E9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1.3055000000000001</v>
      </c>
      <c r="F6">
        <f>E6/D6</f>
        <v>1.078034682080925E-2</v>
      </c>
      <c r="G6">
        <f>D6/E6</f>
        <v>92.761394101876661</v>
      </c>
      <c r="H6" s="1">
        <f>AVERAGE(F6:F8)</f>
        <v>1.0419388102440731E-2</v>
      </c>
      <c r="I6" s="1">
        <f>AVERAGE(G6:G7)</f>
        <v>93.218547740429528</v>
      </c>
      <c r="J6">
        <f t="array" ref="J6:K7">LINEST(D6:D8,E6:E8,TRUE,TRUE)</f>
        <v>90.892318219549452</v>
      </c>
      <c r="K6">
        <v>2.4041332384332179</v>
      </c>
    </row>
    <row r="7" spans="2:11" x14ac:dyDescent="0.25">
      <c r="C7">
        <v>2</v>
      </c>
      <c r="D7">
        <v>78.8</v>
      </c>
      <c r="E7">
        <v>0.84119999999999995</v>
      </c>
      <c r="F7">
        <f t="shared" ref="F7:F9" si="0">E7/D7</f>
        <v>1.06751269035533E-2</v>
      </c>
      <c r="G7">
        <f t="shared" ref="G7:G20" si="1">D7/E7</f>
        <v>93.67570137898241</v>
      </c>
      <c r="H7" s="1"/>
      <c r="I7" s="1"/>
      <c r="J7">
        <v>9.9998603969261926E-2</v>
      </c>
      <c r="K7">
        <v>9.0547684918016555E-2</v>
      </c>
    </row>
    <row r="8" spans="2:11" x14ac:dyDescent="0.25">
      <c r="C8">
        <v>3</v>
      </c>
      <c r="D8">
        <v>22.3</v>
      </c>
      <c r="E8">
        <v>0.21859999999999999</v>
      </c>
      <c r="F8">
        <f t="shared" si="0"/>
        <v>9.80269058295964E-3</v>
      </c>
      <c r="G8">
        <f t="shared" si="1"/>
        <v>102.01280878316561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4.3314000000000004</v>
      </c>
      <c r="F9">
        <f t="shared" si="0"/>
        <v>3.5767134599504549E-2</v>
      </c>
      <c r="G9">
        <f t="shared" si="1"/>
        <v>27.958627695433343</v>
      </c>
      <c r="H9" s="1">
        <f t="shared" ref="H9:I9" si="2">AVERAGE(F9:F11)</f>
        <v>3.5412083928825784E-2</v>
      </c>
      <c r="I9" s="1">
        <f t="shared" si="2"/>
        <v>28.242686125334767</v>
      </c>
      <c r="J9">
        <f t="array" ref="J9:K10">LINEST(D9:D11,E9:E11,TRUE,TRUE)</f>
        <v>27.796745364505355</v>
      </c>
      <c r="K9">
        <v>0.70475525560290464</v>
      </c>
    </row>
    <row r="10" spans="2:11" x14ac:dyDescent="0.25">
      <c r="C10">
        <v>2</v>
      </c>
      <c r="D10">
        <v>73.099999999999994</v>
      </c>
      <c r="E10">
        <v>2.6042000000000001</v>
      </c>
      <c r="F10">
        <f t="shared" ref="F10:F20" si="3">E10/D10</f>
        <v>3.5625170998632015E-2</v>
      </c>
      <c r="G10">
        <f t="shared" si="1"/>
        <v>28.070040703478991</v>
      </c>
      <c r="H10" s="1"/>
      <c r="I10" s="1"/>
      <c r="J10">
        <v>3.3918379633151754E-3</v>
      </c>
      <c r="K10">
        <v>1.0013420256888917E-2</v>
      </c>
    </row>
    <row r="11" spans="2:11" x14ac:dyDescent="0.25">
      <c r="C11">
        <v>3</v>
      </c>
      <c r="D11">
        <v>22.3</v>
      </c>
      <c r="E11">
        <v>0.77702000000000004</v>
      </c>
      <c r="F11">
        <f t="shared" si="3"/>
        <v>3.4843946188340809E-2</v>
      </c>
      <c r="G11">
        <f t="shared" si="1"/>
        <v>28.699389977091965</v>
      </c>
      <c r="H11" s="1"/>
      <c r="I11" s="1"/>
    </row>
    <row r="12" spans="2:11" x14ac:dyDescent="0.25">
      <c r="B12">
        <v>30</v>
      </c>
      <c r="C12">
        <v>1</v>
      </c>
      <c r="D12">
        <v>29.9</v>
      </c>
      <c r="E12">
        <v>10.161</v>
      </c>
      <c r="F12">
        <f t="shared" si="3"/>
        <v>0.33983277591973243</v>
      </c>
      <c r="G12">
        <f t="shared" si="1"/>
        <v>2.9426237575041827</v>
      </c>
      <c r="H12" s="1">
        <f t="shared" ref="H12:I12" si="4">AVERAGE(F12:F14)</f>
        <v>0.36314776001538557</v>
      </c>
      <c r="I12" s="1">
        <f t="shared" si="4"/>
        <v>2.7596889036090411</v>
      </c>
      <c r="J12">
        <f t="array" ref="J12:K13">LINEST(D12:D14,E12:E14,TRUE,TRUE)</f>
        <v>2.9530670111170365</v>
      </c>
      <c r="K12">
        <v>-0.86406967851800331</v>
      </c>
    </row>
    <row r="13" spans="2:11" x14ac:dyDescent="0.25">
      <c r="C13">
        <v>2</v>
      </c>
      <c r="D13">
        <v>18.100000000000001</v>
      </c>
      <c r="E13">
        <v>6.8380000000000001</v>
      </c>
      <c r="F13">
        <f t="shared" si="3"/>
        <v>0.37779005524861875</v>
      </c>
      <c r="G13">
        <f t="shared" si="1"/>
        <v>2.6469727990640539</v>
      </c>
      <c r="H13" s="1"/>
      <c r="I13" s="1"/>
      <c r="J13">
        <v>0.2455242039185567</v>
      </c>
      <c r="K13">
        <v>1.7489600100135803</v>
      </c>
    </row>
    <row r="14" spans="2:11" x14ac:dyDescent="0.25">
      <c r="C14">
        <v>3</v>
      </c>
      <c r="D14">
        <v>4.01</v>
      </c>
      <c r="E14">
        <v>1.4910000000000001</v>
      </c>
      <c r="F14">
        <f t="shared" si="3"/>
        <v>0.37182044887780552</v>
      </c>
      <c r="G14">
        <f t="shared" si="1"/>
        <v>2.6894701542588861</v>
      </c>
      <c r="H14" s="1"/>
      <c r="I14" s="1"/>
    </row>
    <row r="15" spans="2:11" x14ac:dyDescent="0.25">
      <c r="B15">
        <v>3</v>
      </c>
      <c r="C15">
        <v>1</v>
      </c>
      <c r="D15">
        <v>2.99</v>
      </c>
      <c r="E15">
        <v>9.843</v>
      </c>
      <c r="F15">
        <f t="shared" si="3"/>
        <v>3.2919732441471568</v>
      </c>
      <c r="G15">
        <f t="shared" si="1"/>
        <v>0.30376917606420811</v>
      </c>
      <c r="H15" s="1">
        <f t="shared" ref="H15:I15" si="5">AVERAGE(F15:F17)</f>
        <v>3.2804466146446409</v>
      </c>
      <c r="I15" s="1">
        <f t="shared" si="5"/>
        <v>0.30484218714752925</v>
      </c>
      <c r="J15">
        <f t="array" ref="J15:K16">LINEST(D15:D17,E15:E17,TRUE,TRUE)</f>
        <v>0.30298290003878364</v>
      </c>
      <c r="K15">
        <v>7.3663320997265913E-3</v>
      </c>
    </row>
    <row r="16" spans="2:11" x14ac:dyDescent="0.25">
      <c r="C16">
        <v>2</v>
      </c>
      <c r="D16">
        <v>1.87</v>
      </c>
      <c r="E16">
        <v>6.15</v>
      </c>
      <c r="F16">
        <f t="shared" si="3"/>
        <v>3.2887700534759357</v>
      </c>
      <c r="G16">
        <f t="shared" si="1"/>
        <v>0.30406504065040652</v>
      </c>
      <c r="H16" s="1"/>
      <c r="I16" s="1"/>
      <c r="J16">
        <v>1.586116356587202E-4</v>
      </c>
      <c r="K16">
        <v>1.0797289408747577E-3</v>
      </c>
    </row>
    <row r="17" spans="2:11" x14ac:dyDescent="0.25">
      <c r="C17">
        <v>3</v>
      </c>
      <c r="D17">
        <v>0.63700000000000001</v>
      </c>
      <c r="E17">
        <v>2.077</v>
      </c>
      <c r="F17">
        <f t="shared" si="3"/>
        <v>3.2605965463108317</v>
      </c>
      <c r="G17">
        <f t="shared" si="1"/>
        <v>0.30669234472797308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9.69</v>
      </c>
      <c r="F18">
        <f t="shared" si="3"/>
        <v>32.408026755852845</v>
      </c>
      <c r="G18">
        <f t="shared" si="1"/>
        <v>3.0856553147574819E-2</v>
      </c>
      <c r="H18" s="1">
        <f t="shared" ref="H18:I18" si="6">AVERAGE(F18:F20)</f>
        <v>32.309053732616142</v>
      </c>
      <c r="I18" s="1">
        <f t="shared" si="6"/>
        <v>3.0951747973147273E-2</v>
      </c>
      <c r="J18">
        <f t="array" ref="J18:K19">LINEST(D18:D20,E18:E20,TRUE,TRUE)</f>
        <v>3.078498346781296E-2</v>
      </c>
      <c r="K18">
        <v>5.7792646465368303E-4</v>
      </c>
    </row>
    <row r="19" spans="2:11" x14ac:dyDescent="0.25">
      <c r="C19">
        <v>2</v>
      </c>
      <c r="D19">
        <v>0.161</v>
      </c>
      <c r="E19">
        <v>5.22</v>
      </c>
      <c r="F19">
        <f t="shared" si="3"/>
        <v>32.422360248447205</v>
      </c>
      <c r="G19">
        <f t="shared" si="1"/>
        <v>3.0842911877394637E-2</v>
      </c>
      <c r="H19" s="1"/>
      <c r="I19" s="1"/>
      <c r="J19">
        <v>6.198046339503766E-5</v>
      </c>
      <c r="K19">
        <v>4.0024953024136198E-4</v>
      </c>
    </row>
    <row r="20" spans="2:11" x14ac:dyDescent="0.25">
      <c r="C20">
        <v>3</v>
      </c>
      <c r="D20">
        <v>6.2E-2</v>
      </c>
      <c r="E20">
        <v>1.99</v>
      </c>
      <c r="F20">
        <f t="shared" si="3"/>
        <v>32.096774193548384</v>
      </c>
      <c r="G20">
        <f t="shared" si="1"/>
        <v>3.1155778894472363E-2</v>
      </c>
      <c r="H20" s="1"/>
      <c r="I20" s="1"/>
    </row>
    <row r="23" spans="2:11" x14ac:dyDescent="0.25">
      <c r="I23">
        <v>93.2185477404295</v>
      </c>
    </row>
    <row r="26" spans="2:11" x14ac:dyDescent="0.25">
      <c r="I26">
        <v>28.242686125334767</v>
      </c>
    </row>
    <row r="29" spans="2:11" x14ac:dyDescent="0.25">
      <c r="I29">
        <v>2.7596889036090411</v>
      </c>
    </row>
    <row r="32" spans="2:11" x14ac:dyDescent="0.25">
      <c r="I32">
        <v>0.30484218714752925</v>
      </c>
    </row>
    <row r="35" spans="9:9" x14ac:dyDescent="0.25">
      <c r="I35">
        <v>3.0951747973147273E-2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I31" sqref="I31"/>
    </sheetView>
  </sheetViews>
  <sheetFormatPr defaultRowHeight="15" x14ac:dyDescent="0.25"/>
  <cols>
    <col min="2" max="2" width="6.42578125" customWidth="1"/>
  </cols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1.341</v>
      </c>
      <c r="F6">
        <f>E6/D6</f>
        <v>1.1073492981007432E-2</v>
      </c>
      <c r="G6">
        <f>D6/E6</f>
        <v>90.305741983594331</v>
      </c>
      <c r="H6" s="1">
        <f>AVERAGE(F6:F8)</f>
        <v>1.1121155780555827E-2</v>
      </c>
      <c r="I6" s="1">
        <f>AVERAGE(G6:G8)</f>
        <v>89.92052563128216</v>
      </c>
      <c r="J6">
        <f t="array" ref="J6:K7">LINEST(D6:D8,E6:E8,TRUE,TRUE)</f>
        <v>90.497068633244496</v>
      </c>
      <c r="K6">
        <v>-0.2833274359957727</v>
      </c>
    </row>
    <row r="7" spans="2:11" x14ac:dyDescent="0.25">
      <c r="C7">
        <v>2</v>
      </c>
      <c r="D7">
        <v>74.2</v>
      </c>
      <c r="E7">
        <v>0.8236</v>
      </c>
      <c r="F7">
        <f t="shared" ref="F7:F17" si="0">E7/D7</f>
        <v>1.1099730458221024E-2</v>
      </c>
      <c r="G7">
        <f t="shared" ref="G7:G17" si="1">D7/E7</f>
        <v>90.09227780475959</v>
      </c>
      <c r="H7" s="1"/>
      <c r="I7" s="1"/>
      <c r="J7">
        <v>7.7998832508554827E-2</v>
      </c>
      <c r="K7">
        <v>7.1617800288386546E-2</v>
      </c>
    </row>
    <row r="8" spans="2:11" x14ac:dyDescent="0.25">
      <c r="C8">
        <v>3</v>
      </c>
      <c r="D8">
        <v>20.5</v>
      </c>
      <c r="E8">
        <v>0.22939999999999999</v>
      </c>
      <c r="F8">
        <f t="shared" si="0"/>
        <v>1.1190243902439024E-2</v>
      </c>
      <c r="G8">
        <f t="shared" si="1"/>
        <v>89.363557105492589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4.3719000000000001</v>
      </c>
      <c r="F9">
        <f t="shared" si="0"/>
        <v>3.6101568951279937E-2</v>
      </c>
      <c r="G9">
        <f t="shared" si="1"/>
        <v>27.699627164390765</v>
      </c>
      <c r="H9" s="1">
        <f t="shared" ref="H9:I9" si="2">AVERAGE(F9:F11)</f>
        <v>3.614252446586199E-2</v>
      </c>
      <c r="I9" s="1">
        <f t="shared" si="2"/>
        <v>27.668287450326634</v>
      </c>
      <c r="J9">
        <f t="array" ref="J9:K10">LINEST(D9:D11,E9:E11,TRUE,TRUE)</f>
        <v>27.716498207382944</v>
      </c>
      <c r="K9">
        <v>-7.4873743727607689E-2</v>
      </c>
    </row>
    <row r="10" spans="2:11" x14ac:dyDescent="0.25">
      <c r="C10">
        <v>2</v>
      </c>
      <c r="D10">
        <v>75.7</v>
      </c>
      <c r="E10">
        <v>2.734</v>
      </c>
      <c r="F10">
        <f t="shared" si="0"/>
        <v>3.6116248348745043E-2</v>
      </c>
      <c r="G10">
        <f t="shared" si="1"/>
        <v>27.68836869056328</v>
      </c>
      <c r="H10" s="1"/>
      <c r="I10" s="1"/>
      <c r="J10">
        <v>9.6984311349856977E-4</v>
      </c>
      <c r="K10">
        <v>2.9170238438501967E-3</v>
      </c>
    </row>
    <row r="11" spans="2:11" x14ac:dyDescent="0.25">
      <c r="C11">
        <v>3</v>
      </c>
      <c r="D11">
        <v>20.5</v>
      </c>
      <c r="E11">
        <v>0.74229999999999996</v>
      </c>
      <c r="F11">
        <f t="shared" si="0"/>
        <v>3.6209756097560976E-2</v>
      </c>
      <c r="G11">
        <f t="shared" si="1"/>
        <v>27.616866496025867</v>
      </c>
      <c r="H11" s="1"/>
      <c r="I11" s="1"/>
    </row>
    <row r="12" spans="2:11" x14ac:dyDescent="0.25">
      <c r="B12">
        <v>30</v>
      </c>
      <c r="C12">
        <v>1</v>
      </c>
      <c r="D12">
        <v>29.795000000000002</v>
      </c>
      <c r="E12">
        <v>10.15</v>
      </c>
      <c r="F12">
        <f t="shared" si="0"/>
        <v>0.34066118476254403</v>
      </c>
      <c r="G12">
        <f t="shared" si="1"/>
        <v>2.9354679802955665</v>
      </c>
      <c r="H12" s="1">
        <f t="shared" ref="H12:I12" si="3">AVERAGE(F12:F14)</f>
        <v>0.34942220153923947</v>
      </c>
      <c r="I12" s="1">
        <f t="shared" si="3"/>
        <v>2.8627803271809751</v>
      </c>
      <c r="J12">
        <f t="array" ref="J12:K13">LINEST(D12:D14,E12:E14,TRUE,TRUE)</f>
        <v>2.9487242164735172</v>
      </c>
      <c r="K12">
        <v>-0.36202913891643362</v>
      </c>
    </row>
    <row r="13" spans="2:11" x14ac:dyDescent="0.25">
      <c r="C13">
        <v>2</v>
      </c>
      <c r="D13">
        <v>18.077999999999999</v>
      </c>
      <c r="E13">
        <v>6.39</v>
      </c>
      <c r="F13">
        <f t="shared" si="0"/>
        <v>0.35346830401593093</v>
      </c>
      <c r="G13">
        <f t="shared" si="1"/>
        <v>2.8291079812206572</v>
      </c>
      <c r="H13" s="1"/>
      <c r="I13" s="1"/>
      <c r="J13">
        <v>8.0540483537131141E-2</v>
      </c>
      <c r="K13">
        <v>0.562052182252469</v>
      </c>
    </row>
    <row r="14" spans="2:11" x14ac:dyDescent="0.25">
      <c r="C14">
        <v>3</v>
      </c>
      <c r="D14">
        <v>4.2300000000000004</v>
      </c>
      <c r="E14">
        <v>1.498</v>
      </c>
      <c r="F14">
        <f t="shared" si="0"/>
        <v>0.35413711583924345</v>
      </c>
      <c r="G14">
        <f t="shared" si="1"/>
        <v>2.8237650200267024</v>
      </c>
      <c r="H14" s="1"/>
      <c r="I14" s="1"/>
    </row>
    <row r="15" spans="2:11" x14ac:dyDescent="0.25">
      <c r="B15">
        <v>3</v>
      </c>
      <c r="C15">
        <v>1</v>
      </c>
      <c r="D15">
        <v>2.6749999999999998</v>
      </c>
      <c r="E15">
        <v>8.8610000000000007</v>
      </c>
      <c r="F15">
        <f t="shared" si="0"/>
        <v>3.3125233644859819</v>
      </c>
      <c r="G15">
        <f t="shared" si="1"/>
        <v>0.30188466313057211</v>
      </c>
      <c r="H15" s="1">
        <f t="shared" ref="H15:I15" si="4">AVERAGE(F15:F17)</f>
        <v>3.3137787447309068</v>
      </c>
      <c r="I15" s="1">
        <f t="shared" si="4"/>
        <v>0.30177032060353176</v>
      </c>
      <c r="J15">
        <f t="array" ref="J15:K16">LINEST(D15:D17,E15:E17,TRUE,TRUE)</f>
        <v>0.30193195159179204</v>
      </c>
      <c r="K15">
        <v>-7.0056103716353846E-4</v>
      </c>
    </row>
    <row r="16" spans="2:11" x14ac:dyDescent="0.25">
      <c r="C16">
        <v>2</v>
      </c>
      <c r="D16">
        <v>1.7949999999999999</v>
      </c>
      <c r="E16">
        <v>5.9489999999999998</v>
      </c>
      <c r="F16">
        <f t="shared" si="0"/>
        <v>3.314206128133705</v>
      </c>
      <c r="G16">
        <f t="shared" si="1"/>
        <v>0.30173138342578582</v>
      </c>
      <c r="H16" s="1"/>
      <c r="I16" s="1"/>
      <c r="J16">
        <v>1.2555048650710401E-4</v>
      </c>
      <c r="K16">
        <v>7.8798025574416909E-4</v>
      </c>
    </row>
    <row r="17" spans="2:11" x14ac:dyDescent="0.25">
      <c r="C17">
        <v>3</v>
      </c>
      <c r="D17">
        <v>0.623</v>
      </c>
      <c r="E17">
        <v>2.0649999999999999</v>
      </c>
      <c r="F17">
        <f t="shared" si="0"/>
        <v>3.3146067415730336</v>
      </c>
      <c r="G17">
        <f t="shared" si="1"/>
        <v>0.30169491525423731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9.74</v>
      </c>
      <c r="F18">
        <f t="shared" ref="F18:F20" si="5">E18/D18</f>
        <v>32.575250836120404</v>
      </c>
      <c r="G18">
        <f t="shared" ref="G18:G20" si="6">D18/E18</f>
        <v>3.0698151950718684E-2</v>
      </c>
      <c r="H18" s="1">
        <f t="shared" ref="H18:I18" si="7">AVERAGE(F18:F20)</f>
        <v>32.519295754728539</v>
      </c>
      <c r="I18" s="1">
        <f t="shared" si="7"/>
        <v>3.0751027274397377E-2</v>
      </c>
      <c r="J18">
        <f t="array" ref="J18:K19">LINEST(D18:D20,E18:E20,TRUE,TRUE)</f>
        <v>3.0655543352324916E-2</v>
      </c>
      <c r="K18">
        <v>4.5258020781366315E-4</v>
      </c>
    </row>
    <row r="19" spans="2:11" x14ac:dyDescent="0.25">
      <c r="C19">
        <v>2</v>
      </c>
      <c r="D19">
        <v>0.16600000000000001</v>
      </c>
      <c r="E19">
        <v>5.3970000000000002</v>
      </c>
      <c r="F19">
        <f t="shared" si="5"/>
        <v>32.512048192771083</v>
      </c>
      <c r="G19">
        <f t="shared" si="6"/>
        <v>3.0757828423198075E-2</v>
      </c>
      <c r="H19" s="1"/>
      <c r="I19" s="1"/>
      <c r="J19">
        <v>2.4678577454376308E-5</v>
      </c>
      <c r="K19">
        <v>1.6345890070784265E-4</v>
      </c>
    </row>
    <row r="20" spans="2:11" x14ac:dyDescent="0.25">
      <c r="C20">
        <v>3</v>
      </c>
      <c r="D20">
        <v>8.5000000000000006E-2</v>
      </c>
      <c r="E20">
        <v>2.76</v>
      </c>
      <c r="F20">
        <f t="shared" si="5"/>
        <v>32.470588235294116</v>
      </c>
      <c r="G20">
        <f t="shared" si="6"/>
        <v>3.0797101449275367E-2</v>
      </c>
      <c r="H20" s="1"/>
      <c r="I20" s="1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Glowna AC</vt:lpstr>
      <vt:lpstr>Glowna DC</vt:lpstr>
      <vt:lpstr>Karta 1 DC</vt:lpstr>
      <vt:lpstr>Karta 2 DC</vt:lpstr>
      <vt:lpstr>Karta 3 DC</vt:lpstr>
      <vt:lpstr>Karta 4 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2017-02-07T14:01:37Z</dcterms:created>
  <dcterms:modified xsi:type="dcterms:W3CDTF">2017-02-14T13:18:09Z</dcterms:modified>
</cp:coreProperties>
</file>