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" yWindow="0" windowWidth="27585" windowHeight="14595" firstSheet="3" activeTab="9"/>
  </bookViews>
  <sheets>
    <sheet name="Glowna AC" sheetId="1" r:id="rId1"/>
    <sheet name="Glowna DC" sheetId="2" r:id="rId2"/>
    <sheet name="Karta 1 DC" sheetId="6" r:id="rId3"/>
    <sheet name="Karta 2 DC" sheetId="5" r:id="rId4"/>
    <sheet name="Karta 3 DC" sheetId="4" r:id="rId5"/>
    <sheet name="Karta 4 DC" sheetId="3" r:id="rId6"/>
    <sheet name="Karta 5 DC" sheetId="9" r:id="rId7"/>
    <sheet name="Karta 6 DC" sheetId="10" r:id="rId8"/>
    <sheet name="Karta 7 DC" sheetId="11" r:id="rId9"/>
    <sheet name="Karta 8 DC" sheetId="12" r:id="rId10"/>
    <sheet name="Glowna AC - płyta 2" sheetId="7" r:id="rId11"/>
  </sheets>
  <calcPr calcId="145621"/>
</workbook>
</file>

<file path=xl/calcChain.xml><?xml version="1.0" encoding="utf-8"?>
<calcChain xmlns="http://schemas.openxmlformats.org/spreadsheetml/2006/main">
  <c r="F30" i="2" l="1"/>
  <c r="E30" i="2"/>
  <c r="F29" i="2"/>
  <c r="E29" i="2"/>
  <c r="I28" i="2" a="1"/>
  <c r="J29" i="2" s="1"/>
  <c r="F28" i="2"/>
  <c r="E28" i="2"/>
  <c r="F27" i="2"/>
  <c r="E27" i="2"/>
  <c r="F26" i="2"/>
  <c r="E26" i="2"/>
  <c r="I25" i="2" a="1"/>
  <c r="I26" i="2" s="1"/>
  <c r="F25" i="2"/>
  <c r="E25" i="2"/>
  <c r="F24" i="2"/>
  <c r="E24" i="2"/>
  <c r="F23" i="2"/>
  <c r="E23" i="2"/>
  <c r="I22" i="2" a="1"/>
  <c r="J23" i="2" s="1"/>
  <c r="F22" i="2"/>
  <c r="E22" i="2"/>
  <c r="F21" i="2"/>
  <c r="E21" i="2"/>
  <c r="F20" i="2"/>
  <c r="E20" i="2"/>
  <c r="I19" i="2" a="1"/>
  <c r="I19" i="2" s="1"/>
  <c r="F19" i="2"/>
  <c r="H19" i="2" s="1"/>
  <c r="E19" i="2"/>
  <c r="G19" i="2" s="1"/>
  <c r="G20" i="12"/>
  <c r="F20" i="12"/>
  <c r="G19" i="12"/>
  <c r="F19" i="12"/>
  <c r="J18" i="12" a="1"/>
  <c r="J19" i="12" s="1"/>
  <c r="G18" i="12"/>
  <c r="I18" i="12" s="1"/>
  <c r="F18" i="12"/>
  <c r="H18" i="12" s="1"/>
  <c r="G17" i="12"/>
  <c r="F17" i="12"/>
  <c r="G16" i="12"/>
  <c r="F16" i="12"/>
  <c r="J15" i="12" a="1"/>
  <c r="J16" i="12" s="1"/>
  <c r="G15" i="12"/>
  <c r="F15" i="12"/>
  <c r="G14" i="12"/>
  <c r="F14" i="12"/>
  <c r="G13" i="12"/>
  <c r="F13" i="12"/>
  <c r="J12" i="12" a="1"/>
  <c r="K12" i="12" s="1"/>
  <c r="G12" i="12"/>
  <c r="F12" i="12"/>
  <c r="G11" i="12"/>
  <c r="F11" i="12"/>
  <c r="G10" i="12"/>
  <c r="F10" i="12"/>
  <c r="J9" i="12" a="1"/>
  <c r="K10" i="12" s="1"/>
  <c r="G9" i="12"/>
  <c r="F9" i="12"/>
  <c r="G8" i="12"/>
  <c r="F8" i="12"/>
  <c r="G7" i="12"/>
  <c r="F7" i="12"/>
  <c r="H6" i="12" s="1"/>
  <c r="J6" i="12" a="1"/>
  <c r="K7" i="12" s="1"/>
  <c r="G6" i="12"/>
  <c r="F6" i="12"/>
  <c r="G20" i="11"/>
  <c r="F20" i="11"/>
  <c r="G19" i="11"/>
  <c r="F19" i="11"/>
  <c r="J18" i="11" a="1"/>
  <c r="K19" i="11" s="1"/>
  <c r="G18" i="11"/>
  <c r="F18" i="11"/>
  <c r="G17" i="11"/>
  <c r="F17" i="11"/>
  <c r="G16" i="11"/>
  <c r="F16" i="11"/>
  <c r="J15" i="11" a="1"/>
  <c r="K15" i="11" s="1"/>
  <c r="G15" i="11"/>
  <c r="F15" i="11"/>
  <c r="H15" i="11" s="1"/>
  <c r="G14" i="11"/>
  <c r="F14" i="11"/>
  <c r="G13" i="11"/>
  <c r="F13" i="11"/>
  <c r="J12" i="11" a="1"/>
  <c r="K12" i="11" s="1"/>
  <c r="G12" i="11"/>
  <c r="F12" i="11"/>
  <c r="G11" i="11"/>
  <c r="F11" i="11"/>
  <c r="G10" i="11"/>
  <c r="F10" i="11"/>
  <c r="J9" i="11" a="1"/>
  <c r="K9" i="11" s="1"/>
  <c r="G9" i="11"/>
  <c r="F9" i="11"/>
  <c r="G8" i="11"/>
  <c r="F8" i="11"/>
  <c r="G7" i="11"/>
  <c r="F7" i="11"/>
  <c r="J6" i="11" a="1"/>
  <c r="K7" i="11" s="1"/>
  <c r="G6" i="11"/>
  <c r="F6" i="11"/>
  <c r="G20" i="10"/>
  <c r="F20" i="10"/>
  <c r="G19" i="10"/>
  <c r="F19" i="10"/>
  <c r="J18" i="10" a="1"/>
  <c r="K19" i="10" s="1"/>
  <c r="G18" i="10"/>
  <c r="I18" i="10" s="1"/>
  <c r="F18" i="10"/>
  <c r="H18" i="10" s="1"/>
  <c r="G17" i="10"/>
  <c r="F17" i="10"/>
  <c r="G16" i="10"/>
  <c r="I15" i="10" s="1"/>
  <c r="F16" i="10"/>
  <c r="J15" i="10" a="1"/>
  <c r="K16" i="10" s="1"/>
  <c r="G15" i="10"/>
  <c r="F15" i="10"/>
  <c r="G14" i="10"/>
  <c r="F14" i="10"/>
  <c r="G13" i="10"/>
  <c r="F13" i="10"/>
  <c r="J12" i="10" a="1"/>
  <c r="J12" i="10" s="1"/>
  <c r="G12" i="10"/>
  <c r="F12" i="10"/>
  <c r="G11" i="10"/>
  <c r="F11" i="10"/>
  <c r="G10" i="10"/>
  <c r="F10" i="10"/>
  <c r="J9" i="10" a="1"/>
  <c r="K9" i="10" s="1"/>
  <c r="G9" i="10"/>
  <c r="F9" i="10"/>
  <c r="G8" i="10"/>
  <c r="F8" i="10"/>
  <c r="G7" i="10"/>
  <c r="F7" i="10"/>
  <c r="H6" i="10" s="1"/>
  <c r="J6" i="10" a="1"/>
  <c r="K7" i="10" s="1"/>
  <c r="G6" i="10"/>
  <c r="F6" i="10"/>
  <c r="I6" i="9"/>
  <c r="G20" i="9"/>
  <c r="F20" i="9"/>
  <c r="G19" i="9"/>
  <c r="F19" i="9"/>
  <c r="J18" i="9" a="1"/>
  <c r="K19" i="9" s="1"/>
  <c r="G18" i="9"/>
  <c r="I18" i="9" s="1"/>
  <c r="F18" i="9"/>
  <c r="H18" i="9" s="1"/>
  <c r="G17" i="9"/>
  <c r="F17" i="9"/>
  <c r="G16" i="9"/>
  <c r="F16" i="9"/>
  <c r="J15" i="9" a="1"/>
  <c r="J16" i="9" s="1"/>
  <c r="G15" i="9"/>
  <c r="F15" i="9"/>
  <c r="H15" i="9" s="1"/>
  <c r="G14" i="9"/>
  <c r="F14" i="9"/>
  <c r="G13" i="9"/>
  <c r="F13" i="9"/>
  <c r="J12" i="9" a="1"/>
  <c r="K12" i="9" s="1"/>
  <c r="G12" i="9"/>
  <c r="F12" i="9"/>
  <c r="G11" i="9"/>
  <c r="F11" i="9"/>
  <c r="G10" i="9"/>
  <c r="F10" i="9"/>
  <c r="J9" i="9" a="1"/>
  <c r="K10" i="9" s="1"/>
  <c r="G9" i="9"/>
  <c r="F9" i="9"/>
  <c r="G8" i="9"/>
  <c r="F8" i="9"/>
  <c r="G7" i="9"/>
  <c r="F7" i="9"/>
  <c r="H6" i="9" s="1"/>
  <c r="J6" i="9" a="1"/>
  <c r="K7" i="9" s="1"/>
  <c r="G6" i="9"/>
  <c r="F6" i="9"/>
  <c r="I28" i="2" l="1"/>
  <c r="I29" i="2"/>
  <c r="J28" i="2"/>
  <c r="H28" i="2"/>
  <c r="G28" i="2"/>
  <c r="G25" i="2"/>
  <c r="H25" i="2"/>
  <c r="J26" i="2"/>
  <c r="J25" i="2"/>
  <c r="I25" i="2"/>
  <c r="H22" i="2"/>
  <c r="I22" i="2"/>
  <c r="J22" i="2"/>
  <c r="I23" i="2"/>
  <c r="G22" i="2"/>
  <c r="J19" i="2"/>
  <c r="I20" i="2"/>
  <c r="J20" i="2"/>
  <c r="I15" i="12"/>
  <c r="K19" i="12"/>
  <c r="K18" i="12"/>
  <c r="J18" i="12"/>
  <c r="H15" i="12"/>
  <c r="H12" i="12"/>
  <c r="I12" i="12"/>
  <c r="K13" i="12"/>
  <c r="J13" i="12"/>
  <c r="H9" i="12"/>
  <c r="I9" i="12"/>
  <c r="I6" i="12"/>
  <c r="J9" i="12"/>
  <c r="K9" i="12"/>
  <c r="J7" i="12"/>
  <c r="J12" i="12"/>
  <c r="K16" i="12"/>
  <c r="J10" i="12"/>
  <c r="J15" i="12"/>
  <c r="J6" i="12"/>
  <c r="K15" i="12"/>
  <c r="K6" i="12"/>
  <c r="H6" i="11"/>
  <c r="I6" i="11"/>
  <c r="H9" i="11"/>
  <c r="I9" i="11"/>
  <c r="H12" i="11"/>
  <c r="I12" i="11"/>
  <c r="J13" i="11"/>
  <c r="K13" i="11"/>
  <c r="I15" i="11"/>
  <c r="J18" i="11"/>
  <c r="K18" i="11"/>
  <c r="J19" i="11"/>
  <c r="H18" i="11"/>
  <c r="I18" i="11"/>
  <c r="J10" i="11"/>
  <c r="J6" i="11"/>
  <c r="K10" i="11"/>
  <c r="J9" i="11"/>
  <c r="J16" i="11"/>
  <c r="J7" i="11"/>
  <c r="J12" i="11"/>
  <c r="K16" i="11"/>
  <c r="J15" i="11"/>
  <c r="K6" i="11"/>
  <c r="J18" i="10"/>
  <c r="K18" i="10"/>
  <c r="J19" i="10"/>
  <c r="H15" i="10"/>
  <c r="H12" i="10"/>
  <c r="I12" i="10"/>
  <c r="K13" i="10"/>
  <c r="K12" i="10"/>
  <c r="J13" i="10"/>
  <c r="H9" i="10"/>
  <c r="I9" i="10"/>
  <c r="I6" i="10"/>
  <c r="J10" i="10"/>
  <c r="K15" i="10"/>
  <c r="K6" i="10"/>
  <c r="J9" i="10"/>
  <c r="J15" i="10"/>
  <c r="J6" i="10"/>
  <c r="K10" i="10"/>
  <c r="J16" i="10"/>
  <c r="J7" i="10"/>
  <c r="I9" i="9"/>
  <c r="H9" i="9"/>
  <c r="H12" i="9"/>
  <c r="I12" i="9"/>
  <c r="J13" i="9"/>
  <c r="K13" i="9"/>
  <c r="I15" i="9"/>
  <c r="J18" i="9"/>
  <c r="K18" i="9"/>
  <c r="J19" i="9"/>
  <c r="J9" i="9"/>
  <c r="K9" i="9"/>
  <c r="J12" i="9"/>
  <c r="K16" i="9"/>
  <c r="J10" i="9"/>
  <c r="J15" i="9"/>
  <c r="J6" i="9"/>
  <c r="K15" i="9"/>
  <c r="K6" i="9"/>
  <c r="J7" i="9"/>
  <c r="G30" i="7"/>
  <c r="F30" i="7"/>
  <c r="G29" i="7"/>
  <c r="F29" i="7"/>
  <c r="J28" i="7" a="1"/>
  <c r="K29" i="7" s="1"/>
  <c r="H28" i="7"/>
  <c r="G28" i="7"/>
  <c r="F28" i="7"/>
  <c r="I28" i="7" s="1"/>
  <c r="G27" i="7"/>
  <c r="F27" i="7"/>
  <c r="G26" i="7"/>
  <c r="F26" i="7"/>
  <c r="J25" i="7" a="1"/>
  <c r="K26" i="7" s="1"/>
  <c r="H25" i="7"/>
  <c r="G25" i="7"/>
  <c r="F25" i="7"/>
  <c r="I25" i="7" s="1"/>
  <c r="G24" i="7"/>
  <c r="F24" i="7"/>
  <c r="G23" i="7"/>
  <c r="F23" i="7"/>
  <c r="J22" i="7" a="1"/>
  <c r="K23" i="7" s="1"/>
  <c r="H22" i="7"/>
  <c r="G22" i="7"/>
  <c r="F22" i="7"/>
  <c r="I22" i="7" s="1"/>
  <c r="G21" i="7"/>
  <c r="F21" i="7"/>
  <c r="G20" i="7"/>
  <c r="F20" i="7"/>
  <c r="J19" i="7" a="1"/>
  <c r="K20" i="7" s="1"/>
  <c r="H19" i="7"/>
  <c r="G19" i="7"/>
  <c r="F19" i="7"/>
  <c r="I19" i="7" s="1"/>
  <c r="G18" i="7"/>
  <c r="F18" i="7"/>
  <c r="G17" i="7"/>
  <c r="F17" i="7"/>
  <c r="J16" i="7" a="1"/>
  <c r="K17" i="7" s="1"/>
  <c r="H16" i="7"/>
  <c r="G16" i="7"/>
  <c r="F16" i="7"/>
  <c r="I16" i="7" s="1"/>
  <c r="G15" i="7"/>
  <c r="F15" i="7"/>
  <c r="G14" i="7"/>
  <c r="F14" i="7"/>
  <c r="J13" i="7" a="1"/>
  <c r="K14" i="7" s="1"/>
  <c r="H13" i="7"/>
  <c r="G13" i="7"/>
  <c r="F13" i="7"/>
  <c r="I13" i="7" s="1"/>
  <c r="G12" i="7"/>
  <c r="F12" i="7"/>
  <c r="G11" i="7"/>
  <c r="F11" i="7"/>
  <c r="J10" i="7" a="1"/>
  <c r="K11" i="7" s="1"/>
  <c r="H10" i="7"/>
  <c r="G10" i="7"/>
  <c r="F10" i="7"/>
  <c r="I10" i="7" s="1"/>
  <c r="G9" i="7"/>
  <c r="F9" i="7"/>
  <c r="G8" i="7"/>
  <c r="F8" i="7"/>
  <c r="J7" i="7" a="1"/>
  <c r="K8" i="7" s="1"/>
  <c r="H7" i="7"/>
  <c r="G7" i="7"/>
  <c r="F7" i="7"/>
  <c r="I7" i="7" s="1"/>
  <c r="G30" i="1"/>
  <c r="F30" i="1"/>
  <c r="G29" i="1"/>
  <c r="F29" i="1"/>
  <c r="J28" i="1" a="1"/>
  <c r="K29" i="1" s="1"/>
  <c r="H28" i="1"/>
  <c r="G28" i="1"/>
  <c r="F28" i="1"/>
  <c r="I28" i="1" s="1"/>
  <c r="G27" i="1"/>
  <c r="F27" i="1"/>
  <c r="G26" i="1"/>
  <c r="F26" i="1"/>
  <c r="J25" i="1" a="1"/>
  <c r="K26" i="1" s="1"/>
  <c r="H25" i="1"/>
  <c r="G25" i="1"/>
  <c r="F25" i="1"/>
  <c r="I25" i="1" s="1"/>
  <c r="G24" i="1"/>
  <c r="F24" i="1"/>
  <c r="G23" i="1"/>
  <c r="F23" i="1"/>
  <c r="J22" i="1" a="1"/>
  <c r="K23" i="1" s="1"/>
  <c r="H22" i="1"/>
  <c r="G22" i="1"/>
  <c r="F22" i="1"/>
  <c r="I22" i="1" s="1"/>
  <c r="G21" i="1"/>
  <c r="F21" i="1"/>
  <c r="G20" i="1"/>
  <c r="F20" i="1"/>
  <c r="J19" i="1" a="1"/>
  <c r="K20" i="1" s="1"/>
  <c r="H19" i="1"/>
  <c r="G19" i="1"/>
  <c r="F19" i="1"/>
  <c r="I19" i="1" s="1"/>
  <c r="J19" i="7" l="1"/>
  <c r="J25" i="7"/>
  <c r="J20" i="7"/>
  <c r="J26" i="7"/>
  <c r="J7" i="7"/>
  <c r="J8" i="7"/>
  <c r="J13" i="7"/>
  <c r="J14" i="7"/>
  <c r="K7" i="7"/>
  <c r="J10" i="7"/>
  <c r="J11" i="7"/>
  <c r="K13" i="7"/>
  <c r="J16" i="7"/>
  <c r="J17" i="7"/>
  <c r="K19" i="7"/>
  <c r="J22" i="7"/>
  <c r="J23" i="7"/>
  <c r="K25" i="7"/>
  <c r="J28" i="7"/>
  <c r="J29" i="7"/>
  <c r="K10" i="7"/>
  <c r="K16" i="7"/>
  <c r="K22" i="7"/>
  <c r="K28" i="7"/>
  <c r="J28" i="1"/>
  <c r="J29" i="1"/>
  <c r="K28" i="1"/>
  <c r="J25" i="1"/>
  <c r="J26" i="1"/>
  <c r="K25" i="1"/>
  <c r="J22" i="1"/>
  <c r="J23" i="1"/>
  <c r="K22" i="1"/>
  <c r="J19" i="1"/>
  <c r="J20" i="1"/>
  <c r="K19" i="1"/>
  <c r="G9" i="3"/>
  <c r="F9" i="3"/>
  <c r="G9" i="4"/>
  <c r="F9" i="4"/>
  <c r="G9" i="6"/>
  <c r="F9" i="6"/>
  <c r="G9" i="5"/>
  <c r="F9" i="5"/>
  <c r="G20" i="4" l="1"/>
  <c r="F20" i="4"/>
  <c r="G19" i="4"/>
  <c r="F19" i="4"/>
  <c r="J18" i="4" a="1"/>
  <c r="K19" i="4" s="1"/>
  <c r="G18" i="4"/>
  <c r="F18" i="4"/>
  <c r="G17" i="4"/>
  <c r="F17" i="4"/>
  <c r="G16" i="4"/>
  <c r="F16" i="4"/>
  <c r="J15" i="4" a="1"/>
  <c r="J16" i="4" s="1"/>
  <c r="G15" i="4"/>
  <c r="I15" i="4" s="1"/>
  <c r="F15" i="4"/>
  <c r="G14" i="4"/>
  <c r="F14" i="4"/>
  <c r="G13" i="4"/>
  <c r="F13" i="4"/>
  <c r="J12" i="4" a="1"/>
  <c r="K13" i="4" s="1"/>
  <c r="G12" i="4"/>
  <c r="I12" i="4" s="1"/>
  <c r="F12" i="4"/>
  <c r="H12" i="4" s="1"/>
  <c r="G11" i="4"/>
  <c r="F11" i="4"/>
  <c r="G10" i="4"/>
  <c r="I9" i="4" s="1"/>
  <c r="F10" i="4"/>
  <c r="H9" i="4" s="1"/>
  <c r="J9" i="4" a="1"/>
  <c r="J10" i="4" s="1"/>
  <c r="G8" i="4"/>
  <c r="F8" i="4"/>
  <c r="G7" i="4"/>
  <c r="F7" i="4"/>
  <c r="J6" i="4" a="1"/>
  <c r="J7" i="4" s="1"/>
  <c r="G6" i="4"/>
  <c r="F6" i="4"/>
  <c r="G20" i="5"/>
  <c r="F20" i="5"/>
  <c r="G19" i="5"/>
  <c r="F19" i="5"/>
  <c r="J18" i="5" a="1"/>
  <c r="K19" i="5" s="1"/>
  <c r="G18" i="5"/>
  <c r="F18" i="5"/>
  <c r="G17" i="5"/>
  <c r="F17" i="5"/>
  <c r="G16" i="5"/>
  <c r="F16" i="5"/>
  <c r="J15" i="5" a="1"/>
  <c r="K16" i="5" s="1"/>
  <c r="G15" i="5"/>
  <c r="F15" i="5"/>
  <c r="G14" i="5"/>
  <c r="F14" i="5"/>
  <c r="G13" i="5"/>
  <c r="F13" i="5"/>
  <c r="J12" i="5" a="1"/>
  <c r="K13" i="5" s="1"/>
  <c r="G12" i="5"/>
  <c r="I12" i="5" s="1"/>
  <c r="F12" i="5"/>
  <c r="G11" i="5"/>
  <c r="F11" i="5"/>
  <c r="G10" i="5"/>
  <c r="I9" i="5" s="1"/>
  <c r="F10" i="5"/>
  <c r="H9" i="5" s="1"/>
  <c r="J9" i="5" a="1"/>
  <c r="K10" i="5" s="1"/>
  <c r="G8" i="5"/>
  <c r="F8" i="5"/>
  <c r="G7" i="5"/>
  <c r="F7" i="5"/>
  <c r="J6" i="5" a="1"/>
  <c r="J7" i="5" s="1"/>
  <c r="G6" i="5"/>
  <c r="F6" i="5"/>
  <c r="G20" i="6"/>
  <c r="F20" i="6"/>
  <c r="G19" i="6"/>
  <c r="F19" i="6"/>
  <c r="J18" i="6" a="1"/>
  <c r="K19" i="6" s="1"/>
  <c r="G18" i="6"/>
  <c r="F18" i="6"/>
  <c r="G17" i="6"/>
  <c r="F17" i="6"/>
  <c r="G16" i="6"/>
  <c r="F16" i="6"/>
  <c r="J15" i="6" a="1"/>
  <c r="K16" i="6" s="1"/>
  <c r="G15" i="6"/>
  <c r="F15" i="6"/>
  <c r="G14" i="6"/>
  <c r="F14" i="6"/>
  <c r="G13" i="6"/>
  <c r="F13" i="6"/>
  <c r="J12" i="6" a="1"/>
  <c r="K13" i="6" s="1"/>
  <c r="G12" i="6"/>
  <c r="F12" i="6"/>
  <c r="G11" i="6"/>
  <c r="F11" i="6"/>
  <c r="G10" i="6"/>
  <c r="I9" i="6" s="1"/>
  <c r="F10" i="6"/>
  <c r="H9" i="6" s="1"/>
  <c r="J9" i="6" a="1"/>
  <c r="K10" i="6" s="1"/>
  <c r="G8" i="6"/>
  <c r="F8" i="6"/>
  <c r="G7" i="6"/>
  <c r="F7" i="6"/>
  <c r="J6" i="6" a="1"/>
  <c r="J7" i="6" s="1"/>
  <c r="G6" i="6"/>
  <c r="F6" i="6"/>
  <c r="H6" i="6" s="1"/>
  <c r="G20" i="3"/>
  <c r="F20" i="3"/>
  <c r="G19" i="3"/>
  <c r="F19" i="3"/>
  <c r="J18" i="3" a="1"/>
  <c r="K19" i="3" s="1"/>
  <c r="G18" i="3"/>
  <c r="F18" i="3"/>
  <c r="G17" i="3"/>
  <c r="F17" i="3"/>
  <c r="G16" i="3"/>
  <c r="F16" i="3"/>
  <c r="J15" i="3" a="1"/>
  <c r="J16" i="3" s="1"/>
  <c r="G15" i="3"/>
  <c r="F15" i="3"/>
  <c r="G14" i="3"/>
  <c r="F14" i="3"/>
  <c r="G13" i="3"/>
  <c r="F13" i="3"/>
  <c r="J12" i="3" a="1"/>
  <c r="K13" i="3" s="1"/>
  <c r="G12" i="3"/>
  <c r="F12" i="3"/>
  <c r="G11" i="3"/>
  <c r="F11" i="3"/>
  <c r="G10" i="3"/>
  <c r="I9" i="3" s="1"/>
  <c r="F10" i="3"/>
  <c r="H9" i="3" s="1"/>
  <c r="J9" i="3" a="1"/>
  <c r="J10" i="3" s="1"/>
  <c r="G8" i="3"/>
  <c r="F8" i="3"/>
  <c r="G7" i="3"/>
  <c r="F7" i="3"/>
  <c r="J6" i="3" a="1"/>
  <c r="K7" i="3" s="1"/>
  <c r="G6" i="3"/>
  <c r="F6" i="3"/>
  <c r="H6" i="5" l="1"/>
  <c r="I6" i="6"/>
  <c r="H18" i="6"/>
  <c r="I15" i="3"/>
  <c r="H15" i="6"/>
  <c r="I18" i="6"/>
  <c r="H18" i="5"/>
  <c r="I6" i="4"/>
  <c r="H18" i="3"/>
  <c r="I18" i="3"/>
  <c r="I6" i="5"/>
  <c r="H6" i="4"/>
  <c r="H12" i="3"/>
  <c r="H12" i="6"/>
  <c r="I15" i="6"/>
  <c r="H15" i="5"/>
  <c r="I18" i="5"/>
  <c r="H18" i="4"/>
  <c r="I12" i="6"/>
  <c r="H12" i="5"/>
  <c r="I15" i="5"/>
  <c r="H15" i="4"/>
  <c r="I18" i="4"/>
  <c r="I6" i="3"/>
  <c r="H6" i="3"/>
  <c r="H15" i="3"/>
  <c r="I12" i="3"/>
  <c r="J15" i="4"/>
  <c r="K6" i="4"/>
  <c r="K7" i="4"/>
  <c r="K9" i="4"/>
  <c r="K10" i="4"/>
  <c r="J12" i="4"/>
  <c r="J13" i="4"/>
  <c r="K15" i="4"/>
  <c r="K16" i="4"/>
  <c r="J18" i="4"/>
  <c r="J19" i="4"/>
  <c r="J6" i="4"/>
  <c r="J9" i="4"/>
  <c r="K12" i="4"/>
  <c r="K18" i="4"/>
  <c r="J15" i="5"/>
  <c r="J10" i="5"/>
  <c r="J9" i="5"/>
  <c r="J16" i="5"/>
  <c r="K6" i="5"/>
  <c r="K7" i="5"/>
  <c r="K9" i="5"/>
  <c r="J12" i="5"/>
  <c r="J13" i="5"/>
  <c r="K15" i="5"/>
  <c r="J18" i="5"/>
  <c r="J19" i="5"/>
  <c r="J6" i="5"/>
  <c r="K12" i="5"/>
  <c r="K18" i="5"/>
  <c r="J9" i="6"/>
  <c r="J15" i="6"/>
  <c r="J10" i="6"/>
  <c r="J16" i="6"/>
  <c r="K6" i="6"/>
  <c r="K7" i="6"/>
  <c r="K9" i="6"/>
  <c r="J12" i="6"/>
  <c r="J13" i="6"/>
  <c r="K15" i="6"/>
  <c r="J18" i="6"/>
  <c r="J19" i="6"/>
  <c r="J6" i="6"/>
  <c r="K12" i="6"/>
  <c r="K18" i="6"/>
  <c r="J13" i="3"/>
  <c r="J12" i="3"/>
  <c r="J7" i="3"/>
  <c r="J6" i="3"/>
  <c r="J18" i="3"/>
  <c r="J19" i="3"/>
  <c r="K18" i="3"/>
  <c r="K9" i="3"/>
  <c r="K10" i="3"/>
  <c r="K15" i="3"/>
  <c r="K16" i="3"/>
  <c r="K6" i="3"/>
  <c r="J9" i="3"/>
  <c r="K12" i="3"/>
  <c r="J15" i="3"/>
  <c r="F18" i="2"/>
  <c r="E18" i="2"/>
  <c r="F17" i="2"/>
  <c r="E17" i="2"/>
  <c r="I16" i="2" a="1"/>
  <c r="J17" i="2" s="1"/>
  <c r="F16" i="2"/>
  <c r="E16" i="2"/>
  <c r="G16" i="2" s="1"/>
  <c r="F15" i="2"/>
  <c r="E15" i="2"/>
  <c r="F14" i="2"/>
  <c r="E14" i="2"/>
  <c r="I13" i="2" a="1"/>
  <c r="J14" i="2" s="1"/>
  <c r="F13" i="2"/>
  <c r="E13" i="2"/>
  <c r="F12" i="2"/>
  <c r="E12" i="2"/>
  <c r="F11" i="2"/>
  <c r="E11" i="2"/>
  <c r="I10" i="2" a="1"/>
  <c r="J11" i="2" s="1"/>
  <c r="F10" i="2"/>
  <c r="E10" i="2"/>
  <c r="F9" i="2"/>
  <c r="E9" i="2"/>
  <c r="F8" i="2"/>
  <c r="E8" i="2"/>
  <c r="I7" i="2" a="1"/>
  <c r="J8" i="2" s="1"/>
  <c r="F7" i="2"/>
  <c r="E7" i="2"/>
  <c r="G13" i="2" l="1"/>
  <c r="G10" i="2"/>
  <c r="H10" i="2"/>
  <c r="H16" i="2"/>
  <c r="H13" i="2"/>
  <c r="H7" i="2"/>
  <c r="G7" i="2"/>
  <c r="I7" i="2"/>
  <c r="I13" i="2"/>
  <c r="I14" i="2"/>
  <c r="I8" i="2"/>
  <c r="J7" i="2"/>
  <c r="I10" i="2"/>
  <c r="I11" i="2"/>
  <c r="J13" i="2"/>
  <c r="I16" i="2"/>
  <c r="I17" i="2"/>
  <c r="J10" i="2"/>
  <c r="J16" i="2"/>
  <c r="J16" i="1" a="1"/>
  <c r="K17" i="1" s="1"/>
  <c r="J13" i="1" a="1"/>
  <c r="K14" i="1" s="1"/>
  <c r="J10" i="1" a="1"/>
  <c r="J10" i="1" s="1"/>
  <c r="J7" i="1" a="1"/>
  <c r="J7" i="1" s="1"/>
  <c r="H7" i="1"/>
  <c r="H10" i="1"/>
  <c r="H13" i="1"/>
  <c r="H16" i="1"/>
  <c r="F10" i="1"/>
  <c r="I10" i="1" s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I16" i="1" s="1"/>
  <c r="G18" i="1"/>
  <c r="G8" i="1"/>
  <c r="G9" i="1"/>
  <c r="G7" i="1"/>
  <c r="F8" i="1"/>
  <c r="F9" i="1"/>
  <c r="F7" i="1"/>
  <c r="I13" i="1" l="1"/>
  <c r="K11" i="1"/>
  <c r="K10" i="1"/>
  <c r="I7" i="1"/>
  <c r="J16" i="1"/>
  <c r="J17" i="1"/>
  <c r="K16" i="1"/>
  <c r="J13" i="1"/>
  <c r="J14" i="1"/>
  <c r="K13" i="1"/>
  <c r="J11" i="1"/>
  <c r="K8" i="1"/>
  <c r="K7" i="1"/>
  <c r="J8" i="1"/>
</calcChain>
</file>

<file path=xl/sharedStrings.xml><?xml version="1.0" encoding="utf-8"?>
<sst xmlns="http://schemas.openxmlformats.org/spreadsheetml/2006/main" count="69" uniqueCount="12">
  <si>
    <t>in</t>
  </si>
  <si>
    <t>kanał</t>
  </si>
  <si>
    <t>out</t>
  </si>
  <si>
    <t>test</t>
  </si>
  <si>
    <t>TEST AC</t>
  </si>
  <si>
    <t>TEST DC</t>
  </si>
  <si>
    <t>Zakres</t>
  </si>
  <si>
    <t>analog In karty</t>
  </si>
  <si>
    <t>Przyrząd pomiarowy</t>
  </si>
  <si>
    <t>Sanwa PC5000a</t>
  </si>
  <si>
    <t>in RMS</t>
  </si>
  <si>
    <t>out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</si>
</sst>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'Glowna DC'!$C$16:$C$18</c:f>
              <c:numCache>
                <c:formatCode>General</c:formatCode>
                <c:ptCount val="3"/>
                <c:pt idx="0">
                  <c:v>8.9550999999999998</c:v>
                </c:pt>
                <c:pt idx="1">
                  <c:v>5.9691000000000001</c:v>
                </c:pt>
                <c:pt idx="2">
                  <c:v>1.9900899999999999</c:v>
                </c:pt>
              </c:numCache>
            </c:numRef>
          </c:xVal>
          <c:yVal>
            <c:numRef>
              <c:f>'Glowna DC'!$D$16:$D$18</c:f>
              <c:numCache>
                <c:formatCode>General</c:formatCode>
                <c:ptCount val="3"/>
                <c:pt idx="0">
                  <c:v>1.847</c:v>
                </c:pt>
                <c:pt idx="1">
                  <c:v>1.232</c:v>
                </c:pt>
                <c:pt idx="2">
                  <c:v>0.41299999999999998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D7-44F3-A2F9-3801ACDD3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17984"/>
        <c:axId val="80219520"/>
      </c:scatterChart>
      <c:valAx>
        <c:axId val="802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219520"/>
        <c:crosses val="autoZero"/>
        <c:crossBetween val="midCat"/>
      </c:valAx>
      <c:valAx>
        <c:axId val="8021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217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DC'!$D$6:$D$8</c:f>
              <c:numCache>
                <c:formatCode>General</c:formatCode>
                <c:ptCount val="3"/>
                <c:pt idx="0">
                  <c:v>120.357</c:v>
                </c:pt>
                <c:pt idx="1">
                  <c:v>76.8</c:v>
                </c:pt>
                <c:pt idx="2">
                  <c:v>21.9</c:v>
                </c:pt>
              </c:numCache>
            </c:numRef>
          </c:xVal>
          <c:yVal>
            <c:numRef>
              <c:f>'Karta 1 DC'!$E$6:$E$8</c:f>
              <c:numCache>
                <c:formatCode>General</c:formatCode>
                <c:ptCount val="3"/>
                <c:pt idx="0">
                  <c:v>1.3252999999999999</c:v>
                </c:pt>
                <c:pt idx="1">
                  <c:v>0.84640000000000004</c:v>
                </c:pt>
                <c:pt idx="2">
                  <c:v>0.23899999999999999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55-40B3-B650-A87D81B90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18176"/>
        <c:axId val="80819712"/>
      </c:scatterChart>
      <c:valAx>
        <c:axId val="80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819712"/>
        <c:crosses val="autoZero"/>
        <c:crossBetween val="midCat"/>
      </c:valAx>
      <c:valAx>
        <c:axId val="8081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818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DC'!$D$15:$D$17</c:f>
              <c:numCache>
                <c:formatCode>General</c:formatCode>
                <c:ptCount val="3"/>
                <c:pt idx="0">
                  <c:v>2.9950000000000001</c:v>
                </c:pt>
                <c:pt idx="1">
                  <c:v>1.796</c:v>
                </c:pt>
                <c:pt idx="2">
                  <c:v>0.60099999999999998</c:v>
                </c:pt>
              </c:numCache>
            </c:numRef>
          </c:xVal>
          <c:yVal>
            <c:numRef>
              <c:f>'Karta 1 DC'!$E$15:$E$17</c:f>
              <c:numCache>
                <c:formatCode>General</c:formatCode>
                <c:ptCount val="3"/>
                <c:pt idx="0">
                  <c:v>9.9149999999999991</c:v>
                </c:pt>
                <c:pt idx="1">
                  <c:v>5.944</c:v>
                </c:pt>
                <c:pt idx="2">
                  <c:v>1.9850000000000001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A1-48BF-8E4C-1B66D7899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6512"/>
        <c:axId val="81538048"/>
      </c:scatterChart>
      <c:valAx>
        <c:axId val="8153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38048"/>
        <c:crosses val="autoZero"/>
        <c:crossBetween val="midCat"/>
      </c:valAx>
      <c:valAx>
        <c:axId val="81538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36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DC'!$D$18:$D$20</c:f>
              <c:numCache>
                <c:formatCode>General</c:formatCode>
                <c:ptCount val="3"/>
                <c:pt idx="0">
                  <c:v>0.29799999999999999</c:v>
                </c:pt>
                <c:pt idx="1">
                  <c:v>0.17499999999999999</c:v>
                </c:pt>
                <c:pt idx="2">
                  <c:v>8.1000000000000003E-2</c:v>
                </c:pt>
              </c:numCache>
            </c:numRef>
          </c:xVal>
          <c:yVal>
            <c:numRef>
              <c:f>'Karta 1 DC'!$E$18:$E$20</c:f>
              <c:numCache>
                <c:formatCode>General</c:formatCode>
                <c:ptCount val="3"/>
                <c:pt idx="0">
                  <c:v>9.7560000000000002</c:v>
                </c:pt>
                <c:pt idx="1">
                  <c:v>5.73</c:v>
                </c:pt>
                <c:pt idx="2">
                  <c:v>2.63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37-4A40-83FA-456574495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54432"/>
        <c:axId val="81560320"/>
      </c:scatterChart>
      <c:valAx>
        <c:axId val="8155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60320"/>
        <c:crosses val="autoZero"/>
        <c:crossBetween val="midCat"/>
      </c:valAx>
      <c:valAx>
        <c:axId val="8156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54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74.400000000000006</c:v>
                </c:pt>
                <c:pt idx="2">
                  <c:v>21.8</c:v>
                </c:pt>
              </c:numCache>
            </c:numRef>
          </c:xVal>
          <c:yVal>
            <c:numRef>
              <c:f>'Karta 2 DC'!$E$6:$E$8</c:f>
              <c:numCache>
                <c:formatCode>General</c:formatCode>
                <c:ptCount val="3"/>
                <c:pt idx="0">
                  <c:v>1.3475999999999999</c:v>
                </c:pt>
                <c:pt idx="1">
                  <c:v>0.82799999999999996</c:v>
                </c:pt>
                <c:pt idx="2">
                  <c:v>0.24260000000000001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2B-4290-B037-E3CBF3D69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74944"/>
        <c:axId val="82293120"/>
      </c:scatterChart>
      <c:valAx>
        <c:axId val="8227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293120"/>
        <c:crosses val="autoZero"/>
        <c:crossBetween val="midCat"/>
      </c:valAx>
      <c:valAx>
        <c:axId val="8229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274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DC'!$D$15:$D$17</c:f>
              <c:numCache>
                <c:formatCode>General</c:formatCode>
                <c:ptCount val="3"/>
                <c:pt idx="0">
                  <c:v>2.895</c:v>
                </c:pt>
                <c:pt idx="1">
                  <c:v>1.9319999999999999</c:v>
                </c:pt>
                <c:pt idx="2">
                  <c:v>0.55900000000000005</c:v>
                </c:pt>
              </c:numCache>
            </c:numRef>
          </c:xVal>
          <c:yVal>
            <c:numRef>
              <c:f>'Karta 2 DC'!$E$15:$E$17</c:f>
              <c:numCache>
                <c:formatCode>General</c:formatCode>
                <c:ptCount val="3"/>
                <c:pt idx="0">
                  <c:v>9.6440000000000001</c:v>
                </c:pt>
                <c:pt idx="1">
                  <c:v>6.431</c:v>
                </c:pt>
                <c:pt idx="2">
                  <c:v>1.861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82-4190-B3EA-1D724C2AC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04000"/>
        <c:axId val="81662720"/>
      </c:scatterChart>
      <c:valAx>
        <c:axId val="8230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62720"/>
        <c:crosses val="autoZero"/>
        <c:crossBetween val="midCat"/>
      </c:valAx>
      <c:valAx>
        <c:axId val="8166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304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DC'!$D$18:$D$20</c:f>
              <c:numCache>
                <c:formatCode>General</c:formatCode>
                <c:ptCount val="3"/>
                <c:pt idx="0">
                  <c:v>0.29699999999999999</c:v>
                </c:pt>
                <c:pt idx="1">
                  <c:v>0.17499999999999999</c:v>
                </c:pt>
                <c:pt idx="2">
                  <c:v>6.8000000000000005E-2</c:v>
                </c:pt>
              </c:numCache>
            </c:numRef>
          </c:xVal>
          <c:yVal>
            <c:numRef>
              <c:f>'Karta 2 DC'!$E$18:$E$20</c:f>
              <c:numCache>
                <c:formatCode>General</c:formatCode>
                <c:ptCount val="3"/>
                <c:pt idx="0">
                  <c:v>9.7029999999999994</c:v>
                </c:pt>
                <c:pt idx="1">
                  <c:v>5.72</c:v>
                </c:pt>
                <c:pt idx="2">
                  <c:v>2.2290000000000001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D0-4CBC-BC77-4990B2B2F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91008"/>
        <c:axId val="81692544"/>
      </c:scatterChart>
      <c:valAx>
        <c:axId val="8169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92544"/>
        <c:crosses val="autoZero"/>
        <c:crossBetween val="midCat"/>
      </c:valAx>
      <c:valAx>
        <c:axId val="8169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91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78.8</c:v>
                </c:pt>
                <c:pt idx="2">
                  <c:v>22.3</c:v>
                </c:pt>
              </c:numCache>
            </c:numRef>
          </c:xVal>
          <c:yVal>
            <c:numRef>
              <c:f>'Karta 3 DC'!$E$6:$E$8</c:f>
              <c:numCache>
                <c:formatCode>General</c:formatCode>
                <c:ptCount val="3"/>
                <c:pt idx="0">
                  <c:v>1.3055000000000001</c:v>
                </c:pt>
                <c:pt idx="1">
                  <c:v>0.84119999999999995</c:v>
                </c:pt>
                <c:pt idx="2">
                  <c:v>0.21859999999999999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04-4B87-B9B5-F67C82B2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4096"/>
        <c:axId val="83369984"/>
      </c:scatterChart>
      <c:valAx>
        <c:axId val="8336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369984"/>
        <c:crosses val="autoZero"/>
        <c:crossBetween val="midCat"/>
      </c:valAx>
      <c:valAx>
        <c:axId val="8336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364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DC'!$D$15:$D$17</c:f>
              <c:numCache>
                <c:formatCode>General</c:formatCode>
                <c:ptCount val="3"/>
                <c:pt idx="0">
                  <c:v>2.99</c:v>
                </c:pt>
                <c:pt idx="1">
                  <c:v>1.87</c:v>
                </c:pt>
                <c:pt idx="2">
                  <c:v>0.63700000000000001</c:v>
                </c:pt>
              </c:numCache>
            </c:numRef>
          </c:xVal>
          <c:yVal>
            <c:numRef>
              <c:f>'Karta 3 DC'!$E$15:$E$17</c:f>
              <c:numCache>
                <c:formatCode>General</c:formatCode>
                <c:ptCount val="3"/>
                <c:pt idx="0">
                  <c:v>9.843</c:v>
                </c:pt>
                <c:pt idx="1">
                  <c:v>6.15</c:v>
                </c:pt>
                <c:pt idx="2">
                  <c:v>2.077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D6-45F5-B018-C1AD0FD06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02112"/>
        <c:axId val="83403904"/>
      </c:scatterChart>
      <c:valAx>
        <c:axId val="8340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403904"/>
        <c:crosses val="autoZero"/>
        <c:crossBetween val="midCat"/>
      </c:valAx>
      <c:valAx>
        <c:axId val="8340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402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0.161</c:v>
                </c:pt>
                <c:pt idx="2">
                  <c:v>6.2E-2</c:v>
                </c:pt>
              </c:numCache>
            </c:numRef>
          </c:xVal>
          <c:yVal>
            <c:numRef>
              <c:f>'Karta 3 DC'!$E$18:$E$20</c:f>
              <c:numCache>
                <c:formatCode>General</c:formatCode>
                <c:ptCount val="3"/>
                <c:pt idx="0">
                  <c:v>9.69</c:v>
                </c:pt>
                <c:pt idx="1">
                  <c:v>5.22</c:v>
                </c:pt>
                <c:pt idx="2">
                  <c:v>1.99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2F-4DBD-B267-6CED227AE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16192"/>
        <c:axId val="83417728"/>
      </c:scatterChart>
      <c:valAx>
        <c:axId val="8341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417728"/>
        <c:crosses val="autoZero"/>
        <c:crossBetween val="midCat"/>
      </c:valAx>
      <c:valAx>
        <c:axId val="8341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416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74.2</c:v>
                </c:pt>
                <c:pt idx="2">
                  <c:v>20.5</c:v>
                </c:pt>
              </c:numCache>
            </c:numRef>
          </c:xVal>
          <c:yVal>
            <c:numRef>
              <c:f>'Karta 4 DC'!$E$6:$E$8</c:f>
              <c:numCache>
                <c:formatCode>General</c:formatCode>
                <c:ptCount val="3"/>
                <c:pt idx="0">
                  <c:v>1.341</c:v>
                </c:pt>
                <c:pt idx="1">
                  <c:v>0.8236</c:v>
                </c:pt>
                <c:pt idx="2">
                  <c:v>0.22939999999999999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71-49F4-8EA1-49678AF1D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08224"/>
        <c:axId val="83510016"/>
      </c:scatterChart>
      <c:valAx>
        <c:axId val="8350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510016"/>
        <c:crosses val="autoZero"/>
        <c:crossBetween val="midCat"/>
      </c:valAx>
      <c:valAx>
        <c:axId val="8351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08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DC'!$D$15:$D$17</c:f>
              <c:numCache>
                <c:formatCode>General</c:formatCode>
                <c:ptCount val="3"/>
                <c:pt idx="0">
                  <c:v>2.6749999999999998</c:v>
                </c:pt>
                <c:pt idx="1">
                  <c:v>1.7949999999999999</c:v>
                </c:pt>
                <c:pt idx="2">
                  <c:v>0.623</c:v>
                </c:pt>
              </c:numCache>
            </c:numRef>
          </c:xVal>
          <c:yVal>
            <c:numRef>
              <c:f>'Karta 4 DC'!$E$15:$E$17</c:f>
              <c:numCache>
                <c:formatCode>General</c:formatCode>
                <c:ptCount val="3"/>
                <c:pt idx="0">
                  <c:v>8.8610000000000007</c:v>
                </c:pt>
                <c:pt idx="1">
                  <c:v>5.9489999999999998</c:v>
                </c:pt>
                <c:pt idx="2">
                  <c:v>2.0649999999999999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BF2-45EB-958D-341E4F468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26400"/>
        <c:axId val="83527936"/>
      </c:scatterChart>
      <c:valAx>
        <c:axId val="8352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527936"/>
        <c:crosses val="autoZero"/>
        <c:crossBetween val="midCat"/>
      </c:valAx>
      <c:valAx>
        <c:axId val="8352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26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0.16600000000000001</c:v>
                </c:pt>
                <c:pt idx="2">
                  <c:v>8.5000000000000006E-2</c:v>
                </c:pt>
              </c:numCache>
            </c:numRef>
          </c:xVal>
          <c:yVal>
            <c:numRef>
              <c:f>'Karta 4 DC'!$E$18:$E$20</c:f>
              <c:numCache>
                <c:formatCode>General</c:formatCode>
                <c:ptCount val="3"/>
                <c:pt idx="0">
                  <c:v>9.74</c:v>
                </c:pt>
                <c:pt idx="1">
                  <c:v>5.3970000000000002</c:v>
                </c:pt>
                <c:pt idx="2">
                  <c:v>2.76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9C-4C88-83CC-323C3426F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56608"/>
        <c:axId val="89128960"/>
      </c:scatterChart>
      <c:valAx>
        <c:axId val="8355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28960"/>
        <c:crosses val="autoZero"/>
        <c:crossBetween val="midCat"/>
      </c:valAx>
      <c:valAx>
        <c:axId val="8912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56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5 DC'!$D$6:$D$8</c:f>
              <c:numCache>
                <c:formatCode>General</c:formatCode>
                <c:ptCount val="3"/>
                <c:pt idx="0">
                  <c:v>60</c:v>
                </c:pt>
                <c:pt idx="1">
                  <c:v>29.983000000000001</c:v>
                </c:pt>
                <c:pt idx="2">
                  <c:v>13.997</c:v>
                </c:pt>
              </c:numCache>
            </c:numRef>
          </c:xVal>
          <c:yVal>
            <c:numRef>
              <c:f>'Karta 5 DC'!$E$6:$E$8</c:f>
              <c:numCache>
                <c:formatCode>General</c:formatCode>
                <c:ptCount val="3"/>
                <c:pt idx="0">
                  <c:v>0.63600000000000001</c:v>
                </c:pt>
                <c:pt idx="1">
                  <c:v>0.32840000000000003</c:v>
                </c:pt>
                <c:pt idx="2">
                  <c:v>0.16470000000000001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68-4856-8EC3-082D76CBC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70304"/>
        <c:axId val="89171840"/>
      </c:scatterChart>
      <c:valAx>
        <c:axId val="8917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71840"/>
        <c:crosses val="autoZero"/>
        <c:crossBetween val="midCat"/>
      </c:valAx>
      <c:valAx>
        <c:axId val="8917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170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5 DC'!$D$15:$D$17</c:f>
              <c:numCache>
                <c:formatCode>General</c:formatCode>
                <c:ptCount val="3"/>
                <c:pt idx="0">
                  <c:v>2.7803</c:v>
                </c:pt>
                <c:pt idx="1">
                  <c:v>1.7927999999999999</c:v>
                </c:pt>
                <c:pt idx="2">
                  <c:v>0.69279999999999997</c:v>
                </c:pt>
              </c:numCache>
            </c:numRef>
          </c:xVal>
          <c:yVal>
            <c:numRef>
              <c:f>'Karta 5 DC'!$E$15:$E$17</c:f>
              <c:numCache>
                <c:formatCode>General</c:formatCode>
                <c:ptCount val="3"/>
                <c:pt idx="0">
                  <c:v>9.5489999999999995</c:v>
                </c:pt>
                <c:pt idx="1">
                  <c:v>6.1440000000000001</c:v>
                </c:pt>
                <c:pt idx="2">
                  <c:v>2.3858999999999999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F7-4E65-9556-90C0D098D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4128"/>
        <c:axId val="89185664"/>
      </c:scatterChart>
      <c:valAx>
        <c:axId val="8918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85664"/>
        <c:crosses val="autoZero"/>
        <c:crossBetween val="midCat"/>
      </c:valAx>
      <c:valAx>
        <c:axId val="8918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184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5 DC'!$D$18:$D$20</c:f>
              <c:numCache>
                <c:formatCode>General</c:formatCode>
                <c:ptCount val="3"/>
                <c:pt idx="0">
                  <c:v>0.29480000000000001</c:v>
                </c:pt>
                <c:pt idx="1">
                  <c:v>0.1552</c:v>
                </c:pt>
                <c:pt idx="2">
                  <c:v>9.5200000000000007E-2</c:v>
                </c:pt>
              </c:numCache>
            </c:numRef>
          </c:xVal>
          <c:yVal>
            <c:numRef>
              <c:f>'Karta 5 DC'!$E$18:$E$20</c:f>
              <c:numCache>
                <c:formatCode>General</c:formatCode>
                <c:ptCount val="3"/>
                <c:pt idx="0">
                  <c:v>9.6809999999999992</c:v>
                </c:pt>
                <c:pt idx="1">
                  <c:v>5.093</c:v>
                </c:pt>
                <c:pt idx="2">
                  <c:v>3.1217999999999999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FC-4082-9C0B-F428EB485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18432"/>
        <c:axId val="89232512"/>
      </c:scatterChart>
      <c:valAx>
        <c:axId val="892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232512"/>
        <c:crosses val="autoZero"/>
        <c:crossBetween val="midCat"/>
      </c:valAx>
      <c:valAx>
        <c:axId val="8923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218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6 DC'!$D$6:$D$8</c:f>
              <c:numCache>
                <c:formatCode>General</c:formatCode>
                <c:ptCount val="3"/>
                <c:pt idx="0">
                  <c:v>60</c:v>
                </c:pt>
                <c:pt idx="1">
                  <c:v>29.983000000000001</c:v>
                </c:pt>
                <c:pt idx="2">
                  <c:v>13.997999999999999</c:v>
                </c:pt>
              </c:numCache>
            </c:numRef>
          </c:xVal>
          <c:yVal>
            <c:numRef>
              <c:f>'Karta 6 DC'!$E$6:$E$8</c:f>
              <c:numCache>
                <c:formatCode>General</c:formatCode>
                <c:ptCount val="3"/>
                <c:pt idx="0">
                  <c:v>0.62039999999999995</c:v>
                </c:pt>
                <c:pt idx="1">
                  <c:v>0.31459999999999999</c:v>
                </c:pt>
                <c:pt idx="2">
                  <c:v>0.1517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386-4EAA-A0A4-3F4F3B786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6240"/>
        <c:axId val="83147776"/>
      </c:scatterChart>
      <c:valAx>
        <c:axId val="831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147776"/>
        <c:crosses val="autoZero"/>
        <c:crossBetween val="midCat"/>
      </c:valAx>
      <c:valAx>
        <c:axId val="8314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46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6 DC'!$D$15:$D$17</c:f>
              <c:numCache>
                <c:formatCode>General</c:formatCode>
                <c:ptCount val="3"/>
                <c:pt idx="0">
                  <c:v>2.9885000000000002</c:v>
                </c:pt>
                <c:pt idx="1">
                  <c:v>1.7912999999999999</c:v>
                </c:pt>
                <c:pt idx="2">
                  <c:v>0.69120000000000004</c:v>
                </c:pt>
              </c:numCache>
            </c:numRef>
          </c:xVal>
          <c:yVal>
            <c:numRef>
              <c:f>'Karta 6 DC'!$E$15:$E$17</c:f>
              <c:numCache>
                <c:formatCode>General</c:formatCode>
                <c:ptCount val="3"/>
                <c:pt idx="0">
                  <c:v>10.087</c:v>
                </c:pt>
                <c:pt idx="1">
                  <c:v>6.0979999999999999</c:v>
                </c:pt>
                <c:pt idx="2">
                  <c:v>2.3540999999999999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01-49CC-B24F-4352D187D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55968"/>
        <c:axId val="89342720"/>
      </c:scatterChart>
      <c:valAx>
        <c:axId val="8315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342720"/>
        <c:crosses val="autoZero"/>
        <c:crossBetween val="midCat"/>
      </c:valAx>
      <c:valAx>
        <c:axId val="8934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5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6 DC'!$D$18:$D$20</c:f>
              <c:numCache>
                <c:formatCode>General</c:formatCode>
                <c:ptCount val="3"/>
                <c:pt idx="0">
                  <c:v>0.2712</c:v>
                </c:pt>
                <c:pt idx="1">
                  <c:v>0.15179999999999999</c:v>
                </c:pt>
                <c:pt idx="2">
                  <c:v>9.1999999999999998E-2</c:v>
                </c:pt>
              </c:numCache>
            </c:numRef>
          </c:xVal>
          <c:yVal>
            <c:numRef>
              <c:f>'Karta 6 DC'!$E$18:$E$20</c:f>
              <c:numCache>
                <c:formatCode>General</c:formatCode>
                <c:ptCount val="3"/>
                <c:pt idx="0">
                  <c:v>8.8249999999999993</c:v>
                </c:pt>
                <c:pt idx="1">
                  <c:v>4.9290000000000003</c:v>
                </c:pt>
                <c:pt idx="2">
                  <c:v>2.9781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B3-42B1-936A-455C26C21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50912"/>
        <c:axId val="89352448"/>
      </c:scatterChart>
      <c:valAx>
        <c:axId val="8935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352448"/>
        <c:crosses val="autoZero"/>
        <c:crossBetween val="midCat"/>
      </c:valAx>
      <c:valAx>
        <c:axId val="8935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5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7 DC'!$D$6:$D$8</c:f>
              <c:numCache>
                <c:formatCode>General</c:formatCode>
                <c:ptCount val="3"/>
                <c:pt idx="0">
                  <c:v>60</c:v>
                </c:pt>
                <c:pt idx="1">
                  <c:v>29.983000000000001</c:v>
                </c:pt>
                <c:pt idx="2">
                  <c:v>13.997</c:v>
                </c:pt>
              </c:numCache>
            </c:numRef>
          </c:xVal>
          <c:yVal>
            <c:numRef>
              <c:f>'Karta 7 DC'!$E$6:$E$8</c:f>
              <c:numCache>
                <c:formatCode>General</c:formatCode>
                <c:ptCount val="3"/>
                <c:pt idx="0">
                  <c:v>0.60919999999999996</c:v>
                </c:pt>
                <c:pt idx="1">
                  <c:v>0.30430000000000001</c:v>
                </c:pt>
                <c:pt idx="2">
                  <c:v>0.14199999999999999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65-49E5-9265-894946360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81504"/>
        <c:axId val="83190144"/>
      </c:scatterChart>
      <c:valAx>
        <c:axId val="8938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190144"/>
        <c:crosses val="autoZero"/>
        <c:crossBetween val="midCat"/>
      </c:valAx>
      <c:valAx>
        <c:axId val="8319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38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7 DC'!$D$15:$D$17</c:f>
              <c:numCache>
                <c:formatCode>General</c:formatCode>
                <c:ptCount val="3"/>
                <c:pt idx="0">
                  <c:v>2.7892999999999999</c:v>
                </c:pt>
                <c:pt idx="1">
                  <c:v>1.7918000000000001</c:v>
                </c:pt>
                <c:pt idx="2">
                  <c:v>0.69179999999999997</c:v>
                </c:pt>
              </c:numCache>
            </c:numRef>
          </c:xVal>
          <c:yVal>
            <c:numRef>
              <c:f>'Karta 7 DC'!$E$15:$E$17</c:f>
              <c:numCache>
                <c:formatCode>General</c:formatCode>
                <c:ptCount val="3"/>
                <c:pt idx="0">
                  <c:v>9.5619999999999994</c:v>
                </c:pt>
                <c:pt idx="1">
                  <c:v>6.141</c:v>
                </c:pt>
                <c:pt idx="2">
                  <c:v>2.3694999999999999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CA-4022-B0A6-59C6FFDE1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14720"/>
        <c:axId val="83216256"/>
      </c:scatterChart>
      <c:valAx>
        <c:axId val="8321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216256"/>
        <c:crosses val="autoZero"/>
        <c:crossBetween val="midCat"/>
      </c:valAx>
      <c:valAx>
        <c:axId val="8321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214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7 DC'!$D$18:$D$20</c:f>
              <c:numCache>
                <c:formatCode>General</c:formatCode>
                <c:ptCount val="3"/>
                <c:pt idx="0">
                  <c:v>0.27179999999999999</c:v>
                </c:pt>
                <c:pt idx="1">
                  <c:v>0.15210000000000001</c:v>
                </c:pt>
                <c:pt idx="2">
                  <c:v>9.2100000000000001E-2</c:v>
                </c:pt>
              </c:numCache>
            </c:numRef>
          </c:xVal>
          <c:yVal>
            <c:numRef>
              <c:f>'Karta 7 DC'!$E$18:$E$20</c:f>
              <c:numCache>
                <c:formatCode>General</c:formatCode>
                <c:ptCount val="3"/>
                <c:pt idx="0">
                  <c:v>8.93</c:v>
                </c:pt>
                <c:pt idx="1">
                  <c:v>4.9888000000000003</c:v>
                </c:pt>
                <c:pt idx="2">
                  <c:v>3.0156999999999998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5-4A3B-B530-8665AEFFD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28544"/>
        <c:axId val="83230080"/>
      </c:scatterChart>
      <c:valAx>
        <c:axId val="8322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230080"/>
        <c:crosses val="autoZero"/>
        <c:crossBetween val="midCat"/>
      </c:valAx>
      <c:valAx>
        <c:axId val="8323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228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8 DC'!$D$6:$D$8</c:f>
              <c:numCache>
                <c:formatCode>General</c:formatCode>
                <c:ptCount val="3"/>
                <c:pt idx="0">
                  <c:v>60</c:v>
                </c:pt>
                <c:pt idx="1">
                  <c:v>29.983000000000001</c:v>
                </c:pt>
                <c:pt idx="2">
                  <c:v>13.997</c:v>
                </c:pt>
              </c:numCache>
            </c:numRef>
          </c:xVal>
          <c:yVal>
            <c:numRef>
              <c:f>'Karta 8 DC'!$E$6:$E$8</c:f>
              <c:numCache>
                <c:formatCode>General</c:formatCode>
                <c:ptCount val="3"/>
                <c:pt idx="0">
                  <c:v>0.62109999999999999</c:v>
                </c:pt>
                <c:pt idx="1">
                  <c:v>0.31240000000000001</c:v>
                </c:pt>
                <c:pt idx="2">
                  <c:v>0.14799999999999999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15-4625-9A5F-22B60FD4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52928"/>
        <c:axId val="80254464"/>
      </c:scatterChart>
      <c:valAx>
        <c:axId val="8025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254464"/>
        <c:crosses val="autoZero"/>
        <c:crossBetween val="midCat"/>
      </c:valAx>
      <c:valAx>
        <c:axId val="8025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252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8 DC'!$D$15:$D$17</c:f>
              <c:numCache>
                <c:formatCode>General</c:formatCode>
                <c:ptCount val="3"/>
                <c:pt idx="0">
                  <c:v>2.8893</c:v>
                </c:pt>
                <c:pt idx="1">
                  <c:v>1.7919</c:v>
                </c:pt>
                <c:pt idx="2">
                  <c:v>0.69179999999999997</c:v>
                </c:pt>
              </c:numCache>
            </c:numRef>
          </c:xVal>
          <c:yVal>
            <c:numRef>
              <c:f>'Karta 8 DC'!$E$15:$E$17</c:f>
              <c:numCache>
                <c:formatCode>General</c:formatCode>
                <c:ptCount val="3"/>
                <c:pt idx="0">
                  <c:v>9.8439999999999994</c:v>
                </c:pt>
                <c:pt idx="1">
                  <c:v>6.1029999999999998</c:v>
                </c:pt>
                <c:pt idx="2">
                  <c:v>2.351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EF-44BF-806D-24C76B25F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91648"/>
        <c:axId val="89693184"/>
      </c:scatterChart>
      <c:valAx>
        <c:axId val="8969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693184"/>
        <c:crosses val="autoZero"/>
        <c:crossBetween val="midCat"/>
      </c:valAx>
      <c:valAx>
        <c:axId val="8969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691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8 DC'!$D$18:$D$20</c:f>
              <c:numCache>
                <c:formatCode>General</c:formatCode>
                <c:ptCount val="3"/>
                <c:pt idx="0">
                  <c:v>0.28199999999999997</c:v>
                </c:pt>
                <c:pt idx="1">
                  <c:v>0.1525</c:v>
                </c:pt>
                <c:pt idx="2">
                  <c:v>9.2600000000000002E-2</c:v>
                </c:pt>
              </c:numCache>
            </c:numRef>
          </c:xVal>
          <c:yVal>
            <c:numRef>
              <c:f>'Karta 8 DC'!$E$18:$E$20</c:f>
              <c:numCache>
                <c:formatCode>General</c:formatCode>
                <c:ptCount val="3"/>
                <c:pt idx="0">
                  <c:v>9.1959999999999997</c:v>
                </c:pt>
                <c:pt idx="1">
                  <c:v>4.95</c:v>
                </c:pt>
                <c:pt idx="2">
                  <c:v>2.9872999999999998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93-40AF-84A3-249D7444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05472"/>
        <c:axId val="89936640"/>
      </c:scatterChart>
      <c:valAx>
        <c:axId val="8970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936640"/>
        <c:crosses val="autoZero"/>
        <c:crossBetween val="midCat"/>
      </c:valAx>
      <c:valAx>
        <c:axId val="8993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705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21</xdr:row>
      <xdr:rowOff>119062</xdr:rowOff>
    </xdr:from>
    <xdr:to>
      <xdr:col>16</xdr:col>
      <xdr:colOff>180975</xdr:colOff>
      <xdr:row>36</xdr:row>
      <xdr:rowOff>4762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157162</xdr:rowOff>
    </xdr:from>
    <xdr:to>
      <xdr:col>18</xdr:col>
      <xdr:colOff>561975</xdr:colOff>
      <xdr:row>15</xdr:row>
      <xdr:rowOff>42862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16</xdr:row>
      <xdr:rowOff>166687</xdr:rowOff>
    </xdr:from>
    <xdr:to>
      <xdr:col>18</xdr:col>
      <xdr:colOff>428625</xdr:colOff>
      <xdr:row>31</xdr:row>
      <xdr:rowOff>52387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31</xdr:row>
      <xdr:rowOff>90487</xdr:rowOff>
    </xdr:from>
    <xdr:to>
      <xdr:col>18</xdr:col>
      <xdr:colOff>457200</xdr:colOff>
      <xdr:row>45</xdr:row>
      <xdr:rowOff>166687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1</xdr:row>
      <xdr:rowOff>42862</xdr:rowOff>
    </xdr:from>
    <xdr:to>
      <xdr:col>19</xdr:col>
      <xdr:colOff>0</xdr:colOff>
      <xdr:row>15</xdr:row>
      <xdr:rowOff>119062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17</xdr:row>
      <xdr:rowOff>61912</xdr:rowOff>
    </xdr:from>
    <xdr:to>
      <xdr:col>18</xdr:col>
      <xdr:colOff>600075</xdr:colOff>
      <xdr:row>31</xdr:row>
      <xdr:rowOff>138112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32</xdr:row>
      <xdr:rowOff>61912</xdr:rowOff>
    </xdr:from>
    <xdr:to>
      <xdr:col>19</xdr:col>
      <xdr:colOff>85725</xdr:colOff>
      <xdr:row>46</xdr:row>
      <xdr:rowOff>138112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71437</xdr:rowOff>
    </xdr:from>
    <xdr:to>
      <xdr:col>18</xdr:col>
      <xdr:colOff>542925</xdr:colOff>
      <xdr:row>14</xdr:row>
      <xdr:rowOff>147637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15</xdr:row>
      <xdr:rowOff>61912</xdr:rowOff>
    </xdr:from>
    <xdr:to>
      <xdr:col>19</xdr:col>
      <xdr:colOff>9525</xdr:colOff>
      <xdr:row>29</xdr:row>
      <xdr:rowOff>138112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30</xdr:row>
      <xdr:rowOff>14287</xdr:rowOff>
    </xdr:from>
    <xdr:to>
      <xdr:col>19</xdr:col>
      <xdr:colOff>28575</xdr:colOff>
      <xdr:row>44</xdr:row>
      <xdr:rowOff>90487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AA189D6E-144E-41E6-BD0E-17BACB5EC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743D0C2B-586C-4FBE-9E2F-5D61AB6BB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E69FCF1F-9829-4892-A853-A4F6511D5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4B90E127-6A6B-4357-A688-E658B15D8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BFB66E44-B3A6-4116-A0AB-FEF9DEAC5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742BCCD1-F9AA-4811-B6D9-6D1635D38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C3200319-9A4F-49E4-97CD-19CDFFE5D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FF29DC2B-039D-4C6A-89A8-252E74F96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2514FF75-6F3B-4C2B-A243-E1F41E344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A36F3347-A51D-460B-8CF5-1F08473FD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A97A13F2-0677-4985-B9B9-03DA499A2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68999E12-18BD-4D47-95E2-52CDA0F7A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0"/>
  <sheetViews>
    <sheetView topLeftCell="A4" workbookViewId="0">
      <selection activeCell="J19" sqref="J19"/>
    </sheetView>
  </sheetViews>
  <sheetFormatPr defaultRowHeight="15" x14ac:dyDescent="0.25"/>
  <cols>
    <col min="1" max="1" width="16.28515625" customWidth="1"/>
  </cols>
  <sheetData>
    <row r="5" spans="1:14" x14ac:dyDescent="0.25">
      <c r="B5" t="s">
        <v>4</v>
      </c>
    </row>
    <row r="6" spans="1:14" x14ac:dyDescent="0.25">
      <c r="A6" t="s">
        <v>7</v>
      </c>
      <c r="B6" t="s">
        <v>1</v>
      </c>
      <c r="C6" t="s">
        <v>3</v>
      </c>
      <c r="D6" t="s">
        <v>10</v>
      </c>
      <c r="E6" t="s">
        <v>11</v>
      </c>
    </row>
    <row r="7" spans="1:14" x14ac:dyDescent="0.25">
      <c r="A7">
        <v>1</v>
      </c>
      <c r="B7">
        <v>1</v>
      </c>
      <c r="C7">
        <v>1</v>
      </c>
      <c r="D7">
        <v>4.367</v>
      </c>
      <c r="E7">
        <v>0.4304</v>
      </c>
      <c r="F7">
        <f>E7/D7</f>
        <v>9.8557362033432558E-2</v>
      </c>
      <c r="G7">
        <f>D7/E7</f>
        <v>10.146375464684015</v>
      </c>
      <c r="H7" s="4">
        <f t="shared" ref="H7:I7" si="0">AVERAGE(E7:E9)</f>
        <v>0.22216666666666665</v>
      </c>
      <c r="I7" s="4">
        <f t="shared" si="0"/>
        <v>9.8706932256084456E-2</v>
      </c>
      <c r="J7">
        <f t="array" ref="J7:K8">LINEST(D7:D9,E7:E9,TRUE,TRUE)</f>
        <v>10.151521388499894</v>
      </c>
      <c r="K7">
        <v>-1.9963351450598132E-3</v>
      </c>
    </row>
    <row r="8" spans="1:14" x14ac:dyDescent="0.25">
      <c r="C8">
        <v>2</v>
      </c>
      <c r="D8">
        <v>1.901</v>
      </c>
      <c r="E8">
        <v>0.18740000000000001</v>
      </c>
      <c r="F8">
        <f t="shared" ref="F8:F9" si="1">E8/D8</f>
        <v>9.857969489742241E-2</v>
      </c>
      <c r="G8">
        <f t="shared" ref="G8:G9" si="2">D8/E8</f>
        <v>10.144076840981857</v>
      </c>
      <c r="H8" s="4"/>
      <c r="I8" s="4"/>
      <c r="J8">
        <v>2.728204368011885E-3</v>
      </c>
      <c r="K8">
        <v>7.433787211909268E-4</v>
      </c>
    </row>
    <row r="9" spans="1:14" x14ac:dyDescent="0.25">
      <c r="C9">
        <v>3</v>
      </c>
      <c r="D9">
        <v>0.49199999999999999</v>
      </c>
      <c r="E9">
        <v>4.87E-2</v>
      </c>
      <c r="F9">
        <f t="shared" si="1"/>
        <v>9.8983739837398374E-2</v>
      </c>
      <c r="G9">
        <f t="shared" si="2"/>
        <v>10.102669404517453</v>
      </c>
      <c r="H9" s="4"/>
      <c r="I9" s="4"/>
    </row>
    <row r="10" spans="1:14" x14ac:dyDescent="0.25">
      <c r="A10">
        <v>2</v>
      </c>
      <c r="B10">
        <v>2</v>
      </c>
      <c r="C10">
        <v>1</v>
      </c>
      <c r="D10">
        <v>4.3659999999999997</v>
      </c>
      <c r="E10">
        <v>0.4289</v>
      </c>
      <c r="F10">
        <f t="shared" ref="F10:F18" si="3">E10/D10</f>
        <v>9.8236371965185532E-2</v>
      </c>
      <c r="G10">
        <f t="shared" ref="G10:G18" si="4">D10/E10</f>
        <v>10.179529027745394</v>
      </c>
      <c r="H10" s="4">
        <f t="shared" ref="H10:I10" si="5">AVERAGE(E10:E12)</f>
        <v>0.22123333333333337</v>
      </c>
      <c r="I10" s="4">
        <f t="shared" si="5"/>
        <v>9.8027552094332893E-2</v>
      </c>
      <c r="J10">
        <f t="array" ref="J10:K11">LINEST(D10:D12,E10:E12,TRUE,TRUE)</f>
        <v>10.172303196741696</v>
      </c>
      <c r="K10">
        <v>2.8141227741786956E-3</v>
      </c>
    </row>
    <row r="11" spans="1:14" x14ac:dyDescent="0.25">
      <c r="C11">
        <v>2</v>
      </c>
      <c r="D11">
        <v>1.9012</v>
      </c>
      <c r="E11">
        <v>0.1867</v>
      </c>
      <c r="F11">
        <f t="shared" si="3"/>
        <v>9.8201136124552918E-2</v>
      </c>
      <c r="G11">
        <f t="shared" si="4"/>
        <v>10.1831815747188</v>
      </c>
      <c r="H11" s="4"/>
      <c r="I11" s="4"/>
      <c r="J11">
        <v>3.5620280101080503E-3</v>
      </c>
      <c r="K11">
        <v>9.6706646399537612E-4</v>
      </c>
    </row>
    <row r="12" spans="1:14" x14ac:dyDescent="0.25">
      <c r="C12">
        <v>3</v>
      </c>
      <c r="D12">
        <v>0.49259999999999998</v>
      </c>
      <c r="E12">
        <v>4.8099999999999997E-2</v>
      </c>
      <c r="F12">
        <f t="shared" si="3"/>
        <v>9.7645148193260242E-2</v>
      </c>
      <c r="G12">
        <f t="shared" si="4"/>
        <v>10.241164241164242</v>
      </c>
      <c r="H12" s="4"/>
      <c r="I12" s="4"/>
    </row>
    <row r="13" spans="1:14" x14ac:dyDescent="0.25">
      <c r="A13">
        <v>3</v>
      </c>
      <c r="B13">
        <v>3</v>
      </c>
      <c r="C13">
        <v>1</v>
      </c>
      <c r="D13">
        <v>4.3659999999999997</v>
      </c>
      <c r="E13">
        <v>0.42809999999999998</v>
      </c>
      <c r="F13">
        <f t="shared" si="3"/>
        <v>9.8053137883646363E-2</v>
      </c>
      <c r="G13">
        <f t="shared" si="4"/>
        <v>10.198551740247606</v>
      </c>
      <c r="H13" s="4">
        <f t="shared" ref="H13:I13" si="6">AVERAGE(E13:E15)</f>
        <v>0.22126666666666664</v>
      </c>
      <c r="I13" s="4">
        <f t="shared" si="6"/>
        <v>9.8234632923638834E-2</v>
      </c>
      <c r="J13">
        <f t="array" ref="J13:K14">LINEST(D13:D15,E13:E15,TRUE,TRUE)</f>
        <v>10.203444546992337</v>
      </c>
      <c r="K13">
        <v>-4.5154967645042454E-3</v>
      </c>
    </row>
    <row r="14" spans="1:14" x14ac:dyDescent="0.25">
      <c r="C14">
        <v>2</v>
      </c>
      <c r="D14">
        <v>1.901</v>
      </c>
      <c r="E14">
        <v>0.18740000000000001</v>
      </c>
      <c r="F14">
        <f t="shared" si="3"/>
        <v>9.857969489742241E-2</v>
      </c>
      <c r="G14">
        <f t="shared" si="4"/>
        <v>10.144076840981857</v>
      </c>
      <c r="H14" s="4"/>
      <c r="I14" s="4"/>
      <c r="J14">
        <v>3.0144485209863715E-2</v>
      </c>
      <c r="K14">
        <v>8.1765355178919693E-3</v>
      </c>
    </row>
    <row r="15" spans="1:14" x14ac:dyDescent="0.25">
      <c r="C15">
        <v>3</v>
      </c>
      <c r="D15">
        <v>0.49249999999999999</v>
      </c>
      <c r="E15">
        <v>4.8300000000000003E-2</v>
      </c>
      <c r="F15">
        <f t="shared" si="3"/>
        <v>9.8071065989847717E-2</v>
      </c>
      <c r="G15">
        <f t="shared" si="4"/>
        <v>10.196687370600413</v>
      </c>
      <c r="H15" s="4"/>
      <c r="I15" s="4"/>
    </row>
    <row r="16" spans="1:14" x14ac:dyDescent="0.25">
      <c r="A16">
        <v>4</v>
      </c>
      <c r="B16">
        <v>4</v>
      </c>
      <c r="C16">
        <v>1</v>
      </c>
      <c r="D16">
        <v>4.3659999999999997</v>
      </c>
      <c r="E16">
        <v>0.42930000000000001</v>
      </c>
      <c r="F16">
        <f t="shared" si="3"/>
        <v>9.8327989005955116E-2</v>
      </c>
      <c r="G16">
        <f t="shared" si="4"/>
        <v>10.170044258094572</v>
      </c>
      <c r="H16" s="4">
        <f>AVERAGE(E16:E18)</f>
        <v>0.22146666666666667</v>
      </c>
      <c r="I16" s="4">
        <f>AVERAGE(F16:F18)</f>
        <v>9.827463400929444E-2</v>
      </c>
      <c r="J16">
        <f t="array" ref="J16:K17">LINEST(D16:D18,E16:E18,TRUE,TRUE)</f>
        <v>10.168456342562662</v>
      </c>
      <c r="K16">
        <v>1.1258686671222762E-3</v>
      </c>
      <c r="M16">
        <v>4.8571215441004565</v>
      </c>
      <c r="N16">
        <v>-1.55928106662655E-2</v>
      </c>
    </row>
    <row r="17" spans="1:14" x14ac:dyDescent="0.25">
      <c r="C17">
        <v>2</v>
      </c>
      <c r="D17">
        <v>1.9008</v>
      </c>
      <c r="E17">
        <v>0.1867</v>
      </c>
      <c r="F17">
        <f t="shared" si="3"/>
        <v>9.8221801346801349E-2</v>
      </c>
      <c r="G17">
        <f t="shared" si="4"/>
        <v>10.181039100160685</v>
      </c>
      <c r="H17" s="4"/>
      <c r="I17" s="4"/>
      <c r="J17">
        <v>5.5628077818537036E-3</v>
      </c>
      <c r="K17">
        <v>1.5115352230104318E-3</v>
      </c>
      <c r="M17">
        <v>8.6852363282497586E-4</v>
      </c>
      <c r="N17">
        <v>1.1323942888060183E-3</v>
      </c>
    </row>
    <row r="18" spans="1:14" x14ac:dyDescent="0.25">
      <c r="C18">
        <v>3</v>
      </c>
      <c r="D18">
        <v>0.49249999999999999</v>
      </c>
      <c r="E18">
        <v>4.8399999999999999E-2</v>
      </c>
      <c r="F18">
        <f t="shared" si="3"/>
        <v>9.8274111675126896E-2</v>
      </c>
      <c r="G18">
        <f t="shared" si="4"/>
        <v>10.175619834710744</v>
      </c>
      <c r="H18" s="4"/>
      <c r="I18" s="4"/>
    </row>
    <row r="19" spans="1:14" x14ac:dyDescent="0.25">
      <c r="A19">
        <v>5</v>
      </c>
      <c r="B19">
        <v>5</v>
      </c>
      <c r="C19">
        <v>1</v>
      </c>
      <c r="D19">
        <v>3.5413000000000001</v>
      </c>
      <c r="E19">
        <v>0.34582000000000002</v>
      </c>
      <c r="F19">
        <f t="shared" ref="F19:F30" si="7">E19/D19</f>
        <v>9.7653404117132123E-2</v>
      </c>
      <c r="G19">
        <f t="shared" ref="G19:G30" si="8">D19/E19</f>
        <v>10.240298421143947</v>
      </c>
      <c r="H19" s="4">
        <f>AVERAGE(E19:E21)</f>
        <v>0.17280000000000004</v>
      </c>
      <c r="I19" s="4">
        <f>AVERAGE(F19:F21)</f>
        <v>9.7912874957668081E-2</v>
      </c>
      <c r="J19">
        <f t="array" ref="J19:K20">LINEST(D19:D21,E19:E21,TRUE,TRUE)</f>
        <v>10.247954823823333</v>
      </c>
      <c r="K19">
        <v>-2.279926890005779E-3</v>
      </c>
    </row>
    <row r="20" spans="1:14" x14ac:dyDescent="0.25">
      <c r="C20">
        <v>2</v>
      </c>
      <c r="D20">
        <v>1.4155</v>
      </c>
      <c r="E20">
        <v>0.13824</v>
      </c>
      <c r="F20">
        <f t="shared" si="7"/>
        <v>9.7661603673613567E-2</v>
      </c>
      <c r="G20">
        <f t="shared" si="8"/>
        <v>10.239438657407407</v>
      </c>
      <c r="H20" s="4"/>
      <c r="I20" s="4"/>
      <c r="J20">
        <v>6.1315312843015701E-3</v>
      </c>
      <c r="K20">
        <v>1.3239991125068113E-3</v>
      </c>
    </row>
    <row r="21" spans="1:14" x14ac:dyDescent="0.25">
      <c r="C21">
        <v>3</v>
      </c>
      <c r="D21">
        <v>0.34889999999999999</v>
      </c>
      <c r="E21">
        <v>3.4340000000000002E-2</v>
      </c>
      <c r="F21">
        <f t="shared" si="7"/>
        <v>9.8423617082258538E-2</v>
      </c>
      <c r="G21">
        <f t="shared" si="8"/>
        <v>10.160163075131042</v>
      </c>
      <c r="H21" s="4"/>
      <c r="I21" s="4"/>
    </row>
    <row r="22" spans="1:14" x14ac:dyDescent="0.25">
      <c r="A22">
        <v>6</v>
      </c>
      <c r="B22">
        <v>6</v>
      </c>
      <c r="C22">
        <v>1</v>
      </c>
      <c r="D22">
        <v>3.5411999999999999</v>
      </c>
      <c r="E22">
        <v>0.35021999999999998</v>
      </c>
      <c r="F22">
        <f t="shared" si="7"/>
        <v>9.8898678414096913E-2</v>
      </c>
      <c r="G22">
        <f t="shared" si="8"/>
        <v>10.111358574610245</v>
      </c>
      <c r="H22" s="4">
        <f>AVERAGE(E22:E24)</f>
        <v>0.17500333333333332</v>
      </c>
      <c r="I22" s="4">
        <f>AVERAGE(F22:F24)</f>
        <v>9.9122454937854876E-2</v>
      </c>
      <c r="J22">
        <f t="array" ref="J22:K23">LINEST(D22:D24,E22:E24,TRUE,TRUE)</f>
        <v>10.117805037567724</v>
      </c>
      <c r="K22">
        <v>-1.9162742578100467E-3</v>
      </c>
    </row>
    <row r="23" spans="1:14" x14ac:dyDescent="0.25">
      <c r="C23">
        <v>2</v>
      </c>
      <c r="D23">
        <v>1.4156</v>
      </c>
      <c r="E23">
        <v>0.14000000000000001</v>
      </c>
      <c r="F23">
        <f t="shared" si="7"/>
        <v>9.8897993783554683E-2</v>
      </c>
      <c r="G23">
        <f t="shared" si="8"/>
        <v>10.11142857142857</v>
      </c>
      <c r="H23" s="4"/>
      <c r="I23" s="4"/>
      <c r="J23">
        <v>5.6204974484286643E-3</v>
      </c>
      <c r="K23">
        <v>1.2290970872085413E-3</v>
      </c>
    </row>
    <row r="24" spans="1:14" x14ac:dyDescent="0.25">
      <c r="C24">
        <v>3</v>
      </c>
      <c r="D24">
        <v>0.34939999999999999</v>
      </c>
      <c r="E24">
        <v>3.4790000000000001E-2</v>
      </c>
      <c r="F24">
        <f t="shared" si="7"/>
        <v>9.9570692615913003E-2</v>
      </c>
      <c r="G24">
        <f t="shared" si="8"/>
        <v>10.043115837884448</v>
      </c>
      <c r="H24" s="4"/>
      <c r="I24" s="4"/>
    </row>
    <row r="25" spans="1:14" x14ac:dyDescent="0.25">
      <c r="A25">
        <v>7</v>
      </c>
      <c r="B25">
        <v>7</v>
      </c>
      <c r="C25">
        <v>1</v>
      </c>
      <c r="D25">
        <v>3.5409999999999999</v>
      </c>
      <c r="E25">
        <v>0.34803000000000001</v>
      </c>
      <c r="F25">
        <f t="shared" si="7"/>
        <v>9.8285794973171428E-2</v>
      </c>
      <c r="G25">
        <f t="shared" si="8"/>
        <v>10.174410251989771</v>
      </c>
      <c r="H25" s="4">
        <f>AVERAGE(E25:E27)</f>
        <v>0.17389666666666667</v>
      </c>
      <c r="I25" s="4">
        <f>AVERAGE(F25:F27)</f>
        <v>9.8534062062967068E-2</v>
      </c>
      <c r="J25">
        <f t="array" ref="J25:K26">LINEST(D25:D27,E25:E27,TRUE,TRUE)</f>
        <v>10.181638074113961</v>
      </c>
      <c r="K25">
        <v>-2.0529222948373338E-3</v>
      </c>
    </row>
    <row r="26" spans="1:14" x14ac:dyDescent="0.25">
      <c r="C26">
        <v>2</v>
      </c>
      <c r="D26">
        <v>1.4156</v>
      </c>
      <c r="E26">
        <v>0.1391</v>
      </c>
      <c r="F26">
        <f t="shared" si="7"/>
        <v>9.8262220966374686E-2</v>
      </c>
      <c r="G26">
        <f t="shared" si="8"/>
        <v>10.176851186196981</v>
      </c>
      <c r="H26" s="4"/>
      <c r="I26" s="4"/>
      <c r="J26">
        <v>7.6641117392225412E-3</v>
      </c>
      <c r="K26">
        <v>1.6654715236222664E-3</v>
      </c>
    </row>
    <row r="27" spans="1:14" x14ac:dyDescent="0.25">
      <c r="C27">
        <v>3</v>
      </c>
      <c r="D27">
        <v>0.34889999999999999</v>
      </c>
      <c r="E27">
        <v>3.456E-2</v>
      </c>
      <c r="F27">
        <f t="shared" si="7"/>
        <v>9.9054170249355117E-2</v>
      </c>
      <c r="G27">
        <f t="shared" si="8"/>
        <v>10.095486111111111</v>
      </c>
      <c r="H27" s="4"/>
      <c r="I27" s="4"/>
    </row>
    <row r="28" spans="1:14" x14ac:dyDescent="0.25">
      <c r="A28">
        <v>8</v>
      </c>
      <c r="B28">
        <v>8</v>
      </c>
      <c r="C28">
        <v>1</v>
      </c>
      <c r="D28">
        <v>3.5413000000000001</v>
      </c>
      <c r="E28">
        <v>0.34708</v>
      </c>
      <c r="F28">
        <f t="shared" si="7"/>
        <v>9.8009205658938808E-2</v>
      </c>
      <c r="G28">
        <f t="shared" si="8"/>
        <v>10.203123199262418</v>
      </c>
      <c r="H28" s="4">
        <f>AVERAGE(E28:E30)</f>
        <v>0.17343333333333333</v>
      </c>
      <c r="I28" s="4">
        <f>AVERAGE(F28:F30)</f>
        <v>9.8224296334368633E-2</v>
      </c>
      <c r="J28">
        <f t="array" ref="J28:K29">LINEST(D28:D30,E28:E30,TRUE,TRUE)</f>
        <v>10.209428852405724</v>
      </c>
      <c r="K28">
        <v>-1.7552773022324608E-3</v>
      </c>
    </row>
    <row r="29" spans="1:14" x14ac:dyDescent="0.25">
      <c r="C29">
        <v>2</v>
      </c>
      <c r="D29">
        <v>1.4159999999999999</v>
      </c>
      <c r="E29">
        <v>0.13874</v>
      </c>
      <c r="F29">
        <f t="shared" si="7"/>
        <v>9.798022598870057E-2</v>
      </c>
      <c r="G29">
        <f t="shared" si="8"/>
        <v>10.206140983133919</v>
      </c>
      <c r="H29" s="4"/>
      <c r="I29" s="4"/>
      <c r="J29">
        <v>7.1981411847512325E-3</v>
      </c>
      <c r="K29">
        <v>1.5599784406505493E-3</v>
      </c>
    </row>
    <row r="30" spans="1:14" x14ac:dyDescent="0.25">
      <c r="C30">
        <v>3</v>
      </c>
      <c r="D30">
        <v>0.34939999999999999</v>
      </c>
      <c r="E30">
        <v>3.4479999999999997E-2</v>
      </c>
      <c r="F30">
        <f t="shared" si="7"/>
        <v>9.8683457355466506E-2</v>
      </c>
      <c r="G30">
        <f t="shared" si="8"/>
        <v>10.133410672853829</v>
      </c>
      <c r="H30" s="4"/>
      <c r="I30" s="4"/>
    </row>
  </sheetData>
  <mergeCells count="16">
    <mergeCell ref="H28:H30"/>
    <mergeCell ref="I28:I30"/>
    <mergeCell ref="H19:H21"/>
    <mergeCell ref="I19:I21"/>
    <mergeCell ref="H22:H24"/>
    <mergeCell ref="I22:I24"/>
    <mergeCell ref="H25:H27"/>
    <mergeCell ref="I25:I27"/>
    <mergeCell ref="H16:H18"/>
    <mergeCell ref="I16:I18"/>
    <mergeCell ref="H7:H9"/>
    <mergeCell ref="I7:I9"/>
    <mergeCell ref="H10:H12"/>
    <mergeCell ref="I10:I12"/>
    <mergeCell ref="H13:H15"/>
    <mergeCell ref="I13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0"/>
  <sheetViews>
    <sheetView workbookViewId="0">
      <selection activeCell="I19" sqref="I19"/>
    </sheetView>
  </sheetViews>
  <sheetFormatPr defaultRowHeight="15" x14ac:dyDescent="0.25"/>
  <sheetData>
    <row r="5" spans="1:10" x14ac:dyDescent="0.25">
      <c r="A5" t="s">
        <v>5</v>
      </c>
    </row>
    <row r="6" spans="1:10" x14ac:dyDescent="0.25">
      <c r="A6" t="s">
        <v>1</v>
      </c>
      <c r="B6" t="s">
        <v>3</v>
      </c>
      <c r="C6" t="s">
        <v>0</v>
      </c>
      <c r="D6" t="s">
        <v>2</v>
      </c>
    </row>
    <row r="7" spans="1:10" x14ac:dyDescent="0.25">
      <c r="A7">
        <v>1</v>
      </c>
      <c r="B7">
        <v>1</v>
      </c>
      <c r="C7">
        <v>8.9535</v>
      </c>
      <c r="D7">
        <v>1.8520000000000001</v>
      </c>
      <c r="E7">
        <f>D7/C7</f>
        <v>0.20684648461495506</v>
      </c>
      <c r="F7">
        <f>C7/D7</f>
        <v>4.8345032397408207</v>
      </c>
      <c r="G7" s="4">
        <f>AVERAGE(E7:E9)</f>
        <v>0.2072856618366796</v>
      </c>
      <c r="H7" s="4">
        <f>AVERAGE(F7:F9)</f>
        <v>4.8242927115381908</v>
      </c>
      <c r="I7">
        <f t="array" ref="I7:J8">LINEST(C7:C9,D7:D9,TRUE,TRUE)</f>
        <v>4.8425965501538162</v>
      </c>
      <c r="J7">
        <v>-1.4450174029503771E-2</v>
      </c>
    </row>
    <row r="8" spans="1:10" x14ac:dyDescent="0.25">
      <c r="B8">
        <v>2</v>
      </c>
      <c r="C8">
        <v>5.9671000000000003</v>
      </c>
      <c r="D8">
        <v>1.2350000000000001</v>
      </c>
      <c r="E8">
        <f t="shared" ref="E8:E18" si="0">D8/C8</f>
        <v>0.20696820901275326</v>
      </c>
      <c r="F8">
        <f t="shared" ref="F8:F18" si="1">C8/D8</f>
        <v>4.8316599190283398</v>
      </c>
      <c r="G8" s="4"/>
      <c r="H8" s="4"/>
      <c r="I8">
        <v>1.1363537153693346E-3</v>
      </c>
      <c r="J8">
        <v>1.4854719267084202E-3</v>
      </c>
    </row>
    <row r="9" spans="1:10" x14ac:dyDescent="0.25">
      <c r="B9">
        <v>3</v>
      </c>
      <c r="C9">
        <v>1.9899800000000001</v>
      </c>
      <c r="D9">
        <v>0.41399999999999998</v>
      </c>
      <c r="E9">
        <f t="shared" si="0"/>
        <v>0.20804229188233045</v>
      </c>
      <c r="F9">
        <f t="shared" si="1"/>
        <v>4.8067149758454111</v>
      </c>
      <c r="G9" s="4"/>
      <c r="H9" s="4"/>
    </row>
    <row r="10" spans="1:10" x14ac:dyDescent="0.25">
      <c r="A10">
        <v>2</v>
      </c>
      <c r="B10">
        <v>1</v>
      </c>
      <c r="C10">
        <v>8.9521999999999995</v>
      </c>
      <c r="D10">
        <v>1.8440000000000001</v>
      </c>
      <c r="E10">
        <f t="shared" si="0"/>
        <v>0.20598288688813926</v>
      </c>
      <c r="F10">
        <f t="shared" si="1"/>
        <v>4.8547722342733186</v>
      </c>
      <c r="G10" s="4">
        <f t="shared" ref="G10:H10" si="2">AVERAGE(E10:E12)</f>
        <v>0.20606446007619458</v>
      </c>
      <c r="H10" s="4">
        <f t="shared" si="2"/>
        <v>4.8528509073593993</v>
      </c>
      <c r="I10">
        <f t="array" ref="I10:J11">LINEST(C10:C12,D10:D12,TRUE,TRUE)</f>
        <v>4.8550478917827293</v>
      </c>
      <c r="J10">
        <v>-2.1456183236754356E-3</v>
      </c>
    </row>
    <row r="11" spans="1:10" x14ac:dyDescent="0.25">
      <c r="B11">
        <v>2</v>
      </c>
      <c r="C11">
        <v>5.9667000000000003</v>
      </c>
      <c r="D11">
        <v>1.23</v>
      </c>
      <c r="E11">
        <f t="shared" si="0"/>
        <v>0.20614409975363265</v>
      </c>
      <c r="F11">
        <f t="shared" si="1"/>
        <v>4.8509756097560981</v>
      </c>
      <c r="G11" s="4"/>
      <c r="H11" s="4"/>
      <c r="I11">
        <v>3.458410933317719E-3</v>
      </c>
      <c r="J11">
        <v>4.5009576308090412E-3</v>
      </c>
    </row>
    <row r="12" spans="1:10" x14ac:dyDescent="0.25">
      <c r="B12">
        <v>3</v>
      </c>
      <c r="C12">
        <v>1.9896499999999999</v>
      </c>
      <c r="D12">
        <v>0.41</v>
      </c>
      <c r="E12">
        <f t="shared" si="0"/>
        <v>0.20606639358681175</v>
      </c>
      <c r="F12">
        <f t="shared" si="1"/>
        <v>4.8528048780487802</v>
      </c>
      <c r="G12" s="4"/>
      <c r="H12" s="4"/>
    </row>
    <row r="13" spans="1:10" x14ac:dyDescent="0.25">
      <c r="A13">
        <v>3</v>
      </c>
      <c r="B13">
        <v>1</v>
      </c>
      <c r="C13">
        <v>8.9525000000000006</v>
      </c>
      <c r="D13">
        <v>1.8420000000000001</v>
      </c>
      <c r="E13">
        <f t="shared" si="0"/>
        <v>0.2057525830773527</v>
      </c>
      <c r="F13">
        <f t="shared" si="1"/>
        <v>4.8602062975027147</v>
      </c>
      <c r="G13" s="4">
        <f t="shared" ref="G13:H13" si="3">AVERAGE(E13:E15)</f>
        <v>0.20586618410418744</v>
      </c>
      <c r="H13" s="4">
        <f t="shared" si="3"/>
        <v>4.8575263278691425</v>
      </c>
      <c r="I13">
        <f t="array" ref="I13:J14">LINEST(C13:C15,D13:D15,TRUE,TRUE)</f>
        <v>4.862220900403778</v>
      </c>
      <c r="J13">
        <v>-3.7095778017155467E-3</v>
      </c>
    </row>
    <row r="14" spans="1:10" x14ac:dyDescent="0.25">
      <c r="B14">
        <v>2</v>
      </c>
      <c r="C14">
        <v>5.9671000000000003</v>
      </c>
      <c r="D14">
        <v>1.228</v>
      </c>
      <c r="E14">
        <f t="shared" si="0"/>
        <v>0.20579510985235708</v>
      </c>
      <c r="F14">
        <f t="shared" si="1"/>
        <v>4.8592019543973946</v>
      </c>
      <c r="G14" s="4"/>
      <c r="H14" s="4"/>
      <c r="I14">
        <v>2.7965676339013839E-6</v>
      </c>
      <c r="J14">
        <v>3.6351965833824984E-6</v>
      </c>
    </row>
    <row r="15" spans="1:10" x14ac:dyDescent="0.25">
      <c r="B15">
        <v>3</v>
      </c>
      <c r="C15">
        <v>1.9898</v>
      </c>
      <c r="D15">
        <v>0.41</v>
      </c>
      <c r="E15">
        <f t="shared" si="0"/>
        <v>0.20605085938285253</v>
      </c>
      <c r="F15">
        <f t="shared" si="1"/>
        <v>4.8531707317073174</v>
      </c>
      <c r="G15" s="4"/>
      <c r="H15" s="4"/>
    </row>
    <row r="16" spans="1:10" x14ac:dyDescent="0.25">
      <c r="A16">
        <v>4</v>
      </c>
      <c r="B16">
        <v>1</v>
      </c>
      <c r="C16">
        <v>8.9550999999999998</v>
      </c>
      <c r="D16">
        <v>1.847</v>
      </c>
      <c r="E16">
        <f t="shared" si="0"/>
        <v>0.20625118647474625</v>
      </c>
      <c r="F16">
        <f t="shared" si="1"/>
        <v>4.8484569572279375</v>
      </c>
      <c r="G16" s="4">
        <f t="shared" ref="G16:H16" si="4">AVERAGE(E16:E18)</f>
        <v>0.20672525445333478</v>
      </c>
      <c r="H16" s="4">
        <f t="shared" si="4"/>
        <v>4.83737517108273</v>
      </c>
      <c r="I16">
        <f t="array" ref="I16:J17">LINEST(C16:C18,D16:D18,TRUE,TRUE)</f>
        <v>4.8571215441004565</v>
      </c>
      <c r="J16">
        <v>-1.55928106662655E-2</v>
      </c>
    </row>
    <row r="17" spans="1:10" x14ac:dyDescent="0.25">
      <c r="B17">
        <v>2</v>
      </c>
      <c r="C17">
        <v>5.9691000000000001</v>
      </c>
      <c r="D17">
        <v>1.232</v>
      </c>
      <c r="E17">
        <f t="shared" si="0"/>
        <v>0.206396274145181</v>
      </c>
      <c r="F17">
        <f t="shared" si="1"/>
        <v>4.8450487012987011</v>
      </c>
      <c r="G17" s="4"/>
      <c r="H17" s="4"/>
      <c r="I17">
        <v>8.6852363282497586E-4</v>
      </c>
      <c r="J17">
        <v>1.1323942888060183E-3</v>
      </c>
    </row>
    <row r="18" spans="1:10" x14ac:dyDescent="0.25">
      <c r="B18">
        <v>3</v>
      </c>
      <c r="C18">
        <v>1.9900899999999999</v>
      </c>
      <c r="D18">
        <v>0.41299999999999998</v>
      </c>
      <c r="E18">
        <f t="shared" si="0"/>
        <v>0.20752830274007708</v>
      </c>
      <c r="F18">
        <f t="shared" si="1"/>
        <v>4.8186198547215495</v>
      </c>
      <c r="G18" s="4"/>
      <c r="H18" s="4"/>
    </row>
    <row r="19" spans="1:10" x14ac:dyDescent="0.25">
      <c r="A19">
        <v>5</v>
      </c>
      <c r="B19">
        <v>1</v>
      </c>
      <c r="C19">
        <v>4.883</v>
      </c>
      <c r="D19">
        <v>0.47898000000000002</v>
      </c>
      <c r="E19">
        <f t="shared" ref="E19:E30" si="5">D19/C19</f>
        <v>9.8091337292647962E-2</v>
      </c>
      <c r="F19">
        <f t="shared" ref="F19:F30" si="6">C19/D19</f>
        <v>10.19458014948432</v>
      </c>
      <c r="G19" s="4">
        <f t="shared" ref="G19" si="7">AVERAGE(E19:E21)</f>
        <v>9.7431982712364654E-2</v>
      </c>
      <c r="H19" s="4">
        <f t="shared" ref="H19" si="8">AVERAGE(F19:F21)</f>
        <v>10.264149889416856</v>
      </c>
      <c r="I19">
        <f t="array" ref="I19:J20">LINEST(C19:C21,D19:D21,TRUE,TRUE)</f>
        <v>10.175487401840995</v>
      </c>
      <c r="J19">
        <v>9.2573688630395168E-3</v>
      </c>
    </row>
    <row r="20" spans="1:10" x14ac:dyDescent="0.25">
      <c r="B20">
        <v>2</v>
      </c>
      <c r="C20">
        <v>1.9466000000000001</v>
      </c>
      <c r="D20">
        <v>0.19036</v>
      </c>
      <c r="E20">
        <f t="shared" si="5"/>
        <v>9.7791020240419191E-2</v>
      </c>
      <c r="F20">
        <f t="shared" si="6"/>
        <v>10.225887791552848</v>
      </c>
      <c r="G20" s="4"/>
      <c r="H20" s="4"/>
      <c r="I20">
        <v>1.3474056975117713E-3</v>
      </c>
      <c r="J20">
        <v>4.0255047376083476E-4</v>
      </c>
    </row>
    <row r="21" spans="1:10" x14ac:dyDescent="0.25">
      <c r="B21">
        <v>3</v>
      </c>
      <c r="C21">
        <v>0.4768</v>
      </c>
      <c r="D21">
        <v>4.5969999999999997E-2</v>
      </c>
      <c r="E21">
        <f t="shared" si="5"/>
        <v>9.6413590604026836E-2</v>
      </c>
      <c r="F21">
        <f t="shared" si="6"/>
        <v>10.371981727213401</v>
      </c>
      <c r="G21" s="4"/>
      <c r="H21" s="4"/>
    </row>
    <row r="22" spans="1:10" x14ac:dyDescent="0.25">
      <c r="A22">
        <v>6</v>
      </c>
      <c r="B22">
        <v>1</v>
      </c>
      <c r="C22">
        <v>4.883</v>
      </c>
      <c r="D22">
        <v>0.47556999999999999</v>
      </c>
      <c r="E22">
        <f t="shared" si="5"/>
        <v>9.7392996108949415E-2</v>
      </c>
      <c r="F22">
        <f t="shared" si="6"/>
        <v>10.267678785457452</v>
      </c>
      <c r="G22" s="4">
        <f t="shared" ref="G22" si="9">AVERAGE(E22:E24)</f>
        <v>9.3333406150330048E-2</v>
      </c>
      <c r="H22" s="4">
        <f t="shared" ref="H22" si="10">AVERAGE(F22:F24)</f>
        <v>10.741012134498751</v>
      </c>
      <c r="I22">
        <f t="array" ref="I22:J23">LINEST(C22:C24,D22:D24,TRUE,TRUE)</f>
        <v>10.149661201391641</v>
      </c>
      <c r="J22">
        <v>5.61517499857902E-2</v>
      </c>
    </row>
    <row r="23" spans="1:10" x14ac:dyDescent="0.25">
      <c r="B23">
        <v>2</v>
      </c>
      <c r="C23">
        <v>1.9462999999999999</v>
      </c>
      <c r="D23">
        <v>0.18622</v>
      </c>
      <c r="E23">
        <f t="shared" si="5"/>
        <v>9.5678980629913174E-2</v>
      </c>
      <c r="F23">
        <f t="shared" si="6"/>
        <v>10.451616367737085</v>
      </c>
      <c r="G23" s="4"/>
      <c r="H23" s="4"/>
      <c r="I23">
        <v>3.1255067497518271E-4</v>
      </c>
      <c r="J23">
        <v>9.246450594655825E-5</v>
      </c>
    </row>
    <row r="24" spans="1:10" x14ac:dyDescent="0.25">
      <c r="B24">
        <v>3</v>
      </c>
      <c r="C24">
        <v>0.47660000000000002</v>
      </c>
      <c r="D24">
        <v>4.1430000000000002E-2</v>
      </c>
      <c r="E24">
        <f t="shared" si="5"/>
        <v>8.6928241712127569E-2</v>
      </c>
      <c r="F24">
        <f t="shared" si="6"/>
        <v>11.503741250301713</v>
      </c>
      <c r="G24" s="4"/>
      <c r="H24" s="4"/>
    </row>
    <row r="25" spans="1:10" x14ac:dyDescent="0.25">
      <c r="A25">
        <v>7</v>
      </c>
      <c r="B25">
        <v>1</v>
      </c>
      <c r="C25">
        <v>4.883</v>
      </c>
      <c r="D25">
        <v>0.47863</v>
      </c>
      <c r="E25">
        <f t="shared" si="5"/>
        <v>9.8019660045054274E-2</v>
      </c>
      <c r="F25">
        <f t="shared" si="6"/>
        <v>10.202034974823977</v>
      </c>
      <c r="G25" s="4">
        <f t="shared" ref="G25" si="11">AVERAGE(E25:E27)</f>
        <v>9.3983668964700465E-2</v>
      </c>
      <c r="H25" s="4">
        <f t="shared" ref="H25" si="12">AVERAGE(F25:F27)</f>
        <v>10.666016397950967</v>
      </c>
      <c r="I25">
        <f t="array" ref="I25:J26">LINEST(C25:C27,D25:D27,TRUE,TRUE)</f>
        <v>10.086229795832249</v>
      </c>
      <c r="J25">
        <v>5.5454941971338823E-2</v>
      </c>
    </row>
    <row r="26" spans="1:10" x14ac:dyDescent="0.25">
      <c r="B26">
        <v>2</v>
      </c>
      <c r="C26">
        <v>1.9461999999999999</v>
      </c>
      <c r="D26">
        <v>0.18745000000000001</v>
      </c>
      <c r="E26">
        <f t="shared" si="5"/>
        <v>9.6315897646696139E-2</v>
      </c>
      <c r="F26">
        <f t="shared" si="6"/>
        <v>10.382502000533474</v>
      </c>
      <c r="G26" s="4"/>
      <c r="H26" s="4"/>
      <c r="I26">
        <v>3.2224573512074182E-4</v>
      </c>
      <c r="J26">
        <v>9.5948887603218799E-5</v>
      </c>
    </row>
    <row r="27" spans="1:10" x14ac:dyDescent="0.25">
      <c r="B27">
        <v>3</v>
      </c>
      <c r="C27">
        <v>0.47639999999999999</v>
      </c>
      <c r="D27">
        <v>4.1739999999999999E-2</v>
      </c>
      <c r="E27">
        <f t="shared" si="5"/>
        <v>8.7615449202350967E-2</v>
      </c>
      <c r="F27">
        <f t="shared" si="6"/>
        <v>11.413512218495448</v>
      </c>
      <c r="G27" s="4"/>
      <c r="H27" s="4"/>
    </row>
    <row r="28" spans="1:10" x14ac:dyDescent="0.25">
      <c r="A28">
        <v>8</v>
      </c>
      <c r="B28">
        <v>1</v>
      </c>
      <c r="C28">
        <v>4.8826000000000001</v>
      </c>
      <c r="D28">
        <v>0.47545999999999999</v>
      </c>
      <c r="E28">
        <f t="shared" si="5"/>
        <v>9.7378445909965999E-2</v>
      </c>
      <c r="F28">
        <f t="shared" si="6"/>
        <v>10.269212972700123</v>
      </c>
      <c r="G28" s="4">
        <f t="shared" ref="G28" si="13">AVERAGE(E28:E30)</f>
        <v>9.5803182941253881E-2</v>
      </c>
      <c r="H28" s="4">
        <f t="shared" ref="H28" si="14">AVERAGE(F28:F30)</f>
        <v>10.441822952813027</v>
      </c>
      <c r="I28">
        <f t="array" ref="I28:J29">LINEST(C28:C30,D28:D30,TRUE,TRUE)</f>
        <v>10.223161310941778</v>
      </c>
      <c r="J28">
        <v>2.169464631611584E-2</v>
      </c>
    </row>
    <row r="29" spans="1:10" x14ac:dyDescent="0.25">
      <c r="B29">
        <v>2</v>
      </c>
      <c r="C29">
        <v>1.9455</v>
      </c>
      <c r="D29">
        <v>0.18823999999999999</v>
      </c>
      <c r="E29">
        <f t="shared" si="5"/>
        <v>9.6756617836031858E-2</v>
      </c>
      <c r="F29">
        <f t="shared" si="6"/>
        <v>10.335210369740757</v>
      </c>
      <c r="G29" s="4"/>
      <c r="H29" s="4"/>
      <c r="I29">
        <v>2.4209314976854721E-3</v>
      </c>
      <c r="J29">
        <v>7.1743777489951784E-4</v>
      </c>
    </row>
    <row r="30" spans="1:10" x14ac:dyDescent="0.25">
      <c r="B30">
        <v>3</v>
      </c>
      <c r="C30">
        <v>0.4758</v>
      </c>
      <c r="D30">
        <v>4.4380000000000003E-2</v>
      </c>
      <c r="E30">
        <f t="shared" si="5"/>
        <v>9.3274485077763772E-2</v>
      </c>
      <c r="F30">
        <f t="shared" si="6"/>
        <v>10.721045515998197</v>
      </c>
      <c r="G30" s="4"/>
      <c r="H30" s="4"/>
    </row>
  </sheetData>
  <mergeCells count="16">
    <mergeCell ref="G16:G18"/>
    <mergeCell ref="H16:H18"/>
    <mergeCell ref="G7:G9"/>
    <mergeCell ref="H7:H9"/>
    <mergeCell ref="G10:G12"/>
    <mergeCell ref="H10:H12"/>
    <mergeCell ref="G13:G15"/>
    <mergeCell ref="H13:H15"/>
    <mergeCell ref="G28:G30"/>
    <mergeCell ref="H28:H30"/>
    <mergeCell ref="G19:G21"/>
    <mergeCell ref="H19:H21"/>
    <mergeCell ref="G22:G24"/>
    <mergeCell ref="H22:H24"/>
    <mergeCell ref="G25:G27"/>
    <mergeCell ref="H25:H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120.357</v>
      </c>
      <c r="E6">
        <v>1.3252999999999999</v>
      </c>
      <c r="F6">
        <f>E6/D6</f>
        <v>1.1011407728673862E-2</v>
      </c>
      <c r="G6">
        <f>D6/E6</f>
        <v>90.814909831736216</v>
      </c>
      <c r="H6" s="4">
        <f>AVERAGE(F6:F8)</f>
        <v>1.0981827690379873E-2</v>
      </c>
      <c r="I6" s="4">
        <f>AVERAGE(G6:G8)</f>
        <v>91.061316356843506</v>
      </c>
      <c r="J6">
        <f t="array" ref="J6:K7">LINEST(D6:D8,E6:E8,TRUE,TRUE)</f>
        <v>90.624213987651743</v>
      </c>
      <c r="K6">
        <v>0.19640244665598061</v>
      </c>
    </row>
    <row r="7" spans="2:11" x14ac:dyDescent="0.25">
      <c r="C7">
        <v>2</v>
      </c>
      <c r="D7">
        <v>76.8</v>
      </c>
      <c r="E7">
        <v>0.84640000000000004</v>
      </c>
      <c r="F7">
        <f t="shared" ref="F7:F9" si="0">E7/D7</f>
        <v>1.1020833333333334E-2</v>
      </c>
      <c r="G7">
        <f t="shared" ref="G7:G20" si="1">D7/E7</f>
        <v>90.737240075614352</v>
      </c>
      <c r="H7" s="4"/>
      <c r="I7" s="4"/>
      <c r="J7">
        <v>0.16062035292621119</v>
      </c>
      <c r="K7">
        <v>0.14750085867689899</v>
      </c>
    </row>
    <row r="8" spans="2:11" x14ac:dyDescent="0.25">
      <c r="C8">
        <v>3</v>
      </c>
      <c r="D8">
        <v>21.9</v>
      </c>
      <c r="E8">
        <v>0.23899999999999999</v>
      </c>
      <c r="F8">
        <f t="shared" si="0"/>
        <v>1.0913242009132421E-2</v>
      </c>
      <c r="G8">
        <f t="shared" si="1"/>
        <v>91.63179916317992</v>
      </c>
      <c r="H8" s="4"/>
      <c r="I8" s="4"/>
    </row>
    <row r="9" spans="2:11" x14ac:dyDescent="0.25">
      <c r="B9">
        <v>300</v>
      </c>
      <c r="C9">
        <v>1</v>
      </c>
      <c r="D9">
        <v>120.2</v>
      </c>
      <c r="E9">
        <v>4.3594999999999997</v>
      </c>
      <c r="F9">
        <f t="shared" si="0"/>
        <v>3.6268718801996669E-2</v>
      </c>
      <c r="G9">
        <f t="shared" si="1"/>
        <v>27.571969262530111</v>
      </c>
      <c r="H9" s="4">
        <f t="shared" ref="H9:I9" si="2">AVERAGE(F9:F11)</f>
        <v>3.624880995768081E-2</v>
      </c>
      <c r="I9" s="4">
        <f t="shared" si="2"/>
        <v>27.587136873382207</v>
      </c>
      <c r="J9">
        <f t="array" ref="J9:K10">LINEST(D9:D11,E9:E11,TRUE,TRUE)</f>
        <v>27.560125106934496</v>
      </c>
      <c r="K9">
        <v>3.9072308547119405E-2</v>
      </c>
    </row>
    <row r="10" spans="2:11" x14ac:dyDescent="0.25">
      <c r="C10">
        <v>2</v>
      </c>
      <c r="D10">
        <v>73.7</v>
      </c>
      <c r="E10">
        <v>2.6736</v>
      </c>
      <c r="F10">
        <f t="shared" ref="F10:F20" si="3">E10/D10</f>
        <v>3.6276797829036631E-2</v>
      </c>
      <c r="G10">
        <f t="shared" si="1"/>
        <v>27.565828845002994</v>
      </c>
      <c r="H10" s="4"/>
      <c r="I10" s="4"/>
      <c r="J10">
        <v>1.1568758337056066E-2</v>
      </c>
      <c r="K10">
        <v>3.4565821838488373E-2</v>
      </c>
    </row>
    <row r="11" spans="2:11" x14ac:dyDescent="0.25">
      <c r="C11">
        <v>3</v>
      </c>
      <c r="D11">
        <v>21.9</v>
      </c>
      <c r="E11">
        <v>0.79279999999999995</v>
      </c>
      <c r="F11">
        <f t="shared" si="3"/>
        <v>3.6200913242009129E-2</v>
      </c>
      <c r="G11">
        <f t="shared" si="1"/>
        <v>27.623612512613523</v>
      </c>
      <c r="H11" s="4"/>
      <c r="I11" s="4"/>
    </row>
    <row r="12" spans="2:11" x14ac:dyDescent="0.25">
      <c r="B12">
        <v>30</v>
      </c>
      <c r="C12">
        <v>1</v>
      </c>
      <c r="D12">
        <v>29.8</v>
      </c>
      <c r="E12">
        <v>10.164999999999999</v>
      </c>
      <c r="F12">
        <f t="shared" si="3"/>
        <v>0.34110738255033551</v>
      </c>
      <c r="G12">
        <f t="shared" si="1"/>
        <v>2.931628135759961</v>
      </c>
      <c r="H12" s="4">
        <f t="shared" ref="H12:I12" si="4">AVERAGE(F12:F14)</f>
        <v>0.34843808847719004</v>
      </c>
      <c r="I12" s="4">
        <f t="shared" si="4"/>
        <v>2.8706023047650735</v>
      </c>
      <c r="J12">
        <f t="array" ref="J12:K13">LINEST(D12:D14,E12:E14,TRUE,TRUE)</f>
        <v>2.936933447495389</v>
      </c>
      <c r="K12">
        <v>-0.29180694519370931</v>
      </c>
    </row>
    <row r="13" spans="2:11" x14ac:dyDescent="0.25">
      <c r="C13">
        <v>2</v>
      </c>
      <c r="D13">
        <v>18.899999999999999</v>
      </c>
      <c r="E13">
        <v>6.67</v>
      </c>
      <c r="F13">
        <f t="shared" si="3"/>
        <v>0.35291005291005295</v>
      </c>
      <c r="G13">
        <f t="shared" si="1"/>
        <v>2.8335832083958019</v>
      </c>
      <c r="H13" s="4"/>
      <c r="I13" s="4"/>
      <c r="J13">
        <v>7.9124589771075615E-2</v>
      </c>
      <c r="K13">
        <v>0.55941310448528425</v>
      </c>
    </row>
    <row r="14" spans="2:11" x14ac:dyDescent="0.25">
      <c r="C14">
        <v>3</v>
      </c>
      <c r="D14">
        <v>4.1639999999999997</v>
      </c>
      <c r="E14">
        <v>1.4628000000000001</v>
      </c>
      <c r="F14">
        <f t="shared" si="3"/>
        <v>0.35129682997118161</v>
      </c>
      <c r="G14">
        <f t="shared" si="1"/>
        <v>2.8465955701394581</v>
      </c>
      <c r="H14" s="4"/>
      <c r="I14" s="4"/>
    </row>
    <row r="15" spans="2:11" x14ac:dyDescent="0.25">
      <c r="B15">
        <v>3</v>
      </c>
      <c r="C15">
        <v>1</v>
      </c>
      <c r="D15">
        <v>2.9950000000000001</v>
      </c>
      <c r="E15">
        <v>9.9149999999999991</v>
      </c>
      <c r="F15">
        <f t="shared" si="3"/>
        <v>3.3105175292153586</v>
      </c>
      <c r="G15">
        <f t="shared" si="1"/>
        <v>0.30206757438224913</v>
      </c>
      <c r="H15" s="4">
        <f t="shared" ref="H15:I15" si="5">AVERAGE(F15:F17)</f>
        <v>3.3076409952000749</v>
      </c>
      <c r="I15" s="4">
        <f t="shared" si="5"/>
        <v>0.30233059575699123</v>
      </c>
      <c r="J15">
        <f t="array" ref="J15:K16">LINEST(D15:D17,E15:E17,TRUE,TRUE)</f>
        <v>0.30189157507135106</v>
      </c>
      <c r="K15">
        <v>1.6822448089375275E-3</v>
      </c>
    </row>
    <row r="16" spans="2:11" x14ac:dyDescent="0.25">
      <c r="C16">
        <v>2</v>
      </c>
      <c r="D16">
        <v>1.796</v>
      </c>
      <c r="E16">
        <v>5.944</v>
      </c>
      <c r="F16">
        <f t="shared" si="3"/>
        <v>3.3095768374164809</v>
      </c>
      <c r="G16">
        <f t="shared" si="1"/>
        <v>0.30215343203230149</v>
      </c>
      <c r="H16" s="4"/>
      <c r="I16" s="4"/>
      <c r="J16">
        <v>2.7469721457313251E-5</v>
      </c>
      <c r="K16">
        <v>1.8602403020694038E-4</v>
      </c>
    </row>
    <row r="17" spans="2:11" x14ac:dyDescent="0.25">
      <c r="C17">
        <v>3</v>
      </c>
      <c r="D17">
        <v>0.60099999999999998</v>
      </c>
      <c r="E17">
        <v>1.9850000000000001</v>
      </c>
      <c r="F17">
        <f t="shared" si="3"/>
        <v>3.3028286189683862</v>
      </c>
      <c r="G17">
        <f t="shared" si="1"/>
        <v>0.30277078085642317</v>
      </c>
      <c r="H17" s="4"/>
      <c r="I17" s="4"/>
    </row>
    <row r="18" spans="2:11" x14ac:dyDescent="0.25">
      <c r="B18">
        <v>0.3</v>
      </c>
      <c r="C18">
        <v>1</v>
      </c>
      <c r="D18">
        <v>0.29799999999999999</v>
      </c>
      <c r="E18">
        <v>9.7560000000000002</v>
      </c>
      <c r="F18">
        <f t="shared" si="3"/>
        <v>32.738255033557046</v>
      </c>
      <c r="G18">
        <f t="shared" si="1"/>
        <v>3.054530545305453E-2</v>
      </c>
      <c r="H18" s="4">
        <f t="shared" ref="H18:I18" si="6">AVERAGE(F18:F20)</f>
        <v>32.650082659627778</v>
      </c>
      <c r="I18" s="4">
        <f t="shared" si="6"/>
        <v>3.0628265585637294E-2</v>
      </c>
      <c r="J18">
        <f t="array" ref="J18:K19">LINEST(D18:D20,E18:E20,TRUE,TRUE)</f>
        <v>3.0456711505460313E-2</v>
      </c>
      <c r="K18">
        <v>7.4873812236028736E-4</v>
      </c>
    </row>
    <row r="19" spans="2:11" x14ac:dyDescent="0.25">
      <c r="C19">
        <v>2</v>
      </c>
      <c r="D19">
        <v>0.17499999999999999</v>
      </c>
      <c r="E19">
        <v>5.73</v>
      </c>
      <c r="F19">
        <f t="shared" si="3"/>
        <v>32.742857142857147</v>
      </c>
      <c r="G19">
        <f t="shared" si="1"/>
        <v>3.0541012216404883E-2</v>
      </c>
      <c r="H19" s="4"/>
      <c r="I19" s="4"/>
      <c r="J19">
        <v>6.4580034181545298E-5</v>
      </c>
      <c r="K19">
        <v>4.3310264375679937E-4</v>
      </c>
    </row>
    <row r="20" spans="2:11" x14ac:dyDescent="0.25">
      <c r="C20">
        <v>3</v>
      </c>
      <c r="D20">
        <v>8.1000000000000003E-2</v>
      </c>
      <c r="E20">
        <v>2.63</v>
      </c>
      <c r="F20">
        <f t="shared" si="3"/>
        <v>32.469135802469133</v>
      </c>
      <c r="G20">
        <f t="shared" si="1"/>
        <v>3.0798479087452472E-2</v>
      </c>
      <c r="H20" s="4"/>
      <c r="I20" s="4"/>
    </row>
    <row r="22" spans="2:11" x14ac:dyDescent="0.25">
      <c r="I22">
        <v>91.061316356843506</v>
      </c>
    </row>
    <row r="25" spans="2:11" x14ac:dyDescent="0.25">
      <c r="I25">
        <v>27.5871368733822</v>
      </c>
    </row>
    <row r="28" spans="2:11" x14ac:dyDescent="0.25">
      <c r="I28">
        <v>2.8706023047650699</v>
      </c>
    </row>
    <row r="31" spans="2:11" x14ac:dyDescent="0.25">
      <c r="I31">
        <v>0.30233059575699101</v>
      </c>
    </row>
    <row r="34" spans="9:9" x14ac:dyDescent="0.25">
      <c r="I34">
        <v>3.0628265585637301E-2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1.3475999999999999</v>
      </c>
      <c r="F6">
        <f>E6/D6</f>
        <v>1.1127993393889347E-2</v>
      </c>
      <c r="G6">
        <f>D6/E6</f>
        <v>89.863460967646191</v>
      </c>
      <c r="H6" s="4">
        <f>AVERAGE(F6:F8)</f>
        <v>1.1128488672975445E-2</v>
      </c>
      <c r="I6" s="4">
        <f>AVERAGE(G6:G8)</f>
        <v>89.859461679666268</v>
      </c>
      <c r="J6">
        <f t="array" ref="J6:K7">LINEST(D6:D8,E6:E8,TRUE,TRUE)</f>
        <v>89.864018931927845</v>
      </c>
      <c r="K6">
        <v>-3.0568603959579832E-3</v>
      </c>
    </row>
    <row r="7" spans="2:11" x14ac:dyDescent="0.25">
      <c r="C7">
        <v>2</v>
      </c>
      <c r="D7">
        <v>74.400000000000006</v>
      </c>
      <c r="E7">
        <v>0.82799999999999996</v>
      </c>
      <c r="F7">
        <f t="shared" ref="F7:F9" si="0">E7/D7</f>
        <v>1.1129032258064515E-2</v>
      </c>
      <c r="G7">
        <f t="shared" ref="G7:G20" si="1">D7/E7</f>
        <v>89.855072463768124</v>
      </c>
      <c r="H7" s="4"/>
      <c r="I7" s="4"/>
      <c r="J7">
        <v>6.8197584167526805E-3</v>
      </c>
      <c r="K7">
        <v>6.3003945077096989E-3</v>
      </c>
    </row>
    <row r="8" spans="2:11" x14ac:dyDescent="0.25">
      <c r="C8">
        <v>3</v>
      </c>
      <c r="D8">
        <v>21.8</v>
      </c>
      <c r="E8">
        <v>0.24260000000000001</v>
      </c>
      <c r="F8">
        <f t="shared" si="0"/>
        <v>1.1128440366972477E-2</v>
      </c>
      <c r="G8">
        <f t="shared" si="1"/>
        <v>89.859851607584503</v>
      </c>
      <c r="H8" s="4"/>
      <c r="I8" s="4"/>
    </row>
    <row r="9" spans="2:11" x14ac:dyDescent="0.25">
      <c r="B9">
        <v>300</v>
      </c>
      <c r="C9">
        <v>1</v>
      </c>
      <c r="D9">
        <v>120.8</v>
      </c>
      <c r="E9">
        <v>4.3579999999999997</v>
      </c>
      <c r="F9">
        <f t="shared" si="0"/>
        <v>3.6076158940397347E-2</v>
      </c>
      <c r="G9">
        <f t="shared" si="1"/>
        <v>27.719137218907758</v>
      </c>
      <c r="H9" s="4">
        <f t="shared" ref="H9:I9" si="2">AVERAGE(F9:F11)</f>
        <v>3.6088987345941931E-2</v>
      </c>
      <c r="I9" s="4">
        <f t="shared" si="2"/>
        <v>27.7092888200762</v>
      </c>
      <c r="J9">
        <f t="array" ref="J9:K10">LINEST(D9:D11,E9:E11,TRUE,TRUE)</f>
        <v>27.724884024212262</v>
      </c>
      <c r="K9">
        <v>-2.4818298412270678E-2</v>
      </c>
    </row>
    <row r="10" spans="2:11" x14ac:dyDescent="0.25">
      <c r="C10">
        <v>2</v>
      </c>
      <c r="D10">
        <v>73.099999999999994</v>
      </c>
      <c r="E10">
        <v>2.6375000000000002</v>
      </c>
      <c r="F10">
        <f t="shared" ref="F10:F20" si="3">E10/D10</f>
        <v>3.6080711354309174E-2</v>
      </c>
      <c r="G10">
        <f t="shared" si="1"/>
        <v>27.715639810426538</v>
      </c>
      <c r="H10" s="4"/>
      <c r="I10" s="4"/>
      <c r="J10">
        <v>2.1181803283167768E-4</v>
      </c>
      <c r="K10">
        <v>6.303529811054492E-4</v>
      </c>
    </row>
    <row r="11" spans="2:11" x14ac:dyDescent="0.25">
      <c r="C11">
        <v>3</v>
      </c>
      <c r="D11">
        <v>21.8</v>
      </c>
      <c r="E11">
        <v>0.78720000000000001</v>
      </c>
      <c r="F11">
        <f t="shared" si="3"/>
        <v>3.6110091743119264E-2</v>
      </c>
      <c r="G11">
        <f t="shared" si="1"/>
        <v>27.693089430894311</v>
      </c>
      <c r="H11" s="4"/>
      <c r="I11" s="4"/>
    </row>
    <row r="12" spans="2:11" x14ac:dyDescent="0.25">
      <c r="B12">
        <v>30</v>
      </c>
      <c r="C12">
        <v>1</v>
      </c>
      <c r="D12">
        <v>29.8</v>
      </c>
      <c r="E12">
        <v>10.157</v>
      </c>
      <c r="F12">
        <f t="shared" si="3"/>
        <v>0.34083892617449663</v>
      </c>
      <c r="G12">
        <f t="shared" si="1"/>
        <v>2.9339371861770207</v>
      </c>
      <c r="H12" s="4">
        <f t="shared" ref="H12:I12" si="4">AVERAGE(F12:F14)</f>
        <v>0.36834583512435864</v>
      </c>
      <c r="I12" s="4">
        <f t="shared" si="4"/>
        <v>2.7227290540824378</v>
      </c>
      <c r="J12">
        <f t="array" ref="J12:K13">LINEST(D12:D14,E12:E14,TRUE,TRUE)</f>
        <v>2.9482937156660483</v>
      </c>
      <c r="K12">
        <v>-0.99008329177242516</v>
      </c>
    </row>
    <row r="13" spans="2:11" x14ac:dyDescent="0.25">
      <c r="C13">
        <v>2</v>
      </c>
      <c r="D13">
        <v>18.2</v>
      </c>
      <c r="E13">
        <v>6.9630000000000001</v>
      </c>
      <c r="F13">
        <f t="shared" si="3"/>
        <v>0.38258241758241762</v>
      </c>
      <c r="G13">
        <f t="shared" si="1"/>
        <v>2.6138158839580639</v>
      </c>
      <c r="H13" s="4"/>
      <c r="I13" s="4"/>
      <c r="J13">
        <v>0.26822483962683008</v>
      </c>
      <c r="K13">
        <v>1.9213321991791148</v>
      </c>
    </row>
    <row r="14" spans="2:11" x14ac:dyDescent="0.25">
      <c r="C14">
        <v>3</v>
      </c>
      <c r="D14">
        <v>3.96</v>
      </c>
      <c r="E14">
        <v>1.5112000000000001</v>
      </c>
      <c r="F14">
        <f t="shared" si="3"/>
        <v>0.38161616161616163</v>
      </c>
      <c r="G14">
        <f t="shared" si="1"/>
        <v>2.6204340921122284</v>
      </c>
      <c r="H14" s="4"/>
      <c r="I14" s="4"/>
    </row>
    <row r="15" spans="2:11" x14ac:dyDescent="0.25">
      <c r="B15">
        <v>3</v>
      </c>
      <c r="C15">
        <v>1</v>
      </c>
      <c r="D15">
        <v>2.895</v>
      </c>
      <c r="E15">
        <v>9.6440000000000001</v>
      </c>
      <c r="F15">
        <f t="shared" si="3"/>
        <v>3.3312607944732298</v>
      </c>
      <c r="G15">
        <f t="shared" si="1"/>
        <v>0.3001866445458316</v>
      </c>
      <c r="H15" s="4">
        <f t="shared" ref="H15:I15" si="5">AVERAGE(F15:F17)</f>
        <v>3.3296983185311793</v>
      </c>
      <c r="I15" s="4">
        <f t="shared" si="5"/>
        <v>0.3003275425994329</v>
      </c>
      <c r="J15">
        <f t="array" ref="J15:K16">LINEST(D15:D17,E15:E17,TRUE,TRUE)</f>
        <v>0.30016135386983772</v>
      </c>
      <c r="K15">
        <v>7.6865233019707269E-4</v>
      </c>
    </row>
    <row r="16" spans="2:11" x14ac:dyDescent="0.25">
      <c r="C16">
        <v>2</v>
      </c>
      <c r="D16">
        <v>1.9319999999999999</v>
      </c>
      <c r="E16">
        <v>6.431</v>
      </c>
      <c r="F16">
        <f t="shared" si="3"/>
        <v>3.3286749482401659</v>
      </c>
      <c r="G16">
        <f t="shared" si="1"/>
        <v>0.30041984139325145</v>
      </c>
      <c r="H16" s="4"/>
      <c r="I16" s="4"/>
      <c r="J16">
        <v>1.9888227951921935E-4</v>
      </c>
      <c r="K16">
        <v>1.3480434857186321E-3</v>
      </c>
    </row>
    <row r="17" spans="2:11" x14ac:dyDescent="0.25">
      <c r="C17">
        <v>3</v>
      </c>
      <c r="D17">
        <v>0.55900000000000005</v>
      </c>
      <c r="E17">
        <v>1.861</v>
      </c>
      <c r="F17">
        <f t="shared" si="3"/>
        <v>3.3291592128801426</v>
      </c>
      <c r="G17">
        <f t="shared" si="1"/>
        <v>0.30037614185921552</v>
      </c>
      <c r="H17" s="4"/>
      <c r="I17" s="4"/>
    </row>
    <row r="18" spans="2:11" x14ac:dyDescent="0.25">
      <c r="B18">
        <v>0.3</v>
      </c>
      <c r="C18">
        <v>1</v>
      </c>
      <c r="D18">
        <v>0.29699999999999999</v>
      </c>
      <c r="E18">
        <v>9.7029999999999994</v>
      </c>
      <c r="F18">
        <f t="shared" si="3"/>
        <v>32.670033670033668</v>
      </c>
      <c r="G18">
        <f t="shared" si="1"/>
        <v>3.0609089972173556E-2</v>
      </c>
      <c r="H18" s="4">
        <f t="shared" ref="H18:I18" si="6">AVERAGE(F18:F20)</f>
        <v>32.71171990681794</v>
      </c>
      <c r="I18" s="4">
        <f t="shared" si="6"/>
        <v>3.057014978583893E-2</v>
      </c>
      <c r="J18">
        <f t="array" ref="J18:K19">LINEST(D18:D20,E18:E20,TRUE,TRUE)</f>
        <v>3.0639331568676088E-2</v>
      </c>
      <c r="K18">
        <v>-2.8182695009007497E-4</v>
      </c>
    </row>
    <row r="19" spans="2:11" x14ac:dyDescent="0.25">
      <c r="C19">
        <v>2</v>
      </c>
      <c r="D19">
        <v>0.17499999999999999</v>
      </c>
      <c r="E19">
        <v>5.72</v>
      </c>
      <c r="F19">
        <f t="shared" si="3"/>
        <v>32.685714285714283</v>
      </c>
      <c r="G19">
        <f t="shared" si="1"/>
        <v>3.0594405594405592E-2</v>
      </c>
      <c r="H19" s="4"/>
      <c r="I19" s="4"/>
      <c r="J19">
        <v>5.7589130327200736E-6</v>
      </c>
      <c r="K19">
        <v>3.817643204124588E-5</v>
      </c>
    </row>
    <row r="20" spans="2:11" x14ac:dyDescent="0.25">
      <c r="C20">
        <v>3</v>
      </c>
      <c r="D20">
        <v>6.8000000000000005E-2</v>
      </c>
      <c r="E20">
        <v>2.2290000000000001</v>
      </c>
      <c r="F20">
        <f t="shared" si="3"/>
        <v>32.779411764705884</v>
      </c>
      <c r="G20">
        <f t="shared" si="1"/>
        <v>3.0506953790937642E-2</v>
      </c>
      <c r="H20" s="4"/>
      <c r="I20" s="4"/>
    </row>
    <row r="22" spans="2:11" x14ac:dyDescent="0.25">
      <c r="I22">
        <v>89.859461679666296</v>
      </c>
    </row>
    <row r="25" spans="2:11" x14ac:dyDescent="0.25">
      <c r="I25">
        <v>27.7092888200762</v>
      </c>
    </row>
    <row r="28" spans="2:11" x14ac:dyDescent="0.25">
      <c r="I28">
        <v>2.72272905408244</v>
      </c>
    </row>
    <row r="31" spans="2:11" x14ac:dyDescent="0.25">
      <c r="I31">
        <v>0.30032754259943301</v>
      </c>
    </row>
    <row r="34" spans="9:9" x14ac:dyDescent="0.25">
      <c r="I34">
        <v>3.0570149785838899E-2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5"/>
  <sheetViews>
    <sheetView workbookViewId="0">
      <selection activeCell="E9" sqref="E9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1.3055000000000001</v>
      </c>
      <c r="F6">
        <f>E6/D6</f>
        <v>1.078034682080925E-2</v>
      </c>
      <c r="G6">
        <f>D6/E6</f>
        <v>92.761394101876661</v>
      </c>
      <c r="H6" s="4">
        <f>AVERAGE(F6:F8)</f>
        <v>1.0419388102440731E-2</v>
      </c>
      <c r="I6" s="4">
        <f>AVERAGE(G6:G7)</f>
        <v>93.218547740429528</v>
      </c>
      <c r="J6">
        <f t="array" ref="J6:K7">LINEST(D6:D8,E6:E8,TRUE,TRUE)</f>
        <v>90.892318219549452</v>
      </c>
      <c r="K6">
        <v>2.4041332384332179</v>
      </c>
    </row>
    <row r="7" spans="2:11" x14ac:dyDescent="0.25">
      <c r="C7">
        <v>2</v>
      </c>
      <c r="D7">
        <v>78.8</v>
      </c>
      <c r="E7">
        <v>0.84119999999999995</v>
      </c>
      <c r="F7">
        <f t="shared" ref="F7:F9" si="0">E7/D7</f>
        <v>1.06751269035533E-2</v>
      </c>
      <c r="G7">
        <f t="shared" ref="G7:G20" si="1">D7/E7</f>
        <v>93.67570137898241</v>
      </c>
      <c r="H7" s="4"/>
      <c r="I7" s="4"/>
      <c r="J7">
        <v>9.9998603969261926E-2</v>
      </c>
      <c r="K7">
        <v>9.0547684918016555E-2</v>
      </c>
    </row>
    <row r="8" spans="2:11" x14ac:dyDescent="0.25">
      <c r="C8">
        <v>3</v>
      </c>
      <c r="D8">
        <v>22.3</v>
      </c>
      <c r="E8">
        <v>0.21859999999999999</v>
      </c>
      <c r="F8">
        <f t="shared" si="0"/>
        <v>9.80269058295964E-3</v>
      </c>
      <c r="G8">
        <f t="shared" si="1"/>
        <v>102.01280878316561</v>
      </c>
      <c r="H8" s="4"/>
      <c r="I8" s="4"/>
    </row>
    <row r="9" spans="2:11" x14ac:dyDescent="0.25">
      <c r="B9">
        <v>300</v>
      </c>
      <c r="C9">
        <v>1</v>
      </c>
      <c r="D9">
        <v>121.1</v>
      </c>
      <c r="E9">
        <v>4.3314000000000004</v>
      </c>
      <c r="F9">
        <f t="shared" si="0"/>
        <v>3.5767134599504549E-2</v>
      </c>
      <c r="G9">
        <f t="shared" si="1"/>
        <v>27.958627695433343</v>
      </c>
      <c r="H9" s="4">
        <f t="shared" ref="H9:I9" si="2">AVERAGE(F9:F11)</f>
        <v>3.5412083928825784E-2</v>
      </c>
      <c r="I9" s="4">
        <f t="shared" si="2"/>
        <v>28.242686125334767</v>
      </c>
      <c r="J9">
        <f t="array" ref="J9:K10">LINEST(D9:D11,E9:E11,TRUE,TRUE)</f>
        <v>27.796745364505355</v>
      </c>
      <c r="K9">
        <v>0.70475525560290464</v>
      </c>
    </row>
    <row r="10" spans="2:11" x14ac:dyDescent="0.25">
      <c r="C10">
        <v>2</v>
      </c>
      <c r="D10">
        <v>73.099999999999994</v>
      </c>
      <c r="E10">
        <v>2.6042000000000001</v>
      </c>
      <c r="F10">
        <f t="shared" ref="F10:F20" si="3">E10/D10</f>
        <v>3.5625170998632015E-2</v>
      </c>
      <c r="G10">
        <f t="shared" si="1"/>
        <v>28.070040703478991</v>
      </c>
      <c r="H10" s="4"/>
      <c r="I10" s="4"/>
      <c r="J10">
        <v>3.3918379633151754E-3</v>
      </c>
      <c r="K10">
        <v>1.0013420256888917E-2</v>
      </c>
    </row>
    <row r="11" spans="2:11" x14ac:dyDescent="0.25">
      <c r="C11">
        <v>3</v>
      </c>
      <c r="D11">
        <v>22.3</v>
      </c>
      <c r="E11">
        <v>0.77702000000000004</v>
      </c>
      <c r="F11">
        <f t="shared" si="3"/>
        <v>3.4843946188340809E-2</v>
      </c>
      <c r="G11">
        <f t="shared" si="1"/>
        <v>28.699389977091965</v>
      </c>
      <c r="H11" s="4"/>
      <c r="I11" s="4"/>
    </row>
    <row r="12" spans="2:11" x14ac:dyDescent="0.25">
      <c r="B12">
        <v>30</v>
      </c>
      <c r="C12">
        <v>1</v>
      </c>
      <c r="D12">
        <v>29.9</v>
      </c>
      <c r="E12">
        <v>10.161</v>
      </c>
      <c r="F12">
        <f t="shared" si="3"/>
        <v>0.33983277591973243</v>
      </c>
      <c r="G12">
        <f t="shared" si="1"/>
        <v>2.9426237575041827</v>
      </c>
      <c r="H12" s="4">
        <f t="shared" ref="H12:I12" si="4">AVERAGE(F12:F14)</f>
        <v>0.36314776001538557</v>
      </c>
      <c r="I12" s="4">
        <f t="shared" si="4"/>
        <v>2.7596889036090411</v>
      </c>
      <c r="J12">
        <f t="array" ref="J12:K13">LINEST(D12:D14,E12:E14,TRUE,TRUE)</f>
        <v>2.9530670111170365</v>
      </c>
      <c r="K12">
        <v>-0.86406967851800331</v>
      </c>
    </row>
    <row r="13" spans="2:11" x14ac:dyDescent="0.25">
      <c r="C13">
        <v>2</v>
      </c>
      <c r="D13">
        <v>18.100000000000001</v>
      </c>
      <c r="E13">
        <v>6.8380000000000001</v>
      </c>
      <c r="F13">
        <f t="shared" si="3"/>
        <v>0.37779005524861875</v>
      </c>
      <c r="G13">
        <f t="shared" si="1"/>
        <v>2.6469727990640539</v>
      </c>
      <c r="H13" s="4"/>
      <c r="I13" s="4"/>
      <c r="J13">
        <v>0.2455242039185567</v>
      </c>
      <c r="K13">
        <v>1.7489600100135803</v>
      </c>
    </row>
    <row r="14" spans="2:11" x14ac:dyDescent="0.25">
      <c r="C14">
        <v>3</v>
      </c>
      <c r="D14">
        <v>4.01</v>
      </c>
      <c r="E14">
        <v>1.4910000000000001</v>
      </c>
      <c r="F14">
        <f t="shared" si="3"/>
        <v>0.37182044887780552</v>
      </c>
      <c r="G14">
        <f t="shared" si="1"/>
        <v>2.6894701542588861</v>
      </c>
      <c r="H14" s="4"/>
      <c r="I14" s="4"/>
    </row>
    <row r="15" spans="2:11" x14ac:dyDescent="0.25">
      <c r="B15">
        <v>3</v>
      </c>
      <c r="C15">
        <v>1</v>
      </c>
      <c r="D15">
        <v>2.99</v>
      </c>
      <c r="E15">
        <v>9.843</v>
      </c>
      <c r="F15">
        <f t="shared" si="3"/>
        <v>3.2919732441471568</v>
      </c>
      <c r="G15">
        <f t="shared" si="1"/>
        <v>0.30376917606420811</v>
      </c>
      <c r="H15" s="4">
        <f t="shared" ref="H15:I15" si="5">AVERAGE(F15:F17)</f>
        <v>3.2804466146446409</v>
      </c>
      <c r="I15" s="4">
        <f t="shared" si="5"/>
        <v>0.30484218714752925</v>
      </c>
      <c r="J15">
        <f t="array" ref="J15:K16">LINEST(D15:D17,E15:E17,TRUE,TRUE)</f>
        <v>0.30298290003878364</v>
      </c>
      <c r="K15">
        <v>7.3663320997265913E-3</v>
      </c>
    </row>
    <row r="16" spans="2:11" x14ac:dyDescent="0.25">
      <c r="C16">
        <v>2</v>
      </c>
      <c r="D16">
        <v>1.87</v>
      </c>
      <c r="E16">
        <v>6.15</v>
      </c>
      <c r="F16">
        <f t="shared" si="3"/>
        <v>3.2887700534759357</v>
      </c>
      <c r="G16">
        <f t="shared" si="1"/>
        <v>0.30406504065040652</v>
      </c>
      <c r="H16" s="4"/>
      <c r="I16" s="4"/>
      <c r="J16">
        <v>1.586116356587202E-4</v>
      </c>
      <c r="K16">
        <v>1.0797289408747577E-3</v>
      </c>
    </row>
    <row r="17" spans="2:11" x14ac:dyDescent="0.25">
      <c r="C17">
        <v>3</v>
      </c>
      <c r="D17">
        <v>0.63700000000000001</v>
      </c>
      <c r="E17">
        <v>2.077</v>
      </c>
      <c r="F17">
        <f t="shared" si="3"/>
        <v>3.2605965463108317</v>
      </c>
      <c r="G17">
        <f t="shared" si="1"/>
        <v>0.30669234472797308</v>
      </c>
      <c r="H17" s="4"/>
      <c r="I17" s="4"/>
    </row>
    <row r="18" spans="2:11" x14ac:dyDescent="0.25">
      <c r="B18">
        <v>0.3</v>
      </c>
      <c r="C18">
        <v>1</v>
      </c>
      <c r="D18">
        <v>0.29899999999999999</v>
      </c>
      <c r="E18">
        <v>9.69</v>
      </c>
      <c r="F18">
        <f t="shared" si="3"/>
        <v>32.408026755852845</v>
      </c>
      <c r="G18">
        <f t="shared" si="1"/>
        <v>3.0856553147574819E-2</v>
      </c>
      <c r="H18" s="4">
        <f t="shared" ref="H18:I18" si="6">AVERAGE(F18:F20)</f>
        <v>32.309053732616142</v>
      </c>
      <c r="I18" s="4">
        <f t="shared" si="6"/>
        <v>3.0951747973147273E-2</v>
      </c>
      <c r="J18">
        <f t="array" ref="J18:K19">LINEST(D18:D20,E18:E20,TRUE,TRUE)</f>
        <v>3.078498346781296E-2</v>
      </c>
      <c r="K18">
        <v>5.7792646465368303E-4</v>
      </c>
    </row>
    <row r="19" spans="2:11" x14ac:dyDescent="0.25">
      <c r="C19">
        <v>2</v>
      </c>
      <c r="D19">
        <v>0.161</v>
      </c>
      <c r="E19">
        <v>5.22</v>
      </c>
      <c r="F19">
        <f t="shared" si="3"/>
        <v>32.422360248447205</v>
      </c>
      <c r="G19">
        <f t="shared" si="1"/>
        <v>3.0842911877394637E-2</v>
      </c>
      <c r="H19" s="4"/>
      <c r="I19" s="4"/>
      <c r="J19">
        <v>6.198046339503766E-5</v>
      </c>
      <c r="K19">
        <v>4.0024953024136198E-4</v>
      </c>
    </row>
    <row r="20" spans="2:11" x14ac:dyDescent="0.25">
      <c r="C20">
        <v>3</v>
      </c>
      <c r="D20">
        <v>6.2E-2</v>
      </c>
      <c r="E20">
        <v>1.99</v>
      </c>
      <c r="F20">
        <f t="shared" si="3"/>
        <v>32.096774193548384</v>
      </c>
      <c r="G20">
        <f t="shared" si="1"/>
        <v>3.1155778894472363E-2</v>
      </c>
      <c r="H20" s="4"/>
      <c r="I20" s="4"/>
    </row>
    <row r="23" spans="2:11" x14ac:dyDescent="0.25">
      <c r="I23">
        <v>93.2185477404295</v>
      </c>
    </row>
    <row r="26" spans="2:11" x14ac:dyDescent="0.25">
      <c r="I26">
        <v>28.242686125334767</v>
      </c>
    </row>
    <row r="29" spans="2:11" x14ac:dyDescent="0.25">
      <c r="I29">
        <v>2.7596889036090411</v>
      </c>
    </row>
    <row r="32" spans="2:11" x14ac:dyDescent="0.25">
      <c r="I32">
        <v>0.30484218714752925</v>
      </c>
    </row>
    <row r="35" spans="9:9" x14ac:dyDescent="0.25">
      <c r="I35">
        <v>3.0951747973147273E-2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I31" sqref="I31"/>
    </sheetView>
  </sheetViews>
  <sheetFormatPr defaultRowHeight="15" x14ac:dyDescent="0.25"/>
  <cols>
    <col min="2" max="2" width="6.42578125" customWidth="1"/>
  </cols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1.341</v>
      </c>
      <c r="F6">
        <f>E6/D6</f>
        <v>1.1073492981007432E-2</v>
      </c>
      <c r="G6">
        <f>D6/E6</f>
        <v>90.305741983594331</v>
      </c>
      <c r="H6" s="4">
        <f>AVERAGE(F6:F8)</f>
        <v>1.1121155780555827E-2</v>
      </c>
      <c r="I6" s="4">
        <f>AVERAGE(G6:G8)</f>
        <v>89.92052563128216</v>
      </c>
      <c r="J6">
        <f t="array" ref="J6:K7">LINEST(D6:D8,E6:E8,TRUE,TRUE)</f>
        <v>90.497068633244496</v>
      </c>
      <c r="K6">
        <v>-0.2833274359957727</v>
      </c>
    </row>
    <row r="7" spans="2:11" x14ac:dyDescent="0.25">
      <c r="C7">
        <v>2</v>
      </c>
      <c r="D7">
        <v>74.2</v>
      </c>
      <c r="E7">
        <v>0.8236</v>
      </c>
      <c r="F7">
        <f t="shared" ref="F7:F17" si="0">E7/D7</f>
        <v>1.1099730458221024E-2</v>
      </c>
      <c r="G7">
        <f t="shared" ref="G7:G17" si="1">D7/E7</f>
        <v>90.09227780475959</v>
      </c>
      <c r="H7" s="4"/>
      <c r="I7" s="4"/>
      <c r="J7">
        <v>7.7998832508554827E-2</v>
      </c>
      <c r="K7">
        <v>7.1617800288386546E-2</v>
      </c>
    </row>
    <row r="8" spans="2:11" x14ac:dyDescent="0.25">
      <c r="C8">
        <v>3</v>
      </c>
      <c r="D8">
        <v>20.5</v>
      </c>
      <c r="E8">
        <v>0.22939999999999999</v>
      </c>
      <c r="F8">
        <f t="shared" si="0"/>
        <v>1.1190243902439024E-2</v>
      </c>
      <c r="G8">
        <f t="shared" si="1"/>
        <v>89.363557105492589</v>
      </c>
      <c r="H8" s="4"/>
      <c r="I8" s="4"/>
    </row>
    <row r="9" spans="2:11" x14ac:dyDescent="0.25">
      <c r="B9">
        <v>300</v>
      </c>
      <c r="C9">
        <v>1</v>
      </c>
      <c r="D9">
        <v>121.1</v>
      </c>
      <c r="E9">
        <v>4.3719000000000001</v>
      </c>
      <c r="F9">
        <f t="shared" si="0"/>
        <v>3.6101568951279937E-2</v>
      </c>
      <c r="G9">
        <f t="shared" si="1"/>
        <v>27.699627164390765</v>
      </c>
      <c r="H9" s="4">
        <f t="shared" ref="H9:I9" si="2">AVERAGE(F9:F11)</f>
        <v>3.614252446586199E-2</v>
      </c>
      <c r="I9" s="4">
        <f t="shared" si="2"/>
        <v>27.668287450326634</v>
      </c>
      <c r="J9">
        <f t="array" ref="J9:K10">LINEST(D9:D11,E9:E11,TRUE,TRUE)</f>
        <v>27.716498207382944</v>
      </c>
      <c r="K9">
        <v>-7.4873743727607689E-2</v>
      </c>
    </row>
    <row r="10" spans="2:11" x14ac:dyDescent="0.25">
      <c r="C10">
        <v>2</v>
      </c>
      <c r="D10">
        <v>75.7</v>
      </c>
      <c r="E10">
        <v>2.734</v>
      </c>
      <c r="F10">
        <f t="shared" si="0"/>
        <v>3.6116248348745043E-2</v>
      </c>
      <c r="G10">
        <f t="shared" si="1"/>
        <v>27.68836869056328</v>
      </c>
      <c r="H10" s="4"/>
      <c r="I10" s="4"/>
      <c r="J10">
        <v>9.6984311349856977E-4</v>
      </c>
      <c r="K10">
        <v>2.9170238438501967E-3</v>
      </c>
    </row>
    <row r="11" spans="2:11" x14ac:dyDescent="0.25">
      <c r="C11">
        <v>3</v>
      </c>
      <c r="D11">
        <v>20.5</v>
      </c>
      <c r="E11">
        <v>0.74229999999999996</v>
      </c>
      <c r="F11">
        <f t="shared" si="0"/>
        <v>3.6209756097560976E-2</v>
      </c>
      <c r="G11">
        <f t="shared" si="1"/>
        <v>27.616866496025867</v>
      </c>
      <c r="H11" s="4"/>
      <c r="I11" s="4"/>
    </row>
    <row r="12" spans="2:11" x14ac:dyDescent="0.25">
      <c r="B12">
        <v>30</v>
      </c>
      <c r="C12">
        <v>1</v>
      </c>
      <c r="D12">
        <v>29.795000000000002</v>
      </c>
      <c r="E12">
        <v>10.15</v>
      </c>
      <c r="F12">
        <f t="shared" si="0"/>
        <v>0.34066118476254403</v>
      </c>
      <c r="G12">
        <f t="shared" si="1"/>
        <v>2.9354679802955665</v>
      </c>
      <c r="H12" s="4">
        <f t="shared" ref="H12:I12" si="3">AVERAGE(F12:F14)</f>
        <v>0.34942220153923947</v>
      </c>
      <c r="I12" s="4">
        <f t="shared" si="3"/>
        <v>2.8627803271809751</v>
      </c>
      <c r="J12">
        <f t="array" ref="J12:K13">LINEST(D12:D14,E12:E14,TRUE,TRUE)</f>
        <v>2.9487242164735172</v>
      </c>
      <c r="K12">
        <v>-0.36202913891643362</v>
      </c>
    </row>
    <row r="13" spans="2:11" x14ac:dyDescent="0.25">
      <c r="C13">
        <v>2</v>
      </c>
      <c r="D13">
        <v>18.077999999999999</v>
      </c>
      <c r="E13">
        <v>6.39</v>
      </c>
      <c r="F13">
        <f t="shared" si="0"/>
        <v>0.35346830401593093</v>
      </c>
      <c r="G13">
        <f t="shared" si="1"/>
        <v>2.8291079812206572</v>
      </c>
      <c r="H13" s="4"/>
      <c r="I13" s="4"/>
      <c r="J13">
        <v>8.0540483537131141E-2</v>
      </c>
      <c r="K13">
        <v>0.562052182252469</v>
      </c>
    </row>
    <row r="14" spans="2:11" x14ac:dyDescent="0.25">
      <c r="C14">
        <v>3</v>
      </c>
      <c r="D14">
        <v>4.2300000000000004</v>
      </c>
      <c r="E14">
        <v>1.498</v>
      </c>
      <c r="F14">
        <f t="shared" si="0"/>
        <v>0.35413711583924345</v>
      </c>
      <c r="G14">
        <f t="shared" si="1"/>
        <v>2.8237650200267024</v>
      </c>
      <c r="H14" s="4"/>
      <c r="I14" s="4"/>
    </row>
    <row r="15" spans="2:11" x14ac:dyDescent="0.25">
      <c r="B15">
        <v>3</v>
      </c>
      <c r="C15">
        <v>1</v>
      </c>
      <c r="D15">
        <v>2.6749999999999998</v>
      </c>
      <c r="E15">
        <v>8.8610000000000007</v>
      </c>
      <c r="F15">
        <f t="shared" si="0"/>
        <v>3.3125233644859819</v>
      </c>
      <c r="G15">
        <f t="shared" si="1"/>
        <v>0.30188466313057211</v>
      </c>
      <c r="H15" s="4">
        <f t="shared" ref="H15:I15" si="4">AVERAGE(F15:F17)</f>
        <v>3.3137787447309068</v>
      </c>
      <c r="I15" s="4">
        <f t="shared" si="4"/>
        <v>0.30177032060353176</v>
      </c>
      <c r="J15">
        <f t="array" ref="J15:K16">LINEST(D15:D17,E15:E17,TRUE,TRUE)</f>
        <v>0.30193195159179204</v>
      </c>
      <c r="K15">
        <v>-7.0056103716353846E-4</v>
      </c>
    </row>
    <row r="16" spans="2:11" x14ac:dyDescent="0.25">
      <c r="C16">
        <v>2</v>
      </c>
      <c r="D16">
        <v>1.7949999999999999</v>
      </c>
      <c r="E16">
        <v>5.9489999999999998</v>
      </c>
      <c r="F16">
        <f t="shared" si="0"/>
        <v>3.314206128133705</v>
      </c>
      <c r="G16">
        <f t="shared" si="1"/>
        <v>0.30173138342578582</v>
      </c>
      <c r="H16" s="4"/>
      <c r="I16" s="4"/>
      <c r="J16">
        <v>1.2555048650710401E-4</v>
      </c>
      <c r="K16">
        <v>7.8798025574416909E-4</v>
      </c>
    </row>
    <row r="17" spans="2:11" x14ac:dyDescent="0.25">
      <c r="C17">
        <v>3</v>
      </c>
      <c r="D17">
        <v>0.623</v>
      </c>
      <c r="E17">
        <v>2.0649999999999999</v>
      </c>
      <c r="F17">
        <f t="shared" si="0"/>
        <v>3.3146067415730336</v>
      </c>
      <c r="G17">
        <f t="shared" si="1"/>
        <v>0.30169491525423731</v>
      </c>
      <c r="H17" s="4"/>
      <c r="I17" s="4"/>
    </row>
    <row r="18" spans="2:11" x14ac:dyDescent="0.25">
      <c r="B18">
        <v>0.3</v>
      </c>
      <c r="C18">
        <v>1</v>
      </c>
      <c r="D18">
        <v>0.29899999999999999</v>
      </c>
      <c r="E18">
        <v>9.74</v>
      </c>
      <c r="F18">
        <f t="shared" ref="F18:F20" si="5">E18/D18</f>
        <v>32.575250836120404</v>
      </c>
      <c r="G18">
        <f t="shared" ref="G18:G20" si="6">D18/E18</f>
        <v>3.0698151950718684E-2</v>
      </c>
      <c r="H18" s="4">
        <f t="shared" ref="H18:I18" si="7">AVERAGE(F18:F20)</f>
        <v>32.519295754728539</v>
      </c>
      <c r="I18" s="4">
        <f t="shared" si="7"/>
        <v>3.0751027274397377E-2</v>
      </c>
      <c r="J18">
        <f t="array" ref="J18:K19">LINEST(D18:D20,E18:E20,TRUE,TRUE)</f>
        <v>3.0655543352324916E-2</v>
      </c>
      <c r="K18">
        <v>4.5258020781366315E-4</v>
      </c>
    </row>
    <row r="19" spans="2:11" x14ac:dyDescent="0.25">
      <c r="C19">
        <v>2</v>
      </c>
      <c r="D19">
        <v>0.16600000000000001</v>
      </c>
      <c r="E19">
        <v>5.3970000000000002</v>
      </c>
      <c r="F19">
        <f t="shared" si="5"/>
        <v>32.512048192771083</v>
      </c>
      <c r="G19">
        <f t="shared" si="6"/>
        <v>3.0757828423198075E-2</v>
      </c>
      <c r="H19" s="4"/>
      <c r="I19" s="4"/>
      <c r="J19">
        <v>2.4678577454376308E-5</v>
      </c>
      <c r="K19">
        <v>1.6345890070784265E-4</v>
      </c>
    </row>
    <row r="20" spans="2:11" x14ac:dyDescent="0.25">
      <c r="C20">
        <v>3</v>
      </c>
      <c r="D20">
        <v>8.5000000000000006E-2</v>
      </c>
      <c r="E20">
        <v>2.76</v>
      </c>
      <c r="F20">
        <f t="shared" si="5"/>
        <v>32.470588235294116</v>
      </c>
      <c r="G20">
        <f t="shared" si="6"/>
        <v>3.0797101449275367E-2</v>
      </c>
      <c r="H20" s="4"/>
      <c r="I20" s="4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opLeftCell="A4" workbookViewId="0">
      <selection activeCell="J12" sqref="J12"/>
    </sheetView>
  </sheetViews>
  <sheetFormatPr defaultRowHeight="15" x14ac:dyDescent="0.25"/>
  <cols>
    <col min="2" max="2" width="6.42578125" customWidth="1"/>
  </cols>
  <sheetData>
    <row r="2" spans="1:11" x14ac:dyDescent="0.25">
      <c r="A2" t="s">
        <v>8</v>
      </c>
      <c r="D2" t="s">
        <v>9</v>
      </c>
      <c r="E2" t="s">
        <v>9</v>
      </c>
    </row>
    <row r="4" spans="1:11" x14ac:dyDescent="0.25">
      <c r="B4" t="s">
        <v>5</v>
      </c>
    </row>
    <row r="5" spans="1:11" x14ac:dyDescent="0.25">
      <c r="B5" t="s">
        <v>6</v>
      </c>
      <c r="C5" t="s">
        <v>3</v>
      </c>
      <c r="D5" t="s">
        <v>0</v>
      </c>
      <c r="E5" t="s">
        <v>2</v>
      </c>
    </row>
    <row r="6" spans="1:11" x14ac:dyDescent="0.25">
      <c r="B6">
        <v>1000</v>
      </c>
      <c r="C6">
        <v>1</v>
      </c>
      <c r="D6" s="1">
        <v>60</v>
      </c>
      <c r="E6" s="1">
        <v>0.63600000000000001</v>
      </c>
      <c r="F6">
        <f>E6/D6</f>
        <v>1.06E-2</v>
      </c>
      <c r="G6">
        <f>D6/E6</f>
        <v>94.339622641509436</v>
      </c>
      <c r="H6" s="4">
        <f>AVERAGE(F6:F8)</f>
        <v>1.1106560155944243E-2</v>
      </c>
      <c r="I6" s="4">
        <f>AVERAGE(G6:G8)</f>
        <v>90.208229044442987</v>
      </c>
      <c r="J6">
        <f t="array" ref="J6:K7">LINEST(D6:D8,E6:E8,TRUE,TRUE)</f>
        <v>97.605621589435216</v>
      </c>
      <c r="K6">
        <v>-2.0755024455437621</v>
      </c>
    </row>
    <row r="7" spans="1:11" x14ac:dyDescent="0.25">
      <c r="C7">
        <v>2</v>
      </c>
      <c r="D7" s="1">
        <v>29.983000000000001</v>
      </c>
      <c r="E7" s="1">
        <v>0.32840000000000003</v>
      </c>
      <c r="F7">
        <f t="shared" ref="F7:F20" si="0">E7/D7</f>
        <v>1.0952873294867093E-2</v>
      </c>
      <c r="G7">
        <f t="shared" ref="G7:G20" si="1">D7/E7</f>
        <v>91.300243605359313</v>
      </c>
      <c r="H7" s="4"/>
      <c r="I7" s="4"/>
      <c r="J7">
        <v>1.7700197916695928E-2</v>
      </c>
      <c r="K7">
        <v>7.5058624428380313E-3</v>
      </c>
    </row>
    <row r="8" spans="1:11" x14ac:dyDescent="0.25">
      <c r="C8">
        <v>3</v>
      </c>
      <c r="D8" s="1">
        <v>13.997</v>
      </c>
      <c r="E8" s="1">
        <v>0.16470000000000001</v>
      </c>
      <c r="F8">
        <f t="shared" si="0"/>
        <v>1.1766807172965637E-2</v>
      </c>
      <c r="G8">
        <f t="shared" si="1"/>
        <v>84.984820886460227</v>
      </c>
      <c r="H8" s="4"/>
      <c r="I8" s="4"/>
    </row>
    <row r="9" spans="1:11" x14ac:dyDescent="0.25">
      <c r="B9">
        <v>300</v>
      </c>
      <c r="C9">
        <v>1</v>
      </c>
      <c r="D9" s="1">
        <v>60</v>
      </c>
      <c r="E9" s="1">
        <v>2.0381</v>
      </c>
      <c r="F9">
        <f t="shared" si="0"/>
        <v>3.3968333333333336E-2</v>
      </c>
      <c r="G9">
        <f t="shared" si="1"/>
        <v>29.439183553309455</v>
      </c>
      <c r="H9" s="4">
        <f t="shared" ref="H9:I9" si="2">AVERAGE(F9:F11)</f>
        <v>3.4491985667363466E-2</v>
      </c>
      <c r="I9" s="4">
        <f t="shared" si="2"/>
        <v>28.998351484900457</v>
      </c>
      <c r="J9">
        <f t="array" ref="J9:K10">LINEST(D9:D11,E9:E11,TRUE,TRUE)</f>
        <v>29.759819412818878</v>
      </c>
      <c r="K9">
        <v>-0.6543190365450684</v>
      </c>
    </row>
    <row r="10" spans="1:11" x14ac:dyDescent="0.25">
      <c r="C10">
        <v>2</v>
      </c>
      <c r="D10" s="1">
        <v>29.984000000000002</v>
      </c>
      <c r="E10" s="1">
        <v>1.0296000000000001</v>
      </c>
      <c r="F10">
        <f t="shared" si="0"/>
        <v>3.4338313767342581E-2</v>
      </c>
      <c r="G10">
        <f t="shared" si="1"/>
        <v>29.12198912198912</v>
      </c>
      <c r="H10" s="4"/>
      <c r="I10" s="4"/>
      <c r="J10">
        <v>2.6791221306578265E-3</v>
      </c>
      <c r="K10">
        <v>3.6131042277810881E-3</v>
      </c>
    </row>
    <row r="11" spans="1:11" x14ac:dyDescent="0.25">
      <c r="C11">
        <v>3</v>
      </c>
      <c r="D11" s="1">
        <v>13.997999999999999</v>
      </c>
      <c r="E11" s="1">
        <v>0.49230000000000002</v>
      </c>
      <c r="F11">
        <f t="shared" si="0"/>
        <v>3.5169309901414487E-2</v>
      </c>
      <c r="G11">
        <f t="shared" si="1"/>
        <v>28.4338817794028</v>
      </c>
      <c r="H11" s="4"/>
      <c r="I11" s="4"/>
    </row>
    <row r="12" spans="1:11" x14ac:dyDescent="0.25">
      <c r="B12">
        <v>30</v>
      </c>
      <c r="C12">
        <v>1</v>
      </c>
      <c r="D12">
        <v>27.995999999999999</v>
      </c>
      <c r="E12">
        <v>9.6929999999999996</v>
      </c>
      <c r="F12">
        <f t="shared" si="0"/>
        <v>0.34622803257608231</v>
      </c>
      <c r="G12">
        <f t="shared" si="1"/>
        <v>2.88826988548437</v>
      </c>
      <c r="H12" s="4">
        <f t="shared" ref="H12:I12" si="3">AVERAGE(F12:F14)</f>
        <v>0.34748720476819522</v>
      </c>
      <c r="I12" s="4">
        <f t="shared" si="3"/>
        <v>2.8778613310595298</v>
      </c>
      <c r="J12">
        <f t="array" ref="J12:K13">LINEST(D12:D14,E12:E14,TRUE,TRUE)</f>
        <v>2.8944975434436802</v>
      </c>
      <c r="K12">
        <v>-6.0999742412185753E-2</v>
      </c>
    </row>
    <row r="13" spans="1:11" x14ac:dyDescent="0.25">
      <c r="C13">
        <v>2</v>
      </c>
      <c r="D13">
        <v>19.994</v>
      </c>
      <c r="E13">
        <v>6.9290000000000003</v>
      </c>
      <c r="F13">
        <f t="shared" si="0"/>
        <v>0.34655396618985695</v>
      </c>
      <c r="G13">
        <f t="shared" si="1"/>
        <v>2.8855534709193242</v>
      </c>
      <c r="H13" s="4"/>
      <c r="I13" s="4"/>
      <c r="J13">
        <v>2.1223406119325627E-4</v>
      </c>
      <c r="K13">
        <v>1.4755730056603691E-3</v>
      </c>
    </row>
    <row r="14" spans="1:11" x14ac:dyDescent="0.25">
      <c r="C14">
        <v>3</v>
      </c>
      <c r="D14">
        <v>4.9939999999999998</v>
      </c>
      <c r="E14">
        <v>1.7463</v>
      </c>
      <c r="F14">
        <f t="shared" si="0"/>
        <v>0.3496796155386464</v>
      </c>
      <c r="G14">
        <f t="shared" si="1"/>
        <v>2.8597606367748956</v>
      </c>
      <c r="H14" s="4"/>
      <c r="I14" s="4"/>
    </row>
    <row r="15" spans="1:11" x14ac:dyDescent="0.25">
      <c r="B15">
        <v>3</v>
      </c>
      <c r="C15">
        <v>1</v>
      </c>
      <c r="D15">
        <v>2.7803</v>
      </c>
      <c r="E15">
        <v>9.5489999999999995</v>
      </c>
      <c r="F15">
        <f t="shared" si="0"/>
        <v>3.4345214545192961</v>
      </c>
      <c r="G15">
        <f t="shared" si="1"/>
        <v>0.2911613781547806</v>
      </c>
      <c r="H15" s="4">
        <f t="shared" ref="H15:I15" si="4">AVERAGE(F15:F17)</f>
        <v>3.4351379977036403</v>
      </c>
      <c r="I15" s="4">
        <f t="shared" si="4"/>
        <v>0.29111028629336116</v>
      </c>
      <c r="J15">
        <f t="array" ref="J15:K16">LINEST(D15:D17,E15:E17,TRUE,TRUE)</f>
        <v>0.29144610346131195</v>
      </c>
      <c r="K15">
        <v>-1.0416532889041541E-3</v>
      </c>
    </row>
    <row r="16" spans="1:11" x14ac:dyDescent="0.25">
      <c r="C16">
        <v>2</v>
      </c>
      <c r="D16">
        <v>1.7927999999999999</v>
      </c>
      <c r="E16">
        <v>6.1440000000000001</v>
      </c>
      <c r="F16">
        <f t="shared" si="0"/>
        <v>3.4270414993306559</v>
      </c>
      <c r="G16">
        <f t="shared" si="1"/>
        <v>0.29179687500000001</v>
      </c>
      <c r="H16" s="4"/>
      <c r="I16" s="4"/>
      <c r="J16">
        <v>7.7299060122867013E-4</v>
      </c>
      <c r="K16">
        <v>5.1781650485398945E-3</v>
      </c>
    </row>
    <row r="17" spans="2:11" x14ac:dyDescent="0.25">
      <c r="C17">
        <v>3</v>
      </c>
      <c r="D17">
        <v>0.69279999999999997</v>
      </c>
      <c r="E17">
        <v>2.3858999999999999</v>
      </c>
      <c r="F17">
        <f t="shared" si="0"/>
        <v>3.44385103926097</v>
      </c>
      <c r="G17">
        <f t="shared" si="1"/>
        <v>0.29037260572530282</v>
      </c>
      <c r="H17" s="4"/>
      <c r="I17" s="4"/>
    </row>
    <row r="18" spans="2:11" x14ac:dyDescent="0.25">
      <c r="B18">
        <v>0.3</v>
      </c>
      <c r="C18">
        <v>1</v>
      </c>
      <c r="D18">
        <v>0.29480000000000001</v>
      </c>
      <c r="E18">
        <v>9.6809999999999992</v>
      </c>
      <c r="F18">
        <f t="shared" si="0"/>
        <v>32.83921302578019</v>
      </c>
      <c r="G18">
        <f t="shared" si="1"/>
        <v>3.0451399648796614E-2</v>
      </c>
      <c r="H18" s="4">
        <f t="shared" ref="H18:I18" si="5">AVERAGE(F18:F20)</f>
        <v>32.815650493995804</v>
      </c>
      <c r="I18" s="4">
        <f t="shared" si="5"/>
        <v>3.047327508970521E-2</v>
      </c>
      <c r="J18">
        <f t="array" ref="J18:K19">LINEST(D18:D20,E18:E20,TRUE,TRUE)</f>
        <v>3.0429950440702982E-2</v>
      </c>
      <c r="K18">
        <v>2.105643010892333E-4</v>
      </c>
    </row>
    <row r="19" spans="2:11" x14ac:dyDescent="0.25">
      <c r="C19">
        <v>2</v>
      </c>
      <c r="D19">
        <v>0.1552</v>
      </c>
      <c r="E19">
        <v>5.093</v>
      </c>
      <c r="F19">
        <f t="shared" si="0"/>
        <v>32.815721649484537</v>
      </c>
      <c r="G19">
        <f t="shared" si="1"/>
        <v>3.0473198507755744E-2</v>
      </c>
      <c r="H19" s="4"/>
      <c r="I19" s="4"/>
      <c r="J19">
        <v>2.5609235236257179E-6</v>
      </c>
      <c r="K19">
        <v>1.681950710038801E-5</v>
      </c>
    </row>
    <row r="20" spans="2:11" x14ac:dyDescent="0.25">
      <c r="C20">
        <v>3</v>
      </c>
      <c r="D20">
        <v>9.5200000000000007E-2</v>
      </c>
      <c r="E20">
        <v>3.1217999999999999</v>
      </c>
      <c r="F20">
        <f t="shared" si="0"/>
        <v>32.792016806722685</v>
      </c>
      <c r="G20">
        <f t="shared" si="1"/>
        <v>3.0495227112563267E-2</v>
      </c>
      <c r="H20" s="4"/>
      <c r="I20" s="4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opLeftCell="A4" workbookViewId="0">
      <selection activeCell="D21" sqref="D21"/>
    </sheetView>
  </sheetViews>
  <sheetFormatPr defaultRowHeight="15" x14ac:dyDescent="0.25"/>
  <cols>
    <col min="2" max="2" width="6.42578125" customWidth="1"/>
  </cols>
  <sheetData>
    <row r="2" spans="1:11" x14ac:dyDescent="0.25">
      <c r="A2" t="s">
        <v>8</v>
      </c>
      <c r="D2" t="s">
        <v>9</v>
      </c>
      <c r="E2" t="s">
        <v>9</v>
      </c>
    </row>
    <row r="4" spans="1:11" x14ac:dyDescent="0.25">
      <c r="B4" t="s">
        <v>5</v>
      </c>
    </row>
    <row r="5" spans="1:11" x14ac:dyDescent="0.25">
      <c r="B5" t="s">
        <v>6</v>
      </c>
      <c r="C5" t="s">
        <v>3</v>
      </c>
      <c r="D5" t="s">
        <v>0</v>
      </c>
      <c r="E5" t="s">
        <v>2</v>
      </c>
    </row>
    <row r="6" spans="1:11" x14ac:dyDescent="0.25">
      <c r="B6">
        <v>1000</v>
      </c>
      <c r="C6">
        <v>1</v>
      </c>
      <c r="D6" s="1">
        <v>60</v>
      </c>
      <c r="E6" s="1">
        <v>0.62039999999999995</v>
      </c>
      <c r="F6">
        <f>E6/D6</f>
        <v>1.0339999999999998E-2</v>
      </c>
      <c r="G6">
        <f>D6/E6</f>
        <v>96.711798839458424</v>
      </c>
      <c r="H6" s="4">
        <f>AVERAGE(F6:F8)</f>
        <v>1.0556624982157382E-2</v>
      </c>
      <c r="I6" s="4">
        <f>AVERAGE(G6:G8)</f>
        <v>94.763724560158025</v>
      </c>
      <c r="J6">
        <f t="array" ref="J6:K7">LINEST(D6:D8,E6:E8,TRUE,TRUE)</f>
        <v>98.149465807732938</v>
      </c>
      <c r="K6">
        <v>-0.89267483108779544</v>
      </c>
    </row>
    <row r="7" spans="1:11" x14ac:dyDescent="0.25">
      <c r="C7">
        <v>2</v>
      </c>
      <c r="D7" s="1">
        <v>29.983000000000001</v>
      </c>
      <c r="E7" s="1">
        <v>0.31459999999999999</v>
      </c>
      <c r="F7">
        <f t="shared" ref="F7:F20" si="0">E7/D7</f>
        <v>1.0492612480405563E-2</v>
      </c>
      <c r="G7">
        <f t="shared" ref="G7:G20" si="1">D7/E7</f>
        <v>95.305149396058496</v>
      </c>
      <c r="H7" s="4"/>
      <c r="I7" s="4"/>
      <c r="J7">
        <v>7.9345148641059276E-3</v>
      </c>
      <c r="K7">
        <v>3.2614691524959151E-3</v>
      </c>
    </row>
    <row r="8" spans="1:11" x14ac:dyDescent="0.25">
      <c r="C8">
        <v>3</v>
      </c>
      <c r="D8" s="1">
        <v>13.997999999999999</v>
      </c>
      <c r="E8" s="1">
        <v>0.1517</v>
      </c>
      <c r="F8">
        <f t="shared" si="0"/>
        <v>1.0837262466066581E-2</v>
      </c>
      <c r="G8">
        <f t="shared" si="1"/>
        <v>92.274225444957153</v>
      </c>
      <c r="H8" s="4"/>
      <c r="I8" s="4"/>
    </row>
    <row r="9" spans="1:11" x14ac:dyDescent="0.25">
      <c r="B9">
        <v>300</v>
      </c>
      <c r="C9">
        <v>1</v>
      </c>
      <c r="D9" s="1">
        <v>60</v>
      </c>
      <c r="E9" s="1">
        <v>2.0152000000000001</v>
      </c>
      <c r="F9">
        <f t="shared" si="0"/>
        <v>3.3586666666666667E-2</v>
      </c>
      <c r="G9">
        <f t="shared" si="1"/>
        <v>29.773719730051607</v>
      </c>
      <c r="H9" s="4">
        <f t="shared" ref="H9:I9" si="2">AVERAGE(F9:F11)</f>
        <v>3.0378275615241205E-2</v>
      </c>
      <c r="I9" s="4">
        <f t="shared" si="2"/>
        <v>33.800653171663093</v>
      </c>
      <c r="J9">
        <f t="array" ref="J9:K10">LINEST(D9:D11,E9:E11,TRUE,TRUE)</f>
        <v>26.497518490564854</v>
      </c>
      <c r="K9">
        <v>5.7218307437498126</v>
      </c>
    </row>
    <row r="10" spans="1:11" x14ac:dyDescent="0.25">
      <c r="C10">
        <v>2</v>
      </c>
      <c r="D10" s="1">
        <v>29.983000000000001</v>
      </c>
      <c r="E10" s="1">
        <v>1.0112000000000001</v>
      </c>
      <c r="F10">
        <f t="shared" si="0"/>
        <v>3.3725777940833139E-2</v>
      </c>
      <c r="G10">
        <f t="shared" si="1"/>
        <v>29.650909810126581</v>
      </c>
      <c r="H10" s="4"/>
      <c r="I10" s="4"/>
      <c r="J10">
        <v>2.8512445010803837</v>
      </c>
      <c r="K10">
        <v>3.7935174793147417</v>
      </c>
    </row>
    <row r="11" spans="1:11" x14ac:dyDescent="0.25">
      <c r="C11">
        <v>3</v>
      </c>
      <c r="D11" s="1">
        <v>19.998000000000001</v>
      </c>
      <c r="E11" s="1">
        <v>0.47639999999999999</v>
      </c>
      <c r="F11">
        <f t="shared" si="0"/>
        <v>2.3822382238223822E-2</v>
      </c>
      <c r="G11">
        <f t="shared" si="1"/>
        <v>41.977329974811084</v>
      </c>
      <c r="H11" s="4"/>
      <c r="I11" s="4"/>
    </row>
    <row r="12" spans="1:11" x14ac:dyDescent="0.25">
      <c r="B12">
        <v>30</v>
      </c>
      <c r="C12">
        <v>1</v>
      </c>
      <c r="D12" s="2">
        <v>28.995000000000001</v>
      </c>
      <c r="E12" s="2">
        <v>10.026999999999999</v>
      </c>
      <c r="F12">
        <f t="shared" si="0"/>
        <v>0.34581824452491805</v>
      </c>
      <c r="G12">
        <f t="shared" si="1"/>
        <v>2.8916924304378182</v>
      </c>
      <c r="H12" s="4">
        <f t="shared" ref="H12:I12" si="3">AVERAGE(F12:F14)</f>
        <v>0.34635835135991222</v>
      </c>
      <c r="I12" s="4">
        <f t="shared" si="3"/>
        <v>2.8871946836818334</v>
      </c>
      <c r="J12">
        <f t="array" ref="J12:K13">LINEST(D12:D14,E12:E14,TRUE,TRUE)</f>
        <v>2.8943785389550314</v>
      </c>
      <c r="K12">
        <v>-2.600617806973915E-2</v>
      </c>
    </row>
    <row r="13" spans="1:11" x14ac:dyDescent="0.25">
      <c r="C13">
        <v>2</v>
      </c>
      <c r="D13">
        <v>19.992999999999999</v>
      </c>
      <c r="E13">
        <v>6.9160000000000004</v>
      </c>
      <c r="F13">
        <f t="shared" si="0"/>
        <v>0.34592107237533143</v>
      </c>
      <c r="G13">
        <f t="shared" si="1"/>
        <v>2.8908328513591668</v>
      </c>
      <c r="H13" s="4"/>
      <c r="I13" s="4"/>
      <c r="J13">
        <v>3.0998232388411916E-4</v>
      </c>
      <c r="K13">
        <v>2.2019525826113742E-3</v>
      </c>
    </row>
    <row r="14" spans="1:11" x14ac:dyDescent="0.25">
      <c r="C14">
        <v>3</v>
      </c>
      <c r="D14">
        <v>4.992</v>
      </c>
      <c r="E14">
        <v>1.7339</v>
      </c>
      <c r="F14">
        <f t="shared" si="0"/>
        <v>0.34733573717948718</v>
      </c>
      <c r="G14">
        <f t="shared" si="1"/>
        <v>2.8790587692485148</v>
      </c>
      <c r="H14" s="4"/>
      <c r="I14" s="4"/>
    </row>
    <row r="15" spans="1:11" x14ac:dyDescent="0.25">
      <c r="B15">
        <v>3</v>
      </c>
      <c r="C15">
        <v>1</v>
      </c>
      <c r="D15">
        <v>2.9885000000000002</v>
      </c>
      <c r="E15">
        <v>10.087</v>
      </c>
      <c r="F15">
        <f t="shared" si="0"/>
        <v>3.3752718755228375</v>
      </c>
      <c r="G15">
        <f t="shared" si="1"/>
        <v>0.29627242986021612</v>
      </c>
      <c r="H15" s="4">
        <f t="shared" ref="H15:I15" si="4">AVERAGE(F15:F17)</f>
        <v>3.3951064704713012</v>
      </c>
      <c r="I15" s="4">
        <f t="shared" si="4"/>
        <v>0.29454662471029192</v>
      </c>
      <c r="J15">
        <f t="array" ref="J15:K16">LINEST(D15:D17,E15:E17,TRUE,TRUE)</f>
        <v>0.29711447129463792</v>
      </c>
      <c r="K15">
        <v>-1.2411631592807115E-2</v>
      </c>
    </row>
    <row r="16" spans="1:11" x14ac:dyDescent="0.25">
      <c r="C16">
        <v>2</v>
      </c>
      <c r="D16">
        <v>1.7912999999999999</v>
      </c>
      <c r="E16">
        <v>6.0979999999999999</v>
      </c>
      <c r="F16">
        <f t="shared" si="0"/>
        <v>3.4042315636688438</v>
      </c>
      <c r="G16">
        <f t="shared" si="1"/>
        <v>0.2937520498524106</v>
      </c>
      <c r="H16" s="4"/>
      <c r="I16" s="4"/>
      <c r="J16">
        <v>1.8125765017912414E-3</v>
      </c>
      <c r="K16">
        <v>1.2578591384892399E-2</v>
      </c>
    </row>
    <row r="17" spans="2:11" x14ac:dyDescent="0.25">
      <c r="C17">
        <v>3</v>
      </c>
      <c r="D17">
        <v>0.69120000000000004</v>
      </c>
      <c r="E17">
        <v>2.3540999999999999</v>
      </c>
      <c r="F17">
        <f t="shared" si="0"/>
        <v>3.4058159722222219</v>
      </c>
      <c r="G17">
        <f t="shared" si="1"/>
        <v>0.29361539441824902</v>
      </c>
      <c r="H17" s="4"/>
      <c r="I17" s="4"/>
    </row>
    <row r="18" spans="2:11" x14ac:dyDescent="0.25">
      <c r="B18">
        <v>0.3</v>
      </c>
      <c r="C18">
        <v>1</v>
      </c>
      <c r="D18">
        <v>0.2712</v>
      </c>
      <c r="E18">
        <v>8.8249999999999993</v>
      </c>
      <c r="F18">
        <f t="shared" si="0"/>
        <v>32.540560471976399</v>
      </c>
      <c r="G18">
        <f t="shared" si="1"/>
        <v>3.0730878186968839E-2</v>
      </c>
      <c r="H18" s="4">
        <f t="shared" ref="H18:I18" si="5">AVERAGE(F18:F20)</f>
        <v>32.460522792371584</v>
      </c>
      <c r="I18" s="4">
        <f t="shared" si="5"/>
        <v>3.0806793245518094E-2</v>
      </c>
      <c r="J18">
        <f t="array" ref="J18:K19">LINEST(D18:D20,E18:E20,TRUE,TRUE)</f>
        <v>3.0648448671833129E-2</v>
      </c>
      <c r="K18">
        <v>7.2903065934029621E-4</v>
      </c>
    </row>
    <row r="19" spans="2:11" x14ac:dyDescent="0.25">
      <c r="C19">
        <v>2</v>
      </c>
      <c r="D19">
        <v>0.15179999999999999</v>
      </c>
      <c r="E19">
        <v>4.9290000000000003</v>
      </c>
      <c r="F19">
        <f t="shared" si="0"/>
        <v>32.470355731225297</v>
      </c>
      <c r="G19">
        <f t="shared" si="1"/>
        <v>3.0797321972002432E-2</v>
      </c>
      <c r="H19" s="4"/>
      <c r="I19" s="4"/>
      <c r="J19">
        <v>1.4118032052771569E-6</v>
      </c>
      <c r="K19">
        <v>8.5893943648300937E-6</v>
      </c>
    </row>
    <row r="20" spans="2:11" x14ac:dyDescent="0.25">
      <c r="C20">
        <v>3</v>
      </c>
      <c r="D20">
        <v>9.1999999999999998E-2</v>
      </c>
      <c r="E20">
        <v>2.9781</v>
      </c>
      <c r="F20">
        <f t="shared" si="0"/>
        <v>32.370652173913044</v>
      </c>
      <c r="G20">
        <f t="shared" si="1"/>
        <v>3.0892179577583022E-2</v>
      </c>
      <c r="H20" s="4"/>
      <c r="I20" s="4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opLeftCell="A4" workbookViewId="0">
      <selection activeCell="D9" sqref="D9"/>
    </sheetView>
  </sheetViews>
  <sheetFormatPr defaultRowHeight="15" x14ac:dyDescent="0.25"/>
  <cols>
    <col min="2" max="2" width="6.42578125" customWidth="1"/>
  </cols>
  <sheetData>
    <row r="2" spans="1:11" x14ac:dyDescent="0.25">
      <c r="A2" t="s">
        <v>8</v>
      </c>
      <c r="D2" t="s">
        <v>9</v>
      </c>
      <c r="E2" t="s">
        <v>9</v>
      </c>
    </row>
    <row r="4" spans="1:11" x14ac:dyDescent="0.25">
      <c r="B4" t="s">
        <v>5</v>
      </c>
    </row>
    <row r="5" spans="1:11" x14ac:dyDescent="0.25">
      <c r="B5" t="s">
        <v>6</v>
      </c>
      <c r="C5" t="s">
        <v>3</v>
      </c>
      <c r="D5" t="s">
        <v>0</v>
      </c>
      <c r="E5" t="s">
        <v>2</v>
      </c>
    </row>
    <row r="6" spans="1:11" x14ac:dyDescent="0.25">
      <c r="B6">
        <v>1000</v>
      </c>
      <c r="C6">
        <v>1</v>
      </c>
      <c r="D6" s="1">
        <v>60</v>
      </c>
      <c r="E6" s="1">
        <v>0.60919999999999996</v>
      </c>
      <c r="F6">
        <f>E6/D6</f>
        <v>1.0153333333333332E-2</v>
      </c>
      <c r="G6">
        <f>D6/E6</f>
        <v>98.489822718319118</v>
      </c>
      <c r="H6" s="4">
        <f>AVERAGE(F6:F8)</f>
        <v>1.0149149630875836E-2</v>
      </c>
      <c r="I6" s="4">
        <f>AVERAGE(G6:G8)</f>
        <v>98.530433377861002</v>
      </c>
      <c r="J6">
        <f t="array" ref="J6:K7">LINEST(D6:D8,E6:E8,TRUE,TRUE)</f>
        <v>98.463180437153582</v>
      </c>
      <c r="K6">
        <v>1.7371016194807964E-2</v>
      </c>
    </row>
    <row r="7" spans="1:11" x14ac:dyDescent="0.25">
      <c r="C7">
        <v>2</v>
      </c>
      <c r="D7" s="1">
        <v>29.983000000000001</v>
      </c>
      <c r="E7" s="1">
        <v>0.30430000000000001</v>
      </c>
      <c r="F7">
        <f t="shared" ref="F7:F20" si="0">E7/D7</f>
        <v>1.0149084481206017E-2</v>
      </c>
      <c r="G7">
        <f t="shared" ref="G7:G20" si="1">D7/E7</f>
        <v>98.531054880052579</v>
      </c>
      <c r="H7" s="4"/>
      <c r="I7" s="4"/>
      <c r="J7">
        <v>1.2171723013893552E-2</v>
      </c>
      <c r="K7">
        <v>4.8883632339125479E-3</v>
      </c>
    </row>
    <row r="8" spans="1:11" x14ac:dyDescent="0.25">
      <c r="C8">
        <v>3</v>
      </c>
      <c r="D8" s="1">
        <v>13.997</v>
      </c>
      <c r="E8" s="1">
        <v>0.14199999999999999</v>
      </c>
      <c r="F8">
        <f t="shared" si="0"/>
        <v>1.0145031078088161E-2</v>
      </c>
      <c r="G8">
        <f t="shared" si="1"/>
        <v>98.570422535211279</v>
      </c>
      <c r="H8" s="4"/>
      <c r="I8" s="4"/>
    </row>
    <row r="9" spans="1:11" x14ac:dyDescent="0.25">
      <c r="B9">
        <v>300</v>
      </c>
      <c r="C9">
        <v>1</v>
      </c>
      <c r="D9" s="1">
        <v>60</v>
      </c>
      <c r="E9" s="1">
        <v>1.9995000000000001</v>
      </c>
      <c r="F9">
        <f t="shared" si="0"/>
        <v>3.3325E-2</v>
      </c>
      <c r="G9">
        <f t="shared" si="1"/>
        <v>30.007501875468865</v>
      </c>
      <c r="H9" s="4">
        <f t="shared" ref="H9:I9" si="2">AVERAGE(F9:F11)</f>
        <v>2.9974846328449895E-2</v>
      </c>
      <c r="I9" s="4">
        <f t="shared" si="2"/>
        <v>34.322777577927646</v>
      </c>
      <c r="J9">
        <f t="array" ref="J9:K10">LINEST(D9:D11,E9:E11,TRUE,TRUE)</f>
        <v>26.583947240227975</v>
      </c>
      <c r="K9">
        <v>5.9647355866167651</v>
      </c>
    </row>
    <row r="10" spans="1:11" x14ac:dyDescent="0.25">
      <c r="C10">
        <v>2</v>
      </c>
      <c r="D10" s="1">
        <v>29.983000000000001</v>
      </c>
      <c r="E10" s="1">
        <v>0.99880000000000002</v>
      </c>
      <c r="F10">
        <f t="shared" si="0"/>
        <v>3.3312210252476403E-2</v>
      </c>
      <c r="G10">
        <f t="shared" si="1"/>
        <v>30.01902282739287</v>
      </c>
      <c r="H10" s="4"/>
      <c r="I10" s="4"/>
      <c r="J10">
        <v>2.8612852493539398</v>
      </c>
      <c r="K10">
        <v>3.7715741772343501</v>
      </c>
    </row>
    <row r="11" spans="1:11" x14ac:dyDescent="0.25">
      <c r="C11">
        <v>3</v>
      </c>
      <c r="D11" s="1">
        <v>19.998000000000001</v>
      </c>
      <c r="E11" s="1">
        <v>0.4657</v>
      </c>
      <c r="F11">
        <f t="shared" si="0"/>
        <v>2.3287328732873286E-2</v>
      </c>
      <c r="G11">
        <f t="shared" si="1"/>
        <v>42.941808030921194</v>
      </c>
      <c r="H11" s="4"/>
      <c r="I11" s="4"/>
    </row>
    <row r="12" spans="1:11" x14ac:dyDescent="0.25">
      <c r="B12">
        <v>30</v>
      </c>
      <c r="C12">
        <v>1</v>
      </c>
      <c r="D12" s="2">
        <v>28.995000000000001</v>
      </c>
      <c r="E12" s="2">
        <v>10.041</v>
      </c>
      <c r="F12">
        <f t="shared" si="0"/>
        <v>0.34630108639420593</v>
      </c>
      <c r="G12">
        <f t="shared" si="1"/>
        <v>2.8876605915745444</v>
      </c>
      <c r="H12" s="4">
        <f t="shared" ref="H12:I12" si="3">AVERAGE(F12:F14)</f>
        <v>0.34623410155668255</v>
      </c>
      <c r="I12" s="4">
        <f t="shared" si="3"/>
        <v>2.888219319154997</v>
      </c>
      <c r="J12">
        <f t="array" ref="J12:K13">LINEST(D12:D14,E12:E14,TRUE,TRUE)</f>
        <v>2.887528305566009</v>
      </c>
      <c r="K12">
        <v>2.9436450015332127E-3</v>
      </c>
    </row>
    <row r="13" spans="1:11" x14ac:dyDescent="0.25">
      <c r="C13">
        <v>2</v>
      </c>
      <c r="D13">
        <v>19.992999999999999</v>
      </c>
      <c r="E13">
        <v>6.9219999999999997</v>
      </c>
      <c r="F13">
        <f t="shared" si="0"/>
        <v>0.34622117741209424</v>
      </c>
      <c r="G13">
        <f t="shared" si="1"/>
        <v>2.8883270731002599</v>
      </c>
      <c r="H13" s="4"/>
      <c r="I13" s="4"/>
      <c r="J13">
        <v>5.3869761126094234E-4</v>
      </c>
      <c r="K13">
        <v>3.8309751240225239E-3</v>
      </c>
    </row>
    <row r="14" spans="1:11" x14ac:dyDescent="0.25">
      <c r="C14">
        <v>3</v>
      </c>
      <c r="D14">
        <v>4.9922000000000004</v>
      </c>
      <c r="E14">
        <v>1.7282</v>
      </c>
      <c r="F14">
        <f t="shared" si="0"/>
        <v>0.34618004086374743</v>
      </c>
      <c r="G14">
        <f t="shared" si="1"/>
        <v>2.8886702927901866</v>
      </c>
      <c r="H14" s="4"/>
      <c r="I14" s="4"/>
    </row>
    <row r="15" spans="1:11" x14ac:dyDescent="0.25">
      <c r="B15">
        <v>3</v>
      </c>
      <c r="C15">
        <v>1</v>
      </c>
      <c r="D15">
        <v>2.7892999999999999</v>
      </c>
      <c r="E15">
        <v>9.5619999999999994</v>
      </c>
      <c r="F15">
        <f t="shared" si="0"/>
        <v>3.4281002402036354</v>
      </c>
      <c r="G15">
        <f t="shared" si="1"/>
        <v>0.29170675590880568</v>
      </c>
      <c r="H15" s="4">
        <f t="shared" ref="H15:I15" si="4">AVERAGE(F15:F17)</f>
        <v>3.426834312807578</v>
      </c>
      <c r="I15" s="4">
        <f t="shared" si="4"/>
        <v>0.29181455623682695</v>
      </c>
      <c r="J15">
        <f t="array" ref="J15:K16">LINEST(D15:D17,E15:E17,TRUE,TRUE)</f>
        <v>0.29162386417081343</v>
      </c>
      <c r="K15">
        <v>8.4257159099165868E-4</v>
      </c>
    </row>
    <row r="16" spans="1:11" x14ac:dyDescent="0.25">
      <c r="C16">
        <v>2</v>
      </c>
      <c r="D16">
        <v>1.7918000000000001</v>
      </c>
      <c r="E16">
        <v>6.141</v>
      </c>
      <c r="F16">
        <f t="shared" si="0"/>
        <v>3.4272798303382075</v>
      </c>
      <c r="G16">
        <f t="shared" si="1"/>
        <v>0.29177658361830322</v>
      </c>
      <c r="H16" s="4"/>
      <c r="I16" s="4"/>
      <c r="J16">
        <v>2.29443538822916E-5</v>
      </c>
      <c r="K16">
        <v>1.5377753489282292E-4</v>
      </c>
    </row>
    <row r="17" spans="2:11" x14ac:dyDescent="0.25">
      <c r="C17">
        <v>3</v>
      </c>
      <c r="D17">
        <v>0.69179999999999997</v>
      </c>
      <c r="E17">
        <v>2.3694999999999999</v>
      </c>
      <c r="F17">
        <f t="shared" si="0"/>
        <v>3.4251228678808907</v>
      </c>
      <c r="G17">
        <f t="shared" si="1"/>
        <v>0.291960329183372</v>
      </c>
      <c r="H17" s="4"/>
      <c r="I17" s="4"/>
    </row>
    <row r="18" spans="2:11" x14ac:dyDescent="0.25">
      <c r="B18">
        <v>0.3</v>
      </c>
      <c r="C18">
        <v>1</v>
      </c>
      <c r="D18">
        <v>0.27179999999999999</v>
      </c>
      <c r="E18">
        <v>8.93</v>
      </c>
      <c r="F18">
        <f t="shared" si="0"/>
        <v>32.855040470934512</v>
      </c>
      <c r="G18">
        <f t="shared" si="1"/>
        <v>3.0436730123180291E-2</v>
      </c>
      <c r="H18" s="4">
        <f t="shared" ref="H18:I18" si="5">AVERAGE(F18:F20)</f>
        <v>32.799423762426613</v>
      </c>
      <c r="I18" s="4">
        <f t="shared" si="5"/>
        <v>3.0488398998461272E-2</v>
      </c>
      <c r="J18">
        <f t="array" ref="J18:K19">LINEST(D18:D20,E18:E20,TRUE,TRUE)</f>
        <v>3.0382198985731801E-2</v>
      </c>
      <c r="K18">
        <v>4.9755042537494298E-4</v>
      </c>
    </row>
    <row r="19" spans="2:11" x14ac:dyDescent="0.25">
      <c r="C19">
        <v>2</v>
      </c>
      <c r="D19">
        <v>0.15210000000000001</v>
      </c>
      <c r="E19">
        <v>4.9888000000000003</v>
      </c>
      <c r="F19">
        <f t="shared" si="0"/>
        <v>32.79947403024326</v>
      </c>
      <c r="G19">
        <f t="shared" si="1"/>
        <v>3.048829377806286E-2</v>
      </c>
      <c r="H19" s="4"/>
      <c r="I19" s="4"/>
      <c r="J19">
        <v>9.2939330115483874E-6</v>
      </c>
      <c r="K19">
        <v>5.7223129195375532E-5</v>
      </c>
    </row>
    <row r="20" spans="2:11" x14ac:dyDescent="0.25">
      <c r="C20">
        <v>3</v>
      </c>
      <c r="D20">
        <v>9.2100000000000001E-2</v>
      </c>
      <c r="E20">
        <v>3.0156999999999998</v>
      </c>
      <c r="F20">
        <f t="shared" si="0"/>
        <v>32.743756786102061</v>
      </c>
      <c r="G20">
        <f t="shared" si="1"/>
        <v>3.0540173094140664E-2</v>
      </c>
      <c r="H20" s="4"/>
      <c r="I20" s="4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E9" sqref="E9"/>
    </sheetView>
  </sheetViews>
  <sheetFormatPr defaultRowHeight="15" x14ac:dyDescent="0.25"/>
  <cols>
    <col min="2" max="2" width="6.42578125" customWidth="1"/>
  </cols>
  <sheetData>
    <row r="2" spans="1:11" x14ac:dyDescent="0.25">
      <c r="A2" t="s">
        <v>8</v>
      </c>
      <c r="D2" t="s">
        <v>9</v>
      </c>
      <c r="E2" t="s">
        <v>9</v>
      </c>
    </row>
    <row r="4" spans="1:11" x14ac:dyDescent="0.25">
      <c r="B4" t="s">
        <v>5</v>
      </c>
    </row>
    <row r="5" spans="1:11" x14ac:dyDescent="0.25">
      <c r="B5" t="s">
        <v>6</v>
      </c>
      <c r="C5" t="s">
        <v>3</v>
      </c>
      <c r="D5" t="s">
        <v>0</v>
      </c>
      <c r="E5" t="s">
        <v>2</v>
      </c>
    </row>
    <row r="6" spans="1:11" x14ac:dyDescent="0.25">
      <c r="B6">
        <v>1000</v>
      </c>
      <c r="C6">
        <v>1</v>
      </c>
      <c r="D6" s="1">
        <v>60</v>
      </c>
      <c r="E6" s="1">
        <v>0.62109999999999999</v>
      </c>
      <c r="F6">
        <f>E6/D6</f>
        <v>1.0351666666666667E-2</v>
      </c>
      <c r="G6">
        <f>D6/E6</f>
        <v>96.602801481242963</v>
      </c>
      <c r="H6" s="4">
        <f>AVERAGE(F6:F8)</f>
        <v>1.0448199532566546E-2</v>
      </c>
      <c r="I6" s="4">
        <f>AVERAGE(G6:G8)</f>
        <v>95.717812741847226</v>
      </c>
      <c r="J6">
        <f t="array" ref="J6:K7">LINEST(D6:D8,E6:E8,TRUE,TRUE)</f>
        <v>97.237297046286699</v>
      </c>
      <c r="K6">
        <v>-0.39404558518634758</v>
      </c>
    </row>
    <row r="7" spans="1:11" x14ac:dyDescent="0.25">
      <c r="C7">
        <v>2</v>
      </c>
      <c r="D7" s="1">
        <v>29.983000000000001</v>
      </c>
      <c r="E7" s="1">
        <v>0.31240000000000001</v>
      </c>
      <c r="F7">
        <f t="shared" ref="F7:F20" si="0">E7/D7</f>
        <v>1.0419237567955176E-2</v>
      </c>
      <c r="G7">
        <f t="shared" ref="G7:G20" si="1">D7/E7</f>
        <v>95.976312419974391</v>
      </c>
      <c r="H7" s="4"/>
      <c r="I7" s="4"/>
      <c r="J7">
        <v>4.1731743808526349E-4</v>
      </c>
      <c r="K7">
        <v>1.7126343112494366E-4</v>
      </c>
    </row>
    <row r="8" spans="1:11" x14ac:dyDescent="0.25">
      <c r="C8">
        <v>3</v>
      </c>
      <c r="D8" s="1">
        <v>13.997</v>
      </c>
      <c r="E8" s="1">
        <v>0.14799999999999999</v>
      </c>
      <c r="F8">
        <f t="shared" si="0"/>
        <v>1.0573694363077802E-2</v>
      </c>
      <c r="G8">
        <f t="shared" si="1"/>
        <v>94.574324324324323</v>
      </c>
      <c r="H8" s="4"/>
      <c r="I8" s="4"/>
    </row>
    <row r="9" spans="1:11" x14ac:dyDescent="0.25">
      <c r="B9">
        <v>300</v>
      </c>
      <c r="C9">
        <v>1</v>
      </c>
      <c r="D9" s="1">
        <v>60</v>
      </c>
      <c r="E9" s="1">
        <v>2.0257000000000001</v>
      </c>
      <c r="F9">
        <f t="shared" si="0"/>
        <v>3.3761666666666669E-2</v>
      </c>
      <c r="G9">
        <f t="shared" si="1"/>
        <v>29.619390827861974</v>
      </c>
      <c r="H9" s="4">
        <f t="shared" ref="H9:I9" si="2">AVERAGE(F9:F11)</f>
        <v>3.3808869485750459E-2</v>
      </c>
      <c r="I9" s="4">
        <f t="shared" si="2"/>
        <v>29.578089195417999</v>
      </c>
      <c r="J9">
        <f t="array" ref="J9:K10">LINEST(D9:D11,E9:E11,TRUE,TRUE)</f>
        <v>29.648265109150934</v>
      </c>
      <c r="K9">
        <v>-5.8773384986047006E-2</v>
      </c>
    </row>
    <row r="10" spans="1:11" x14ac:dyDescent="0.25">
      <c r="C10">
        <v>2</v>
      </c>
      <c r="D10" s="1">
        <v>29.983000000000001</v>
      </c>
      <c r="E10" s="1">
        <v>1.0133000000000001</v>
      </c>
      <c r="F10">
        <f t="shared" si="0"/>
        <v>3.379581762999033E-2</v>
      </c>
      <c r="G10">
        <f t="shared" si="1"/>
        <v>29.589460179611169</v>
      </c>
      <c r="H10" s="4"/>
      <c r="I10" s="4"/>
      <c r="J10">
        <v>9.0827748229395822E-4</v>
      </c>
      <c r="K10">
        <v>1.213494995913052E-3</v>
      </c>
    </row>
    <row r="11" spans="1:11" x14ac:dyDescent="0.25">
      <c r="C11">
        <v>3</v>
      </c>
      <c r="D11" s="1">
        <v>13.997999999999999</v>
      </c>
      <c r="E11" s="1">
        <v>0.47410000000000002</v>
      </c>
      <c r="F11">
        <f t="shared" si="0"/>
        <v>3.3869124160594372E-2</v>
      </c>
      <c r="G11">
        <f t="shared" si="1"/>
        <v>29.525416578780845</v>
      </c>
      <c r="H11" s="4"/>
      <c r="I11" s="4"/>
    </row>
    <row r="12" spans="1:11" x14ac:dyDescent="0.25">
      <c r="B12">
        <v>30</v>
      </c>
      <c r="C12">
        <v>1</v>
      </c>
      <c r="D12" s="2">
        <v>28.995000000000001</v>
      </c>
      <c r="E12" s="2">
        <v>10.047000000000001</v>
      </c>
      <c r="F12">
        <f t="shared" si="0"/>
        <v>0.34650801862390068</v>
      </c>
      <c r="G12">
        <f t="shared" si="1"/>
        <v>2.8859361003284563</v>
      </c>
      <c r="H12" s="4">
        <f t="shared" ref="H12:I12" si="3">AVERAGE(F12:F14)</f>
        <v>0.34674492243227789</v>
      </c>
      <c r="I12" s="4">
        <f t="shared" si="3"/>
        <v>2.8839664009870507</v>
      </c>
      <c r="J12">
        <f t="array" ref="J12:K13">LINEST(D12:D14,E12:E14,TRUE,TRUE)</f>
        <v>2.8870549660489391</v>
      </c>
      <c r="K12">
        <v>-1.1303786603200194E-2</v>
      </c>
    </row>
    <row r="13" spans="1:11" x14ac:dyDescent="0.25">
      <c r="C13">
        <v>2</v>
      </c>
      <c r="D13">
        <v>19.992999999999999</v>
      </c>
      <c r="E13">
        <v>6.9290000000000003</v>
      </c>
      <c r="F13">
        <f t="shared" si="0"/>
        <v>0.34657129995498426</v>
      </c>
      <c r="G13">
        <f t="shared" si="1"/>
        <v>2.8854091499494872</v>
      </c>
      <c r="H13" s="4"/>
      <c r="I13" s="4"/>
      <c r="J13">
        <v>2.0848181393062921E-5</v>
      </c>
      <c r="K13">
        <v>1.4837722563980021E-4</v>
      </c>
    </row>
    <row r="14" spans="1:11" x14ac:dyDescent="0.25">
      <c r="C14">
        <v>3</v>
      </c>
      <c r="D14">
        <v>4.992</v>
      </c>
      <c r="E14">
        <v>1.7330000000000001</v>
      </c>
      <c r="F14">
        <f t="shared" si="0"/>
        <v>0.34715544871794873</v>
      </c>
      <c r="G14">
        <f t="shared" si="1"/>
        <v>2.8805539526832082</v>
      </c>
      <c r="H14" s="4"/>
      <c r="I14" s="4"/>
    </row>
    <row r="15" spans="1:11" x14ac:dyDescent="0.25">
      <c r="B15">
        <v>3</v>
      </c>
      <c r="C15">
        <v>1</v>
      </c>
      <c r="D15">
        <v>2.8893</v>
      </c>
      <c r="E15">
        <v>9.8439999999999994</v>
      </c>
      <c r="F15">
        <f t="shared" si="0"/>
        <v>3.4070536116014258</v>
      </c>
      <c r="G15">
        <f t="shared" si="1"/>
        <v>0.29350873628606261</v>
      </c>
      <c r="H15" s="4">
        <f t="shared" ref="H15:I15" si="4">AVERAGE(F15:F17)</f>
        <v>3.4037722237497299</v>
      </c>
      <c r="I15" s="4">
        <f t="shared" si="4"/>
        <v>0.2937920663625736</v>
      </c>
      <c r="J15">
        <f t="array" ref="J15:K16">LINEST(D15:D17,E15:E17,TRUE,TRUE)</f>
        <v>0.29327368778847435</v>
      </c>
      <c r="K15">
        <v>2.226020282165786E-3</v>
      </c>
    </row>
    <row r="16" spans="1:11" x14ac:dyDescent="0.25">
      <c r="C16">
        <v>2</v>
      </c>
      <c r="D16">
        <v>1.7919</v>
      </c>
      <c r="E16">
        <v>6.1029999999999998</v>
      </c>
      <c r="F16">
        <f t="shared" si="0"/>
        <v>3.4058820246665547</v>
      </c>
      <c r="G16">
        <f t="shared" si="1"/>
        <v>0.29360970014746846</v>
      </c>
      <c r="H16" s="4"/>
      <c r="I16" s="4"/>
      <c r="J16">
        <v>4.0530140356077428E-5</v>
      </c>
      <c r="K16">
        <v>2.7655512514955277E-4</v>
      </c>
    </row>
    <row r="17" spans="2:11" x14ac:dyDescent="0.25">
      <c r="C17">
        <v>3</v>
      </c>
      <c r="D17">
        <v>0.69179999999999997</v>
      </c>
      <c r="E17">
        <v>2.351</v>
      </c>
      <c r="F17">
        <f t="shared" si="0"/>
        <v>3.3983810349812087</v>
      </c>
      <c r="G17">
        <f t="shared" si="1"/>
        <v>0.29425776265418968</v>
      </c>
      <c r="H17" s="4"/>
      <c r="I17" s="4"/>
    </row>
    <row r="18" spans="2:11" x14ac:dyDescent="0.25">
      <c r="B18">
        <v>0.3</v>
      </c>
      <c r="C18">
        <v>1</v>
      </c>
      <c r="D18" s="3">
        <v>0.28199999999999997</v>
      </c>
      <c r="E18" s="3">
        <v>9.1959999999999997</v>
      </c>
      <c r="F18">
        <f t="shared" si="0"/>
        <v>32.60992907801419</v>
      </c>
      <c r="G18">
        <f t="shared" si="1"/>
        <v>3.0665506742061765E-2</v>
      </c>
      <c r="H18" s="4">
        <f t="shared" ref="H18:I18" si="5">AVERAGE(F18:F20)</f>
        <v>32.443068216907491</v>
      </c>
      <c r="I18" s="4">
        <f t="shared" si="5"/>
        <v>3.0823826207449414E-2</v>
      </c>
      <c r="J18">
        <f t="array" ref="J18:K19">LINEST(D18:D20,E18:E20,TRUE,TRUE)</f>
        <v>3.0504572153285784E-2</v>
      </c>
      <c r="K18">
        <v>1.4853379753695384E-3</v>
      </c>
    </row>
    <row r="19" spans="2:11" x14ac:dyDescent="0.25">
      <c r="C19">
        <v>2</v>
      </c>
      <c r="D19">
        <v>0.1525</v>
      </c>
      <c r="E19">
        <v>4.95</v>
      </c>
      <c r="F19">
        <f t="shared" si="0"/>
        <v>32.459016393442624</v>
      </c>
      <c r="G19">
        <f t="shared" si="1"/>
        <v>3.0808080808080805E-2</v>
      </c>
      <c r="H19" s="4"/>
      <c r="I19" s="4"/>
      <c r="J19">
        <v>4.7508484748340206E-6</v>
      </c>
      <c r="K19">
        <v>2.9794660940488869E-5</v>
      </c>
    </row>
    <row r="20" spans="2:11" x14ac:dyDescent="0.25">
      <c r="C20">
        <v>3</v>
      </c>
      <c r="D20">
        <v>9.2600000000000002E-2</v>
      </c>
      <c r="E20">
        <v>2.9872999999999998</v>
      </c>
      <c r="F20">
        <f t="shared" si="0"/>
        <v>32.26025917926566</v>
      </c>
      <c r="G20">
        <f t="shared" si="1"/>
        <v>3.0997891072205672E-2</v>
      </c>
      <c r="H20" s="4"/>
      <c r="I20" s="4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0"/>
  <sheetViews>
    <sheetView workbookViewId="0">
      <selection activeCell="D16" sqref="D16"/>
    </sheetView>
  </sheetViews>
  <sheetFormatPr defaultRowHeight="15" x14ac:dyDescent="0.25"/>
  <sheetData>
    <row r="5" spans="1:14" x14ac:dyDescent="0.25">
      <c r="B5" t="s">
        <v>4</v>
      </c>
    </row>
    <row r="6" spans="1:14" x14ac:dyDescent="0.25">
      <c r="A6" t="s">
        <v>7</v>
      </c>
      <c r="B6" t="s">
        <v>1</v>
      </c>
      <c r="C6" t="s">
        <v>3</v>
      </c>
      <c r="D6" t="s">
        <v>0</v>
      </c>
      <c r="E6" t="s">
        <v>2</v>
      </c>
    </row>
    <row r="7" spans="1:14" x14ac:dyDescent="0.25">
      <c r="A7">
        <v>1</v>
      </c>
      <c r="B7">
        <v>1</v>
      </c>
      <c r="C7">
        <v>1</v>
      </c>
      <c r="D7">
        <v>4.3650000000000002</v>
      </c>
      <c r="E7">
        <v>0.42849999999999999</v>
      </c>
      <c r="F7">
        <f>E7/D7</f>
        <v>9.8167239404352805E-2</v>
      </c>
      <c r="G7">
        <f>D7/E7</f>
        <v>10.186697782963828</v>
      </c>
      <c r="H7" s="4">
        <f t="shared" ref="H7:I7" si="0">AVERAGE(E7:E9)</f>
        <v>0.21653</v>
      </c>
      <c r="I7" s="4">
        <f t="shared" si="0"/>
        <v>9.8134321767122237E-2</v>
      </c>
      <c r="J7">
        <f t="array" ref="J7:K8">LINEST(D7:D9,E7:E9,TRUE,TRUE)</f>
        <v>10.18588037308993</v>
      </c>
      <c r="K7">
        <v>2.8465614817108076E-4</v>
      </c>
    </row>
    <row r="8" spans="1:14" x14ac:dyDescent="0.25">
      <c r="C8">
        <v>2</v>
      </c>
      <c r="D8">
        <v>1.9008</v>
      </c>
      <c r="E8">
        <v>0.18659999999999999</v>
      </c>
      <c r="F8">
        <f t="shared" ref="F8:F30" si="1">E8/D8</f>
        <v>9.8169191919191906E-2</v>
      </c>
      <c r="G8">
        <f t="shared" ref="G8:G30" si="2">D8/E8</f>
        <v>10.186495176848876</v>
      </c>
      <c r="H8" s="4"/>
      <c r="I8" s="4"/>
      <c r="J8">
        <v>7.470214409172715E-4</v>
      </c>
      <c r="K8">
        <v>2.0212020868881717E-4</v>
      </c>
    </row>
    <row r="9" spans="1:14" x14ac:dyDescent="0.25">
      <c r="C9">
        <v>3</v>
      </c>
      <c r="D9">
        <v>0.35170000000000001</v>
      </c>
      <c r="E9">
        <v>3.449E-2</v>
      </c>
      <c r="F9">
        <f t="shared" si="1"/>
        <v>9.8066533977822001E-2</v>
      </c>
      <c r="G9">
        <f t="shared" si="2"/>
        <v>10.197158596694695</v>
      </c>
      <c r="H9" s="4"/>
      <c r="I9" s="4"/>
    </row>
    <row r="10" spans="1:14" x14ac:dyDescent="0.25">
      <c r="A10">
        <v>2</v>
      </c>
      <c r="B10">
        <v>2</v>
      </c>
      <c r="C10">
        <v>1</v>
      </c>
      <c r="D10">
        <v>4.3650000000000002</v>
      </c>
      <c r="E10">
        <v>0.43020000000000003</v>
      </c>
      <c r="F10">
        <f>E12/D12</f>
        <v>9.8321956769055724E-2</v>
      </c>
      <c r="G10">
        <f>D12/E12</f>
        <v>10.170668209430143</v>
      </c>
      <c r="H10" s="4">
        <f>AVERAGE(E3:E11)</f>
        <v>0.25759799999999999</v>
      </c>
      <c r="I10" s="4">
        <f t="shared" ref="I10" si="3">AVERAGE(F10:F12)</f>
        <v>9.8487623689219081E-2</v>
      </c>
      <c r="J10" t="e">
        <f t="array" ref="J10:K11">LINEST(D3:D11,E3:E11,TRUE,TRUE)</f>
        <v>#VALUE!</v>
      </c>
      <c r="K10" t="e">
        <v>#VALUE!</v>
      </c>
    </row>
    <row r="11" spans="1:14" x14ac:dyDescent="0.25">
      <c r="C11">
        <v>2</v>
      </c>
      <c r="D11">
        <v>2.1118999999999999</v>
      </c>
      <c r="E11">
        <v>0.2082</v>
      </c>
      <c r="F11">
        <f t="shared" si="1"/>
        <v>9.8584213267673665E-2</v>
      </c>
      <c r="G11">
        <f t="shared" si="2"/>
        <v>10.143611911623438</v>
      </c>
      <c r="H11" s="4"/>
      <c r="I11" s="4"/>
      <c r="J11" t="e">
        <v>#VALUE!</v>
      </c>
      <c r="K11" t="e">
        <v>#VALUE!</v>
      </c>
    </row>
    <row r="12" spans="1:14" x14ac:dyDescent="0.25">
      <c r="C12">
        <v>3</v>
      </c>
      <c r="D12">
        <v>0.35160000000000002</v>
      </c>
      <c r="E12">
        <v>3.4569999999999997E-2</v>
      </c>
      <c r="F12">
        <f>E10/D10</f>
        <v>9.855670103092784E-2</v>
      </c>
      <c r="G12">
        <f>D10/E10</f>
        <v>10.146443514644352</v>
      </c>
      <c r="H12" s="4"/>
      <c r="I12" s="4"/>
    </row>
    <row r="13" spans="1:14" x14ac:dyDescent="0.25">
      <c r="A13">
        <v>3</v>
      </c>
      <c r="B13">
        <v>3</v>
      </c>
      <c r="C13">
        <v>1</v>
      </c>
      <c r="F13" t="e">
        <f t="shared" si="1"/>
        <v>#DIV/0!</v>
      </c>
      <c r="G13" t="e">
        <f t="shared" si="2"/>
        <v>#DIV/0!</v>
      </c>
      <c r="H13" s="4" t="e">
        <f t="shared" ref="H13:I13" si="4">AVERAGE(E13:E15)</f>
        <v>#DIV/0!</v>
      </c>
      <c r="I13" s="4" t="e">
        <f t="shared" si="4"/>
        <v>#DIV/0!</v>
      </c>
      <c r="J13" t="e">
        <f t="array" ref="J13:K14">LINEST(D13:D15,E13:E15,TRUE,TRUE)</f>
        <v>#VALUE!</v>
      </c>
      <c r="K13" t="e">
        <v>#VALUE!</v>
      </c>
    </row>
    <row r="14" spans="1:14" x14ac:dyDescent="0.25">
      <c r="C14">
        <v>2</v>
      </c>
      <c r="F14" t="e">
        <f t="shared" si="1"/>
        <v>#DIV/0!</v>
      </c>
      <c r="G14" t="e">
        <f t="shared" si="2"/>
        <v>#DIV/0!</v>
      </c>
      <c r="H14" s="4"/>
      <c r="I14" s="4"/>
      <c r="J14" t="e">
        <v>#VALUE!</v>
      </c>
      <c r="K14" t="e">
        <v>#VALUE!</v>
      </c>
    </row>
    <row r="15" spans="1:14" x14ac:dyDescent="0.25">
      <c r="C15">
        <v>3</v>
      </c>
      <c r="F15" t="e">
        <f t="shared" si="1"/>
        <v>#DIV/0!</v>
      </c>
      <c r="G15" t="e">
        <f t="shared" si="2"/>
        <v>#DIV/0!</v>
      </c>
      <c r="H15" s="4"/>
      <c r="I15" s="4"/>
    </row>
    <row r="16" spans="1:14" x14ac:dyDescent="0.25">
      <c r="A16">
        <v>4</v>
      </c>
      <c r="B16">
        <v>4</v>
      </c>
      <c r="C16">
        <v>1</v>
      </c>
      <c r="F16" t="e">
        <f t="shared" si="1"/>
        <v>#DIV/0!</v>
      </c>
      <c r="G16" t="e">
        <f t="shared" si="2"/>
        <v>#DIV/0!</v>
      </c>
      <c r="H16" s="4" t="e">
        <f>AVERAGE(E16:E18)</f>
        <v>#DIV/0!</v>
      </c>
      <c r="I16" s="4" t="e">
        <f>AVERAGE(F16:F18)</f>
        <v>#DIV/0!</v>
      </c>
      <c r="J16" t="e">
        <f t="array" ref="J16:K17">LINEST(D16:D18,E16:E18,TRUE,TRUE)</f>
        <v>#VALUE!</v>
      </c>
      <c r="K16" t="e">
        <v>#VALUE!</v>
      </c>
      <c r="M16">
        <v>4.8571215441004565</v>
      </c>
      <c r="N16">
        <v>-1.55928106662655E-2</v>
      </c>
    </row>
    <row r="17" spans="1:14" x14ac:dyDescent="0.25">
      <c r="C17">
        <v>2</v>
      </c>
      <c r="F17" t="e">
        <f t="shared" si="1"/>
        <v>#DIV/0!</v>
      </c>
      <c r="G17" t="e">
        <f t="shared" si="2"/>
        <v>#DIV/0!</v>
      </c>
      <c r="H17" s="4"/>
      <c r="I17" s="4"/>
      <c r="J17" t="e">
        <v>#VALUE!</v>
      </c>
      <c r="K17" t="e">
        <v>#VALUE!</v>
      </c>
      <c r="M17">
        <v>8.6852363282497586E-4</v>
      </c>
      <c r="N17">
        <v>1.1323942888060183E-3</v>
      </c>
    </row>
    <row r="18" spans="1:14" x14ac:dyDescent="0.25">
      <c r="C18">
        <v>3</v>
      </c>
      <c r="F18" t="e">
        <f t="shared" si="1"/>
        <v>#DIV/0!</v>
      </c>
      <c r="G18" t="e">
        <f t="shared" si="2"/>
        <v>#DIV/0!</v>
      </c>
      <c r="H18" s="4"/>
      <c r="I18" s="4"/>
    </row>
    <row r="19" spans="1:14" x14ac:dyDescent="0.25">
      <c r="A19">
        <v>5</v>
      </c>
      <c r="B19">
        <v>5</v>
      </c>
      <c r="C19">
        <v>1</v>
      </c>
      <c r="F19" t="e">
        <f t="shared" si="1"/>
        <v>#DIV/0!</v>
      </c>
      <c r="G19" t="e">
        <f t="shared" si="2"/>
        <v>#DIV/0!</v>
      </c>
      <c r="H19" s="4" t="e">
        <f>AVERAGE(E19:E21)</f>
        <v>#DIV/0!</v>
      </c>
      <c r="I19" s="4" t="e">
        <f>AVERAGE(F19:F21)</f>
        <v>#DIV/0!</v>
      </c>
      <c r="J19" t="e">
        <f t="array" ref="J19:K20">LINEST(D19:D21,E19:E21,TRUE,TRUE)</f>
        <v>#VALUE!</v>
      </c>
      <c r="K19" t="e">
        <v>#VALUE!</v>
      </c>
    </row>
    <row r="20" spans="1:14" x14ac:dyDescent="0.25">
      <c r="C20">
        <v>2</v>
      </c>
      <c r="F20" t="e">
        <f t="shared" si="1"/>
        <v>#DIV/0!</v>
      </c>
      <c r="G20" t="e">
        <f t="shared" si="2"/>
        <v>#DIV/0!</v>
      </c>
      <c r="H20" s="4"/>
      <c r="I20" s="4"/>
      <c r="J20" t="e">
        <v>#VALUE!</v>
      </c>
      <c r="K20" t="e">
        <v>#VALUE!</v>
      </c>
    </row>
    <row r="21" spans="1:14" x14ac:dyDescent="0.25">
      <c r="C21">
        <v>3</v>
      </c>
      <c r="F21" t="e">
        <f t="shared" si="1"/>
        <v>#DIV/0!</v>
      </c>
      <c r="G21" t="e">
        <f t="shared" si="2"/>
        <v>#DIV/0!</v>
      </c>
      <c r="H21" s="4"/>
      <c r="I21" s="4"/>
    </row>
    <row r="22" spans="1:14" x14ac:dyDescent="0.25">
      <c r="A22">
        <v>6</v>
      </c>
      <c r="B22">
        <v>6</v>
      </c>
      <c r="C22">
        <v>1</v>
      </c>
      <c r="F22" t="e">
        <f t="shared" si="1"/>
        <v>#DIV/0!</v>
      </c>
      <c r="G22" t="e">
        <f t="shared" si="2"/>
        <v>#DIV/0!</v>
      </c>
      <c r="H22" s="4" t="e">
        <f>AVERAGE(E22:E24)</f>
        <v>#DIV/0!</v>
      </c>
      <c r="I22" s="4" t="e">
        <f>AVERAGE(F22:F24)</f>
        <v>#DIV/0!</v>
      </c>
      <c r="J22" t="e">
        <f t="array" ref="J22:K23">LINEST(D22:D24,E22:E24,TRUE,TRUE)</f>
        <v>#VALUE!</v>
      </c>
      <c r="K22" t="e">
        <v>#VALUE!</v>
      </c>
    </row>
    <row r="23" spans="1:14" x14ac:dyDescent="0.25">
      <c r="C23">
        <v>2</v>
      </c>
      <c r="F23" t="e">
        <f t="shared" si="1"/>
        <v>#DIV/0!</v>
      </c>
      <c r="G23" t="e">
        <f t="shared" si="2"/>
        <v>#DIV/0!</v>
      </c>
      <c r="H23" s="4"/>
      <c r="I23" s="4"/>
      <c r="J23" t="e">
        <v>#VALUE!</v>
      </c>
      <c r="K23" t="e">
        <v>#VALUE!</v>
      </c>
    </row>
    <row r="24" spans="1:14" x14ac:dyDescent="0.25">
      <c r="C24">
        <v>3</v>
      </c>
      <c r="F24" t="e">
        <f t="shared" si="1"/>
        <v>#DIV/0!</v>
      </c>
      <c r="G24" t="e">
        <f t="shared" si="2"/>
        <v>#DIV/0!</v>
      </c>
      <c r="H24" s="4"/>
      <c r="I24" s="4"/>
    </row>
    <row r="25" spans="1:14" x14ac:dyDescent="0.25">
      <c r="A25">
        <v>7</v>
      </c>
      <c r="B25">
        <v>7</v>
      </c>
      <c r="C25">
        <v>1</v>
      </c>
      <c r="F25" t="e">
        <f t="shared" si="1"/>
        <v>#DIV/0!</v>
      </c>
      <c r="G25" t="e">
        <f t="shared" si="2"/>
        <v>#DIV/0!</v>
      </c>
      <c r="H25" s="4" t="e">
        <f>AVERAGE(E25:E27)</f>
        <v>#DIV/0!</v>
      </c>
      <c r="I25" s="4" t="e">
        <f>AVERAGE(F25:F27)</f>
        <v>#DIV/0!</v>
      </c>
      <c r="J25" t="e">
        <f t="array" ref="J25:K26">LINEST(D25:D27,E25:E27,TRUE,TRUE)</f>
        <v>#VALUE!</v>
      </c>
      <c r="K25" t="e">
        <v>#VALUE!</v>
      </c>
    </row>
    <row r="26" spans="1:14" x14ac:dyDescent="0.25">
      <c r="C26">
        <v>2</v>
      </c>
      <c r="F26" t="e">
        <f t="shared" si="1"/>
        <v>#DIV/0!</v>
      </c>
      <c r="G26" t="e">
        <f t="shared" si="2"/>
        <v>#DIV/0!</v>
      </c>
      <c r="H26" s="4"/>
      <c r="I26" s="4"/>
      <c r="J26" t="e">
        <v>#VALUE!</v>
      </c>
      <c r="K26" t="e">
        <v>#VALUE!</v>
      </c>
    </row>
    <row r="27" spans="1:14" x14ac:dyDescent="0.25">
      <c r="C27">
        <v>3</v>
      </c>
      <c r="F27" t="e">
        <f t="shared" si="1"/>
        <v>#DIV/0!</v>
      </c>
      <c r="G27" t="e">
        <f t="shared" si="2"/>
        <v>#DIV/0!</v>
      </c>
      <c r="H27" s="4"/>
      <c r="I27" s="4"/>
    </row>
    <row r="28" spans="1:14" x14ac:dyDescent="0.25">
      <c r="A28">
        <v>8</v>
      </c>
      <c r="B28">
        <v>8</v>
      </c>
      <c r="C28">
        <v>1</v>
      </c>
      <c r="F28" t="e">
        <f t="shared" si="1"/>
        <v>#DIV/0!</v>
      </c>
      <c r="G28" t="e">
        <f t="shared" si="2"/>
        <v>#DIV/0!</v>
      </c>
      <c r="H28" s="4" t="e">
        <f>AVERAGE(E28:E30)</f>
        <v>#DIV/0!</v>
      </c>
      <c r="I28" s="4" t="e">
        <f>AVERAGE(F28:F30)</f>
        <v>#DIV/0!</v>
      </c>
      <c r="J28" t="e">
        <f t="array" ref="J28:K29">LINEST(D28:D30,E28:E30,TRUE,TRUE)</f>
        <v>#VALUE!</v>
      </c>
      <c r="K28" t="e">
        <v>#VALUE!</v>
      </c>
    </row>
    <row r="29" spans="1:14" x14ac:dyDescent="0.25">
      <c r="C29">
        <v>2</v>
      </c>
      <c r="F29" t="e">
        <f t="shared" si="1"/>
        <v>#DIV/0!</v>
      </c>
      <c r="G29" t="e">
        <f t="shared" si="2"/>
        <v>#DIV/0!</v>
      </c>
      <c r="H29" s="4"/>
      <c r="I29" s="4"/>
      <c r="J29" t="e">
        <v>#VALUE!</v>
      </c>
      <c r="K29" t="e">
        <v>#VALUE!</v>
      </c>
    </row>
    <row r="30" spans="1:14" x14ac:dyDescent="0.25">
      <c r="C30">
        <v>3</v>
      </c>
      <c r="F30" t="e">
        <f t="shared" si="1"/>
        <v>#DIV/0!</v>
      </c>
      <c r="G30" t="e">
        <f t="shared" si="2"/>
        <v>#DIV/0!</v>
      </c>
      <c r="H30" s="4"/>
      <c r="I30" s="4"/>
    </row>
  </sheetData>
  <mergeCells count="16">
    <mergeCell ref="H25:H27"/>
    <mergeCell ref="I25:I27"/>
    <mergeCell ref="H28:H30"/>
    <mergeCell ref="I28:I30"/>
    <mergeCell ref="H16:H18"/>
    <mergeCell ref="I16:I18"/>
    <mergeCell ref="H19:H21"/>
    <mergeCell ref="I19:I21"/>
    <mergeCell ref="H22:H24"/>
    <mergeCell ref="I22:I24"/>
    <mergeCell ref="H7:H9"/>
    <mergeCell ref="I7:I9"/>
    <mergeCell ref="H10:H12"/>
    <mergeCell ref="I10:I12"/>
    <mergeCell ref="H13:H15"/>
    <mergeCell ref="I13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Glowna AC</vt:lpstr>
      <vt:lpstr>Glowna DC</vt:lpstr>
      <vt:lpstr>Karta 1 DC</vt:lpstr>
      <vt:lpstr>Karta 2 DC</vt:lpstr>
      <vt:lpstr>Karta 3 DC</vt:lpstr>
      <vt:lpstr>Karta 4 DC</vt:lpstr>
      <vt:lpstr>Karta 5 DC</vt:lpstr>
      <vt:lpstr>Karta 6 DC</vt:lpstr>
      <vt:lpstr>Karta 7 DC</vt:lpstr>
      <vt:lpstr>Karta 8 DC</vt:lpstr>
      <vt:lpstr>Glowna AC - płyta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2017-02-07T14:01:37Z</dcterms:created>
  <dcterms:modified xsi:type="dcterms:W3CDTF">2017-03-08T09:51:25Z</dcterms:modified>
</cp:coreProperties>
</file>