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chou/Desktop/"/>
    </mc:Choice>
  </mc:AlternateContent>
  <xr:revisionPtr revIDLastSave="0" documentId="8_{95C5D7FC-0586-3046-B84F-1183B74EFC8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直屬家系表" sheetId="1" r:id="rId1"/>
    <sheet name="通訊錄" sheetId="2" r:id="rId2"/>
    <sheet name="學程轉系學院統計" sheetId="3" r:id="rId3"/>
    <sheet name="學程系會歷屆幹部" sheetId="4" r:id="rId4"/>
    <sheet name="學程之最得獎錄" sheetId="5" r:id="rId5"/>
    <sheet name="學程名事榜" sheetId="6" r:id="rId6"/>
    <sheet name="外連資料區" sheetId="7" r:id="rId7"/>
    <sheet name="關於  編輯人員" sheetId="8" r:id="rId8"/>
    <sheet name="tmp" sheetId="9" state="hidden" r:id="rId9"/>
    <sheet name="事蹟名冊(維修中)" sheetId="10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3" i="2" l="1" a="1"/>
  <c r="D233" i="2" s="1"/>
  <c r="D232" i="2" a="1"/>
  <c r="D232" i="2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/>
  <c r="D203" i="2" a="1"/>
  <c r="D203" i="2" s="1"/>
  <c r="D202" i="2" a="1"/>
  <c r="D202" i="2" s="1"/>
  <c r="D201" i="2" a="1"/>
  <c r="D201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/>
  <c r="D193" i="2" a="1"/>
  <c r="D193" i="2" s="1"/>
  <c r="D192" i="2" a="1"/>
  <c r="D192" i="2" s="1"/>
  <c r="D191" i="2" a="1"/>
  <c r="D191" i="2" s="1"/>
  <c r="D190" i="2" a="1"/>
  <c r="D190" i="2"/>
  <c r="D189" i="2" a="1"/>
  <c r="D189" i="2" s="1"/>
  <c r="D188" i="2" a="1"/>
  <c r="D188" i="2" s="1"/>
  <c r="D187" i="2" a="1"/>
  <c r="D187" i="2" s="1"/>
  <c r="D186" i="2" a="1"/>
  <c r="D186" i="2"/>
  <c r="D185" i="2" a="1"/>
  <c r="D185" i="2" s="1"/>
  <c r="D184" i="2" a="1"/>
  <c r="D184" i="2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4" i="2" a="1"/>
  <c r="D174" i="2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0" i="2" a="1"/>
  <c r="D150" i="2" s="1"/>
  <c r="D149" i="2" a="1"/>
  <c r="D149" i="2" s="1"/>
  <c r="D148" i="2" a="1"/>
  <c r="D148" i="2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 s="1"/>
  <c r="D140" i="2" a="1"/>
  <c r="D140" i="2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/>
  <c r="D131" i="2" a="1"/>
  <c r="D131" i="2" s="1"/>
  <c r="D130" i="2" a="1"/>
  <c r="D130" i="2" s="1"/>
  <c r="D129" i="2" a="1"/>
  <c r="D129" i="2" s="1"/>
  <c r="D128" i="2" a="1"/>
  <c r="D128" i="2" s="1"/>
  <c r="D125" i="2" a="1"/>
  <c r="D125" i="2" s="1"/>
  <c r="D124" i="2" a="1"/>
  <c r="D124" i="2"/>
  <c r="D123" i="2" a="1"/>
  <c r="D123" i="2" s="1"/>
  <c r="D122" i="2" a="1"/>
  <c r="D122" i="2"/>
  <c r="D121" i="2" a="1"/>
  <c r="D121" i="2" s="1"/>
  <c r="D120" i="2" a="1"/>
  <c r="D120" i="2" s="1"/>
  <c r="D119" i="2" a="1"/>
  <c r="D119" i="2" s="1"/>
  <c r="D118" i="2" a="1"/>
  <c r="D118" i="2" s="1"/>
  <c r="D117" i="2" a="1"/>
  <c r="D117" i="2" s="1"/>
  <c r="D116" i="2" a="1"/>
  <c r="D116" i="2"/>
  <c r="D115" i="2" a="1"/>
  <c r="D115" i="2" s="1"/>
  <c r="D114" i="2" a="1"/>
  <c r="D114" i="2"/>
  <c r="D113" i="2" a="1"/>
  <c r="D113" i="2" s="1"/>
  <c r="D112" i="2" a="1"/>
  <c r="D112" i="2" s="1"/>
  <c r="D111" i="2" a="1"/>
  <c r="D111" i="2" s="1"/>
  <c r="D110" i="2" a="1"/>
  <c r="D110" i="2" s="1"/>
  <c r="D109" i="2" a="1"/>
  <c r="D109" i="2" s="1"/>
  <c r="D108" i="2" a="1"/>
  <c r="D108" i="2"/>
  <c r="D107" i="2" a="1"/>
  <c r="D107" i="2" s="1"/>
  <c r="D106" i="2" a="1"/>
  <c r="D106" i="2"/>
  <c r="D105" i="2" a="1"/>
  <c r="D105" i="2" s="1"/>
  <c r="D104" i="2" a="1"/>
  <c r="D104" i="2"/>
  <c r="D103" i="2" a="1"/>
  <c r="D103" i="2" s="1"/>
  <c r="D102" i="2" a="1"/>
  <c r="D102" i="2"/>
  <c r="D99" i="2" a="1"/>
  <c r="D99" i="2" s="1"/>
  <c r="D98" i="2" a="1"/>
  <c r="D98" i="2"/>
  <c r="D97" i="2" a="1"/>
  <c r="D97" i="2" s="1"/>
  <c r="D96" i="2" a="1"/>
  <c r="D96" i="2"/>
  <c r="D95" i="2" a="1"/>
  <c r="D95" i="2" s="1"/>
  <c r="D94" i="2" a="1"/>
  <c r="D94" i="2"/>
  <c r="D93" i="2" a="1"/>
  <c r="D93" i="2" s="1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Y7" i="3" l="1"/>
  <c r="U7" i="3"/>
  <c r="X7" i="3"/>
  <c r="T7" i="3"/>
  <c r="AA7" i="3"/>
  <c r="W7" i="3"/>
  <c r="S7" i="3"/>
  <c r="AB7" i="3" s="1"/>
  <c r="Z7" i="3"/>
  <c r="V7" i="3"/>
  <c r="AA4" i="3"/>
  <c r="W4" i="3"/>
  <c r="S4" i="3"/>
  <c r="Z4" i="3"/>
  <c r="V4" i="3"/>
  <c r="Y4" i="3"/>
  <c r="U4" i="3"/>
  <c r="X4" i="3"/>
  <c r="T4" i="3"/>
  <c r="Y5" i="3"/>
  <c r="U5" i="3"/>
  <c r="X5" i="3"/>
  <c r="T5" i="3"/>
  <c r="AA5" i="3"/>
  <c r="W5" i="3"/>
  <c r="S5" i="3"/>
  <c r="Z5" i="3"/>
  <c r="V5" i="3"/>
  <c r="Y3" i="3"/>
  <c r="U3" i="3"/>
  <c r="X3" i="3"/>
  <c r="T3" i="3"/>
  <c r="AA3" i="3"/>
  <c r="W3" i="3"/>
  <c r="S3" i="3"/>
  <c r="Z3" i="3"/>
  <c r="V3" i="3"/>
  <c r="AA2" i="3"/>
  <c r="W2" i="3"/>
  <c r="S2" i="3"/>
  <c r="Z2" i="3"/>
  <c r="V2" i="3"/>
  <c r="Y2" i="3"/>
  <c r="U2" i="3"/>
  <c r="X2" i="3"/>
  <c r="T2" i="3"/>
  <c r="Y13" i="3"/>
  <c r="U13" i="3"/>
  <c r="X13" i="3"/>
  <c r="T13" i="3"/>
  <c r="AA13" i="3"/>
  <c r="W13" i="3"/>
  <c r="S13" i="3"/>
  <c r="Z13" i="3"/>
  <c r="V13" i="3"/>
  <c r="Y9" i="3"/>
  <c r="U9" i="3"/>
  <c r="X9" i="3"/>
  <c r="T9" i="3"/>
  <c r="AA9" i="3"/>
  <c r="W9" i="3"/>
  <c r="S9" i="3"/>
  <c r="Z9" i="3"/>
  <c r="V9" i="3"/>
  <c r="AA10" i="3"/>
  <c r="W10" i="3"/>
  <c r="S10" i="3"/>
  <c r="Z10" i="3"/>
  <c r="V10" i="3"/>
  <c r="Y10" i="3"/>
  <c r="U10" i="3"/>
  <c r="X10" i="3"/>
  <c r="T10" i="3"/>
  <c r="AA6" i="3"/>
  <c r="W6" i="3"/>
  <c r="S6" i="3"/>
  <c r="Z6" i="3"/>
  <c r="V6" i="3"/>
  <c r="Y6" i="3"/>
  <c r="U6" i="3"/>
  <c r="X6" i="3"/>
  <c r="T6" i="3"/>
  <c r="AA8" i="3"/>
  <c r="W8" i="3"/>
  <c r="S8" i="3"/>
  <c r="Z8" i="3"/>
  <c r="V8" i="3"/>
  <c r="Y8" i="3"/>
  <c r="U8" i="3"/>
  <c r="X8" i="3"/>
  <c r="T8" i="3"/>
  <c r="AB8" i="3" l="1"/>
  <c r="AB13" i="3"/>
  <c r="S25" i="3"/>
  <c r="S27" i="3"/>
  <c r="AB4" i="3"/>
  <c r="AB6" i="3"/>
  <c r="S22" i="3"/>
  <c r="S20" i="3"/>
  <c r="AB2" i="3"/>
  <c r="AB10" i="3"/>
  <c r="S26" i="3"/>
  <c r="S24" i="3"/>
  <c r="AB3" i="3"/>
  <c r="AB9" i="3"/>
  <c r="S21" i="3"/>
  <c r="S23" i="3"/>
  <c r="S28" i="3"/>
  <c r="AB5" i="3"/>
</calcChain>
</file>

<file path=xl/sharedStrings.xml><?xml version="1.0" encoding="utf-8"?>
<sst xmlns="http://schemas.openxmlformats.org/spreadsheetml/2006/main" count="2401" uniqueCount="1115">
  <si>
    <t>由於從108起學程人數減少為14人，於是107其中14家併為7家共同收直屬，另外7家直接收直屬</t>
  </si>
  <si>
    <t>註1:紅色為大一結束前休學</t>
  </si>
  <si>
    <t>註2:第2列的顏色註記為目前同一家，因為有些家族經過合併人數龐大，以此標記</t>
  </si>
  <si>
    <t>林旭泉</t>
  </si>
  <si>
    <t>陳宜君</t>
  </si>
  <si>
    <t>李俊良</t>
  </si>
  <si>
    <t>林宛萱</t>
  </si>
  <si>
    <t>周冠宇</t>
  </si>
  <si>
    <t>錢立展</t>
  </si>
  <si>
    <t>黃資雅</t>
  </si>
  <si>
    <t>陳勃任</t>
  </si>
  <si>
    <t>華逸軒</t>
  </si>
  <si>
    <t>粘心蕙</t>
  </si>
  <si>
    <t>林建利</t>
  </si>
  <si>
    <t>周冠宏</t>
  </si>
  <si>
    <t>李欣達</t>
  </si>
  <si>
    <t>孫睿遠</t>
  </si>
  <si>
    <t>黃琬茹</t>
  </si>
  <si>
    <t>周漢羽</t>
  </si>
  <si>
    <t>林胤廷</t>
  </si>
  <si>
    <t>溫士範</t>
  </si>
  <si>
    <t>洪珮甄</t>
  </si>
  <si>
    <t>莊秉儒</t>
  </si>
  <si>
    <t>張家騏</t>
  </si>
  <si>
    <t>廖庚寅</t>
  </si>
  <si>
    <t>林祐禾</t>
  </si>
  <si>
    <t>蔡昀佳</t>
  </si>
  <si>
    <t>廖婉婷</t>
  </si>
  <si>
    <t>王偉聖</t>
  </si>
  <si>
    <t>溫振廷</t>
  </si>
  <si>
    <t>黃耀功</t>
  </si>
  <si>
    <t>徐瑱逢</t>
  </si>
  <si>
    <t>宋瑞鎧</t>
  </si>
  <si>
    <t>楊啟昇</t>
  </si>
  <si>
    <t>洪志修</t>
  </si>
  <si>
    <t>鄭永華</t>
  </si>
  <si>
    <t>盧俊名</t>
  </si>
  <si>
    <t>戴宗詠</t>
  </si>
  <si>
    <t>曾千芸</t>
  </si>
  <si>
    <t>吳奕仲</t>
  </si>
  <si>
    <t>盧彥澤</t>
  </si>
  <si>
    <t>蔡典霖</t>
  </si>
  <si>
    <t>蔡東霖</t>
  </si>
  <si>
    <t>陳俊豪</t>
  </si>
  <si>
    <t>廖文翎</t>
  </si>
  <si>
    <t>黃漢婕</t>
  </si>
  <si>
    <t>謝東霖</t>
  </si>
  <si>
    <t>朱翊雯</t>
  </si>
  <si>
    <t>楊宗翰</t>
  </si>
  <si>
    <t>江宗諭</t>
  </si>
  <si>
    <t>楊鈞澔</t>
  </si>
  <si>
    <t>白昀庭</t>
  </si>
  <si>
    <t>張博閔</t>
  </si>
  <si>
    <t>陳喨允</t>
  </si>
  <si>
    <t>李仁維</t>
  </si>
  <si>
    <t>胡佳瑩</t>
  </si>
  <si>
    <t>尤瑞揚</t>
  </si>
  <si>
    <t>方定宇</t>
  </si>
  <si>
    <t>黃衍忠</t>
  </si>
  <si>
    <t>吳秉昀</t>
  </si>
  <si>
    <t>廖廷域</t>
  </si>
  <si>
    <t>陳沿靜</t>
  </si>
  <si>
    <t>林郁雯</t>
  </si>
  <si>
    <t>謝　為</t>
  </si>
  <si>
    <t>徐盛彬</t>
  </si>
  <si>
    <t>張崇恩</t>
  </si>
  <si>
    <t>柯驊耕</t>
  </si>
  <si>
    <t>林家弘</t>
  </si>
  <si>
    <t>張國益</t>
  </si>
  <si>
    <t>鍾文浩</t>
  </si>
  <si>
    <t>林玉婷</t>
  </si>
  <si>
    <t>楊承峰</t>
  </si>
  <si>
    <t>鄭　玄</t>
  </si>
  <si>
    <t>魏瑜君</t>
  </si>
  <si>
    <t>朱冠銘</t>
  </si>
  <si>
    <t>李致瑩</t>
  </si>
  <si>
    <t>林峰正</t>
  </si>
  <si>
    <t>郭霽瑩</t>
  </si>
  <si>
    <t>楊時安</t>
  </si>
  <si>
    <t>鄭維寬</t>
  </si>
  <si>
    <t>蘇鼎軒</t>
  </si>
  <si>
    <t>李欣奕</t>
  </si>
  <si>
    <t>周文陸</t>
  </si>
  <si>
    <t>黃振華</t>
  </si>
  <si>
    <t>彭俊銘</t>
  </si>
  <si>
    <t>陳佳芸</t>
  </si>
  <si>
    <t>柯廷瑜</t>
  </si>
  <si>
    <t>陳珈慧</t>
  </si>
  <si>
    <t>許書恩</t>
  </si>
  <si>
    <t>張修豪</t>
  </si>
  <si>
    <t>李柏毅</t>
  </si>
  <si>
    <t>郭育綺</t>
  </si>
  <si>
    <t>紀建安</t>
  </si>
  <si>
    <t>呂欣璇</t>
  </si>
  <si>
    <t>魏立奇</t>
  </si>
  <si>
    <t>許馥樺</t>
  </si>
  <si>
    <t>周侑婷</t>
  </si>
  <si>
    <t>劉育明</t>
  </si>
  <si>
    <t>洪國峰</t>
  </si>
  <si>
    <t>宋品毅</t>
  </si>
  <si>
    <t>曾柏翔</t>
  </si>
  <si>
    <t>楊岱縈</t>
  </si>
  <si>
    <t>徐嘉偉</t>
  </si>
  <si>
    <t>曾偉斌</t>
  </si>
  <si>
    <t>莊博宇</t>
  </si>
  <si>
    <t>陳昱嘉</t>
  </si>
  <si>
    <t>劉修良</t>
  </si>
  <si>
    <t>梁雅綸</t>
  </si>
  <si>
    <t>賴品儀</t>
  </si>
  <si>
    <t>林靜嫄</t>
  </si>
  <si>
    <t>陳冠升</t>
  </si>
  <si>
    <t>張翠璇</t>
  </si>
  <si>
    <t>劉羽庭</t>
  </si>
  <si>
    <t>劉懷安</t>
  </si>
  <si>
    <t>蔡秉中</t>
  </si>
  <si>
    <t>蘇美甄</t>
  </si>
  <si>
    <t>林修儀</t>
  </si>
  <si>
    <t>陳温潤</t>
  </si>
  <si>
    <t>吳哲綱</t>
  </si>
  <si>
    <t>楊華瑋</t>
  </si>
  <si>
    <t>郭沂亭</t>
  </si>
  <si>
    <t>林子皓</t>
  </si>
  <si>
    <t>林彥辰</t>
  </si>
  <si>
    <t>楊川億</t>
  </si>
  <si>
    <t>林冠宇</t>
  </si>
  <si>
    <t>潘幸姍</t>
  </si>
  <si>
    <t>陳韋宏</t>
  </si>
  <si>
    <t>吳佳芸</t>
  </si>
  <si>
    <t>程　心</t>
  </si>
  <si>
    <t>陸姿靜</t>
  </si>
  <si>
    <t>羅立偉</t>
  </si>
  <si>
    <t>王郁雯</t>
  </si>
  <si>
    <t>吳亦筑</t>
  </si>
  <si>
    <t>黃宥菱</t>
  </si>
  <si>
    <t>王　誠</t>
  </si>
  <si>
    <t>蘇騰南</t>
  </si>
  <si>
    <t>黃健誠</t>
  </si>
  <si>
    <t>張家維</t>
  </si>
  <si>
    <t>林立軒</t>
  </si>
  <si>
    <t>陳冠宇</t>
  </si>
  <si>
    <t>陳薇安</t>
  </si>
  <si>
    <t>郭時雨</t>
  </si>
  <si>
    <t>高若舫</t>
  </si>
  <si>
    <t>賴柏辰</t>
  </si>
  <si>
    <t>林亭妤</t>
  </si>
  <si>
    <t>王辰慧</t>
  </si>
  <si>
    <t>王禮康</t>
  </si>
  <si>
    <t>黃品鈞</t>
  </si>
  <si>
    <t>廖宇祥</t>
  </si>
  <si>
    <t>吳季蓁</t>
  </si>
  <si>
    <t>郭于禎</t>
  </si>
  <si>
    <t>王玉麟</t>
  </si>
  <si>
    <t>翁凱凌</t>
  </si>
  <si>
    <t>林珀箴</t>
  </si>
  <si>
    <t>蕭伊廷</t>
  </si>
  <si>
    <t>李佩安</t>
  </si>
  <si>
    <t>林依青</t>
  </si>
  <si>
    <t>廖嘉哲</t>
  </si>
  <si>
    <t>黃　晟</t>
  </si>
  <si>
    <t>劉俊毅</t>
  </si>
  <si>
    <t>李紹平</t>
  </si>
  <si>
    <t>梁躍鐘</t>
  </si>
  <si>
    <t>林芝羽</t>
  </si>
  <si>
    <t>羅鈺涵</t>
  </si>
  <si>
    <t>郭士軒</t>
  </si>
  <si>
    <t>范千鈺</t>
  </si>
  <si>
    <t>呂宛芸</t>
  </si>
  <si>
    <t>王子瑞</t>
  </si>
  <si>
    <t>王竣民</t>
  </si>
  <si>
    <t>呂秉翰</t>
  </si>
  <si>
    <t>林恆賢</t>
  </si>
  <si>
    <t>王韋鈞</t>
  </si>
  <si>
    <t>巫光偉</t>
  </si>
  <si>
    <t>林宏諭</t>
  </si>
  <si>
    <t>蔡承延</t>
  </si>
  <si>
    <t>馮意蘭</t>
  </si>
  <si>
    <t>周以樂</t>
  </si>
  <si>
    <t>王亨利</t>
  </si>
  <si>
    <t>黎正雄</t>
  </si>
  <si>
    <t>徐淵証</t>
  </si>
  <si>
    <t>吳紹齊</t>
  </si>
  <si>
    <t>廖頂傑</t>
  </si>
  <si>
    <t>黃脩文</t>
  </si>
  <si>
    <t>盧志豪</t>
  </si>
  <si>
    <t>吳晏如</t>
  </si>
  <si>
    <t>陳馨恬</t>
  </si>
  <si>
    <t>張譽騰</t>
  </si>
  <si>
    <t>黃怜禎</t>
  </si>
  <si>
    <t>王詩姍</t>
  </si>
  <si>
    <t>吳世彬</t>
  </si>
  <si>
    <t>陳冠羽</t>
  </si>
  <si>
    <t>湯若綺</t>
  </si>
  <si>
    <t>張勻薰</t>
  </si>
  <si>
    <t>林柏佑</t>
  </si>
  <si>
    <t>王凱謙</t>
  </si>
  <si>
    <t>陳佩欣</t>
  </si>
  <si>
    <t>王慕婷</t>
  </si>
  <si>
    <t>王淨慧</t>
  </si>
  <si>
    <t>詹博宇</t>
  </si>
  <si>
    <t>連宣筑</t>
  </si>
  <si>
    <t>董凱民</t>
  </si>
  <si>
    <t>方鈺學</t>
  </si>
  <si>
    <t>蔡明訓</t>
  </si>
  <si>
    <t>許珮萱</t>
  </si>
  <si>
    <t>鄭祺</t>
  </si>
  <si>
    <t>莊子萱</t>
  </si>
  <si>
    <t>方藝璇</t>
  </si>
  <si>
    <t>黃京瑩</t>
  </si>
  <si>
    <t>陳柔均</t>
  </si>
  <si>
    <t xml:space="preserve">翁采瑄	</t>
  </si>
  <si>
    <t xml:space="preserve">林升潔 </t>
  </si>
  <si>
    <t>林崇舜</t>
  </si>
  <si>
    <t>龍映彤</t>
  </si>
  <si>
    <t>李岳容</t>
  </si>
  <si>
    <t>陳立邦</t>
  </si>
  <si>
    <t>蘇亭彰</t>
  </si>
  <si>
    <t>林家禾</t>
  </si>
  <si>
    <t>高翊瑄</t>
  </si>
  <si>
    <t>陳昶叡</t>
  </si>
  <si>
    <t>方卓媛</t>
  </si>
  <si>
    <t>王星權</t>
  </si>
  <si>
    <t>蔡茹雅</t>
  </si>
  <si>
    <t>蘇胤瑋</t>
  </si>
  <si>
    <t>陳韋瑄</t>
  </si>
  <si>
    <t>陳奕涵</t>
  </si>
  <si>
    <t>張天瑋</t>
  </si>
  <si>
    <t>鄔艾忻</t>
  </si>
  <si>
    <t>蘇佩珍</t>
  </si>
  <si>
    <t>謝博淮</t>
  </si>
  <si>
    <t>黃妤婷</t>
  </si>
  <si>
    <t>賴怡蓉</t>
  </si>
  <si>
    <t>鄭博元</t>
  </si>
  <si>
    <t>陳裕安</t>
  </si>
  <si>
    <t>柯亭合</t>
  </si>
  <si>
    <t>黃睿澤</t>
  </si>
  <si>
    <t>李鴻仁</t>
  </si>
  <si>
    <t>曾立帆</t>
  </si>
  <si>
    <t>吳昱</t>
  </si>
  <si>
    <t>王郁淇</t>
  </si>
  <si>
    <t>楊昀澔</t>
  </si>
  <si>
    <t>侯志勳</t>
  </si>
  <si>
    <t>楊荏羽</t>
  </si>
  <si>
    <t>黃祥瑋</t>
  </si>
  <si>
    <t>井上貞逸</t>
  </si>
  <si>
    <t>林郁珊</t>
  </si>
  <si>
    <t>唐浩洋</t>
  </si>
  <si>
    <t>詹可維</t>
  </si>
  <si>
    <t>王語涵</t>
  </si>
  <si>
    <t>李藺</t>
  </si>
  <si>
    <t>李俊毅</t>
  </si>
  <si>
    <t>葉沛嫻</t>
  </si>
  <si>
    <t>呂俐君</t>
  </si>
  <si>
    <t>陳昱璟</t>
  </si>
  <si>
    <t>彭雅政</t>
  </si>
  <si>
    <t>翁琦雯</t>
  </si>
  <si>
    <t>李筠童</t>
  </si>
  <si>
    <t>黃鵬僑</t>
  </si>
  <si>
    <t>林佩芬</t>
  </si>
  <si>
    <t>丁昱文</t>
  </si>
  <si>
    <t>蕭泓佐</t>
  </si>
  <si>
    <t>王子宜</t>
  </si>
  <si>
    <t>楊芳宜</t>
  </si>
  <si>
    <t>黃宥嘉</t>
  </si>
  <si>
    <t>魏錦琇</t>
  </si>
  <si>
    <t xml:space="preserve">黃宇誠      </t>
  </si>
  <si>
    <t>陳亭妤</t>
  </si>
  <si>
    <t>備註：編輯科系時 請勿更動學院欄的值 表格會自動判斷學院</t>
  </si>
  <si>
    <t>姓名</t>
  </si>
  <si>
    <t>系</t>
  </si>
  <si>
    <t xml:space="preserve"> 電話</t>
  </si>
  <si>
    <t>E-mail</t>
  </si>
  <si>
    <t>哪裏人</t>
  </si>
  <si>
    <t>畢業高中</t>
  </si>
  <si>
    <t>電機</t>
  </si>
  <si>
    <t>0963065538</t>
  </si>
  <si>
    <t>宜蘭</t>
  </si>
  <si>
    <t>0919085360</t>
  </si>
  <si>
    <t>台中</t>
  </si>
  <si>
    <t>台中一中</t>
  </si>
  <si>
    <t>0936283293</t>
  </si>
  <si>
    <t>lennon0855@gmail.com</t>
  </si>
  <si>
    <t>台北</t>
  </si>
  <si>
    <t>建國中學</t>
  </si>
  <si>
    <t>0987798122</t>
  </si>
  <si>
    <t>台南</t>
  </si>
  <si>
    <t>marilyn-huang@hotmail.com</t>
  </si>
  <si>
    <t>台南女中</t>
  </si>
  <si>
    <t>0988323592</t>
  </si>
  <si>
    <t>michael6216@hotmail.com</t>
  </si>
  <si>
    <t>0923156349</t>
  </si>
  <si>
    <t>彰化</t>
  </si>
  <si>
    <t>化工</t>
  </si>
  <si>
    <t>0934253386</t>
  </si>
  <si>
    <t>彰化女中</t>
  </si>
  <si>
    <t>材料</t>
  </si>
  <si>
    <t>0933725617</t>
  </si>
  <si>
    <t>jkani001@gmail.com</t>
  </si>
  <si>
    <t>北一女中</t>
  </si>
  <si>
    <t>0933527556</t>
  </si>
  <si>
    <t>高雄</t>
  </si>
  <si>
    <t>高雄中學</t>
  </si>
  <si>
    <t>工設</t>
  </si>
  <si>
    <t>0919133136</t>
  </si>
  <si>
    <t>高雄女中</t>
  </si>
  <si>
    <t>興國高中</t>
  </si>
  <si>
    <t>法律</t>
  </si>
  <si>
    <t>0972309297</t>
  </si>
  <si>
    <t>建築</t>
  </si>
  <si>
    <t>台中女中</t>
  </si>
  <si>
    <t>化學</t>
  </si>
  <si>
    <t>板橋高中</t>
  </si>
  <si>
    <t>機械</t>
  </si>
  <si>
    <t>0988751568</t>
  </si>
  <si>
    <t>st103082000@gmail.com</t>
  </si>
  <si>
    <t>彰化高中</t>
  </si>
  <si>
    <t>0935836657</t>
  </si>
  <si>
    <t>ykevin12223@gmail.com</t>
  </si>
  <si>
    <t>數學</t>
  </si>
  <si>
    <t>0988037055</t>
  </si>
  <si>
    <t>dong.79@hotmail.com</t>
  </si>
  <si>
    <t>台南一中</t>
  </si>
  <si>
    <t>會計</t>
  </si>
  <si>
    <t>0910970607</t>
  </si>
  <si>
    <t>terry123003@hotmail.com</t>
  </si>
  <si>
    <t>資訊</t>
  </si>
  <si>
    <t>0972501368</t>
  </si>
  <si>
    <t>shurman_h@hotmail.com</t>
  </si>
  <si>
    <t>中正高中</t>
  </si>
  <si>
    <t>0911268063</t>
  </si>
  <si>
    <t>j.r.bubble@hotmail.com</t>
  </si>
  <si>
    <t>物理</t>
  </si>
  <si>
    <t>0936993021</t>
  </si>
  <si>
    <t>cs16zxcvbnm@yahoo.com.tw</t>
  </si>
  <si>
    <t>0919184079</t>
  </si>
  <si>
    <t>iamfriechicken@yahoo.com.tw</t>
  </si>
  <si>
    <t>苗栗</t>
  </si>
  <si>
    <t>師大附中</t>
  </si>
  <si>
    <t>0912503945</t>
  </si>
  <si>
    <t>liaolynne@yahoo.com.tw</t>
  </si>
  <si>
    <t>中山女高</t>
  </si>
  <si>
    <t>0922385358</t>
  </si>
  <si>
    <t>onepiece5202003@hotmail.com</t>
  </si>
  <si>
    <t>高師大附中</t>
  </si>
  <si>
    <t>0939339176</t>
  </si>
  <si>
    <t>givemefive123@hotmail.com</t>
  </si>
  <si>
    <t>0956925192</t>
  </si>
  <si>
    <t>oxoxufo@hotmail.com</t>
  </si>
  <si>
    <t>0972375632</t>
  </si>
  <si>
    <t>w24729695@yahoo.com.tw</t>
  </si>
  <si>
    <t>曉明女中</t>
  </si>
  <si>
    <t>0911702433</t>
  </si>
  <si>
    <t>d157947@livemail.tw</t>
  </si>
  <si>
    <t>0937002025</t>
  </si>
  <si>
    <t>jimmy2002jimmy@hotmail.com</t>
  </si>
  <si>
    <t>小琉球</t>
  </si>
  <si>
    <t>都計</t>
  </si>
  <si>
    <t>0960626580</t>
  </si>
  <si>
    <t>kero13@livemail.tw</t>
  </si>
  <si>
    <t>經濟</t>
  </si>
  <si>
    <t>0928210820</t>
  </si>
  <si>
    <t>jovs79820@hotmail.com</t>
  </si>
  <si>
    <t>台中二中</t>
  </si>
  <si>
    <t>0929075261</t>
  </si>
  <si>
    <t>yeesnt@gmail.com</t>
  </si>
  <si>
    <t>0963288787</t>
  </si>
  <si>
    <t>c7785849@hotmail.com</t>
  </si>
  <si>
    <t>屏東</t>
  </si>
  <si>
    <t>楊啓昇</t>
  </si>
  <si>
    <t>0919598715</t>
  </si>
  <si>
    <t>jimmy790617@hotmail.com</t>
  </si>
  <si>
    <t>0931149333</t>
  </si>
  <si>
    <t>f127302447@yahoo.com.tw</t>
  </si>
  <si>
    <t>桃園</t>
  </si>
  <si>
    <t>武陵高中</t>
  </si>
  <si>
    <t>醫技</t>
  </si>
  <si>
    <t>0988777047</t>
  </si>
  <si>
    <t>0930618273</t>
  </si>
  <si>
    <t>kevin-8031521@hotmail.com</t>
  </si>
  <si>
    <t>鳳山高中</t>
  </si>
  <si>
    <t>0975202723</t>
  </si>
  <si>
    <t>ohgod723@gmail.com</t>
  </si>
  <si>
    <t>0975325151</t>
  </si>
  <si>
    <t>LeadLearnWay@gmail.com</t>
  </si>
  <si>
    <t>0932209417</t>
  </si>
  <si>
    <t>hsnutranquillove@hotmail.com</t>
  </si>
  <si>
    <t>臺北</t>
  </si>
  <si>
    <t>環工</t>
  </si>
  <si>
    <t>0935390508</t>
  </si>
  <si>
    <t>f128200148@gmail.com</t>
  </si>
  <si>
    <t>中壢高中</t>
  </si>
  <si>
    <t>0910633071</t>
  </si>
  <si>
    <t>p2689683h@yahoo.com.tw</t>
  </si>
  <si>
    <t>新竹</t>
  </si>
  <si>
    <t>新竹高中</t>
  </si>
  <si>
    <t>0972321132</t>
  </si>
  <si>
    <t>elaine80127@yahoo.com.tw</t>
  </si>
  <si>
    <t>0917921029</t>
  </si>
  <si>
    <t>tkfs3952@hotmail.com</t>
  </si>
  <si>
    <t>0912713047</t>
  </si>
  <si>
    <t>pyt20020@hotmail.com</t>
  </si>
  <si>
    <t>南投/台中</t>
  </si>
  <si>
    <t>0919922147</t>
  </si>
  <si>
    <t>versitiletude@gmail.com</t>
  </si>
  <si>
    <t>雲林</t>
  </si>
  <si>
    <t>0923602638</t>
  </si>
  <si>
    <t>hojjie20@hotmail.com</t>
  </si>
  <si>
    <t>0928294985</t>
  </si>
  <si>
    <t>um4973@hotmail.com</t>
  </si>
  <si>
    <t>0983328325</t>
  </si>
  <si>
    <t>william123p@yahoo.com.tw</t>
  </si>
  <si>
    <t>0932607582</t>
  </si>
  <si>
    <t>shiehwai@hotmail.com</t>
  </si>
  <si>
    <t>0922645097</t>
  </si>
  <si>
    <t>pk60905@hotmail.com</t>
  </si>
  <si>
    <t>屏東高中</t>
  </si>
  <si>
    <t>統計</t>
  </si>
  <si>
    <t>0929230720</t>
  </si>
  <si>
    <t>ty854697@gmail.com</t>
  </si>
  <si>
    <t>0975171376</t>
  </si>
  <si>
    <t>skywind2609@hotmail.com</t>
  </si>
  <si>
    <t>0988213538</t>
  </si>
  <si>
    <t>qoo1212122002@gmail.com</t>
  </si>
  <si>
    <t>新竹中學</t>
  </si>
  <si>
    <t>0988368638</t>
  </si>
  <si>
    <t>mummy2357@gmail.com</t>
  </si>
  <si>
    <t>明道中學</t>
  </si>
  <si>
    <t>生科</t>
  </si>
  <si>
    <t>0986997054</t>
  </si>
  <si>
    <t>n865400000@hotmail.com</t>
  </si>
  <si>
    <t>0972255828</t>
  </si>
  <si>
    <t>daniel54458@hotmail.com</t>
  </si>
  <si>
    <t>南投</t>
  </si>
  <si>
    <t>0919853816</t>
  </si>
  <si>
    <t>a0919853816@hotmail.com</t>
  </si>
  <si>
    <t>台南二中</t>
  </si>
  <si>
    <t>0928912233</t>
  </si>
  <si>
    <t>no20361@livemail.tw</t>
  </si>
  <si>
    <t>文華高中</t>
  </si>
  <si>
    <t>0932955696</t>
  </si>
  <si>
    <t>ben7714951@yahoo.com.tw</t>
  </si>
  <si>
    <t>0928048232</t>
  </si>
  <si>
    <t>jim11261314@hotmail.com.tw</t>
  </si>
  <si>
    <t>建台高中</t>
  </si>
  <si>
    <t>工科</t>
  </si>
  <si>
    <t>0961051941</t>
  </si>
  <si>
    <t>c1992330@yahoo.com.tw</t>
  </si>
  <si>
    <t>新北市</t>
  </si>
  <si>
    <t>0933816983</t>
  </si>
  <si>
    <t>michellewei02@yahoo.com.tw</t>
  </si>
  <si>
    <t>新竹女中</t>
  </si>
  <si>
    <t>交管</t>
  </si>
  <si>
    <t>0912196245</t>
  </si>
  <si>
    <t>cookie19920322@hotmail.com</t>
  </si>
  <si>
    <t>高雄/台南</t>
  </si>
  <si>
    <t>0953187686</t>
  </si>
  <si>
    <t>ttww5217@yahoo.com.tw</t>
  </si>
  <si>
    <t>0988781702</t>
  </si>
  <si>
    <t>crossgate60@yahoo.com.tw</t>
  </si>
  <si>
    <t>06-2348931</t>
  </si>
  <si>
    <t>glorystarcrystal@gmail.com</t>
  </si>
  <si>
    <t>0972522608</t>
  </si>
  <si>
    <t>roger810424@hotmail.com</t>
  </si>
  <si>
    <t>港明高中</t>
  </si>
  <si>
    <t>0911301762</t>
  </si>
  <si>
    <t>lily212725@hotmail.com</t>
  </si>
  <si>
    <t>職治</t>
  </si>
  <si>
    <t>0928678125</t>
  </si>
  <si>
    <t>julie15900@yahoo.com.tw</t>
  </si>
  <si>
    <t>外文</t>
  </si>
  <si>
    <t>0911460011</t>
  </si>
  <si>
    <t>j519102@hotmail.com</t>
  </si>
  <si>
    <t>0972315560</t>
  </si>
  <si>
    <t>peggy81524@hotmail.com</t>
  </si>
  <si>
    <t>鳳和高中</t>
  </si>
  <si>
    <t>0919658755</t>
  </si>
  <si>
    <t>iruka623@gmail.com</t>
  </si>
  <si>
    <t>基隆</t>
  </si>
  <si>
    <t>二信高中</t>
  </si>
  <si>
    <t>0987864982</t>
  </si>
  <si>
    <t>tomtom212@gmail.com</t>
  </si>
  <si>
    <t>中崙高中</t>
  </si>
  <si>
    <t>0988991808</t>
  </si>
  <si>
    <t>selina810119@hotmail.com</t>
  </si>
  <si>
    <t>0928495471</t>
  </si>
  <si>
    <t>a7902013@hotmail.com.tw</t>
  </si>
  <si>
    <t>0930355607</t>
  </si>
  <si>
    <t>a41201roger@hotmail.com</t>
  </si>
  <si>
    <t>0919304121</t>
  </si>
  <si>
    <t>chiying.kuo@gmail.com</t>
  </si>
  <si>
    <t>0963176842</t>
  </si>
  <si>
    <t>balletvivian@yahoo.com.tw</t>
  </si>
  <si>
    <t>松山高中</t>
  </si>
  <si>
    <t>0922200915</t>
  </si>
  <si>
    <t>j12344321000@yahoo.com.tw</t>
  </si>
  <si>
    <t>0980907879</t>
  </si>
  <si>
    <t>ckmbeck@gmail.com</t>
  </si>
  <si>
    <t>0937005846</t>
  </si>
  <si>
    <t>forchemchang0620@hotmail.com</t>
  </si>
  <si>
    <t>0920555722</t>
  </si>
  <si>
    <t>loveblueandyou@gmail.com</t>
  </si>
  <si>
    <t>0921321802</t>
  </si>
  <si>
    <t>ff6416@hotmail.com</t>
  </si>
  <si>
    <t>0960592883</t>
  </si>
  <si>
    <t>cvn196140023@yahoo.com.tw</t>
  </si>
  <si>
    <t>企管</t>
  </si>
  <si>
    <t>0972861386</t>
  </si>
  <si>
    <t>jjjk29@hotmail.com.tw</t>
  </si>
  <si>
    <t>0926337165</t>
  </si>
  <si>
    <t>onepieceeric@gmail.com</t>
  </si>
  <si>
    <t>0911763843</t>
  </si>
  <si>
    <t>ric6121824@yahoo.com.tw</t>
  </si>
  <si>
    <t>0952107521</t>
  </si>
  <si>
    <t>erickitten@gmail.com</t>
  </si>
  <si>
    <t>0956820116</t>
  </si>
  <si>
    <t>jason01162005@yahoo.com.tw</t>
  </si>
  <si>
    <t>心理</t>
  </si>
  <si>
    <t>0934425041</t>
  </si>
  <si>
    <t>viaso0@yahoo.com.tw</t>
  </si>
  <si>
    <t>0928699355</t>
  </si>
  <si>
    <t>rose1993217@yahoo.com.tw</t>
  </si>
  <si>
    <t>臺南</t>
  </si>
  <si>
    <t>黎明高中</t>
  </si>
  <si>
    <t>土木</t>
  </si>
  <si>
    <t>0973102590</t>
  </si>
  <si>
    <t>aqsud7er5@yahoo.com.tw</t>
  </si>
  <si>
    <t>台東</t>
  </si>
  <si>
    <t>台東女中</t>
  </si>
  <si>
    <t>水利</t>
  </si>
  <si>
    <t>0953229339</t>
  </si>
  <si>
    <t>tony40687@hotmail.com</t>
  </si>
  <si>
    <t>0939826828</t>
  </si>
  <si>
    <t>de82020647@hotmail.com</t>
  </si>
  <si>
    <t>0988034834</t>
  </si>
  <si>
    <t>hgf0818@gmail.com</t>
  </si>
  <si>
    <t>0939565050</t>
  </si>
  <si>
    <t>a91030501@yahoo.com.tw</t>
  </si>
  <si>
    <t>醫工</t>
  </si>
  <si>
    <t>0936367326</t>
  </si>
  <si>
    <t>j2230149@yahoo.com.tw</t>
  </si>
  <si>
    <t>大里高中</t>
  </si>
  <si>
    <t>0958200508</t>
  </si>
  <si>
    <t>owen3849@gmail.com</t>
  </si>
  <si>
    <t>臺中</t>
  </si>
  <si>
    <t>0988564663</t>
  </si>
  <si>
    <t>beth50209@yahoo.com.tw</t>
  </si>
  <si>
    <t>0963461661</t>
  </si>
  <si>
    <t>zara566@gmail.com</t>
  </si>
  <si>
    <t>0919292136</t>
  </si>
  <si>
    <t>ivy811229@gmail.com</t>
  </si>
  <si>
    <t>0988272104</t>
  </si>
  <si>
    <t>peterfr9@hotmail.com.tw</t>
  </si>
  <si>
    <t>0916993808</t>
  </si>
  <si>
    <t>aeli111208@gmail.com</t>
  </si>
  <si>
    <t>0912471165</t>
  </si>
  <si>
    <t>azszdz753@gmail.com</t>
  </si>
  <si>
    <t>0920079595</t>
  </si>
  <si>
    <t>gg5605@yahoo.com.tw</t>
  </si>
  <si>
    <t>屏東/高雄</t>
  </si>
  <si>
    <t>0912760513</t>
  </si>
  <si>
    <t>yudming031@gmail.com</t>
  </si>
  <si>
    <t>0939943297</t>
  </si>
  <si>
    <t>white830801@gmail.com</t>
  </si>
  <si>
    <t>0912729907</t>
  </si>
  <si>
    <t>chuanyi5867@gmail.com</t>
  </si>
  <si>
    <t>嘉義</t>
  </si>
  <si>
    <t>同濟高中</t>
  </si>
  <si>
    <t>0975530671</t>
  </si>
  <si>
    <t>aaa8724828@yahoo.com.tw</t>
  </si>
  <si>
    <t>0987333458</t>
  </si>
  <si>
    <t>s89132ss@yahoo.com.tw</t>
  </si>
  <si>
    <t>福智高中</t>
  </si>
  <si>
    <t>0929999787</t>
  </si>
  <si>
    <t>hotajia@yahoo.com.tw</t>
  </si>
  <si>
    <t>0988675936</t>
  </si>
  <si>
    <t>josh55662266@gmail.com</t>
  </si>
  <si>
    <t>黎明中學</t>
  </si>
  <si>
    <t>0988762361</t>
  </si>
  <si>
    <t>smallhua0515@gmail.com</t>
  </si>
  <si>
    <t>0975230119</t>
  </si>
  <si>
    <t>simplchen@gmail.com</t>
  </si>
  <si>
    <t>0988923503</t>
  </si>
  <si>
    <t>nj74510069g@gmail.com</t>
  </si>
  <si>
    <t>瑞祥高中</t>
  </si>
  <si>
    <t>0921830814</t>
  </si>
  <si>
    <t>vivian830814@gmail.com</t>
  </si>
  <si>
    <t>0987307083</t>
  </si>
  <si>
    <t>kevin88414@hotmail.com</t>
  </si>
  <si>
    <t>國立新竹高中</t>
  </si>
  <si>
    <t>光電</t>
  </si>
  <si>
    <t>0916961950</t>
  </si>
  <si>
    <t>howard6807@yahoo.com.tw</t>
  </si>
  <si>
    <t>0912045088</t>
  </si>
  <si>
    <t>dariawang777@gmail.com</t>
  </si>
  <si>
    <t>家齊女中</t>
  </si>
  <si>
    <t>0939353961</t>
  </si>
  <si>
    <t>sun8321@livemail.tw</t>
  </si>
  <si>
    <t>新北市土城</t>
  </si>
  <si>
    <t>物治</t>
  </si>
  <si>
    <t>0987310600</t>
  </si>
  <si>
    <t>s3926293@gmail.com</t>
  </si>
  <si>
    <t>0920590532</t>
  </si>
  <si>
    <t>steve91199@yahoo.com.tw</t>
  </si>
  <si>
    <t>台中大里</t>
  </si>
  <si>
    <t>明道高中</t>
  </si>
  <si>
    <t>0916821985</t>
  </si>
  <si>
    <t>s86712582@yahoo.com.tw</t>
  </si>
  <si>
    <t>新北市三峽</t>
  </si>
  <si>
    <t>國立中和高中</t>
  </si>
  <si>
    <t>0988102930</t>
  </si>
  <si>
    <t>bruce999992000@yahoo.com.tw</t>
  </si>
  <si>
    <t>國立大里高中</t>
  </si>
  <si>
    <t>0970570722</t>
  </si>
  <si>
    <t>j7134572@yahoo.com.tw</t>
  </si>
  <si>
    <t>0983099027</t>
  </si>
  <si>
    <t>a7266607@yahoo.com.tw</t>
  </si>
  <si>
    <t>0939156515</t>
  </si>
  <si>
    <t>j7101034@gmail.com</t>
  </si>
  <si>
    <t>0958887567</t>
  </si>
  <si>
    <t>chris12907@yahoo.com.tw</t>
  </si>
  <si>
    <t>0915592165</t>
  </si>
  <si>
    <t>joufang0427@gmail.com</t>
  </si>
  <si>
    <t>0981728321</t>
  </si>
  <si>
    <t xml:space="preserve">basketball_0102@yahoo.com.tw                                          </t>
  </si>
  <si>
    <t>0935559337</t>
  </si>
  <si>
    <t>david910122@gmail.com</t>
  </si>
  <si>
    <t>西苑高中</t>
  </si>
  <si>
    <t>航太</t>
  </si>
  <si>
    <t>0976398617</t>
  </si>
  <si>
    <t xml:space="preserve">deathlbc@yahoo.com.tw                                                 </t>
  </si>
  <si>
    <t>0975297329</t>
  </si>
  <si>
    <t xml:space="preserve">xyz02175@gmail.com                                        </t>
  </si>
  <si>
    <t>0989930075</t>
  </si>
  <si>
    <t xml:space="preserve">lyvette.yl@gmail.com                                                  </t>
  </si>
  <si>
    <t>0978270517</t>
  </si>
  <si>
    <t xml:space="preserve">wfly13@yahoo.com.tw                                                   </t>
  </si>
  <si>
    <t>興華高中</t>
  </si>
  <si>
    <t>0926453369</t>
  </si>
  <si>
    <t xml:space="preserve">cucumber0421@yahoo.com.tw                                             </t>
  </si>
  <si>
    <t>0958632263</t>
  </si>
  <si>
    <t xml:space="preserve">ck51130@yahoo.com.tw                                                  </t>
  </si>
  <si>
    <t>0929760728</t>
  </si>
  <si>
    <t xml:space="preserve">a0929760728@gmail.com                                                 </t>
  </si>
  <si>
    <t>0935814289</t>
  </si>
  <si>
    <t xml:space="preserve">                                                                      </t>
  </si>
  <si>
    <t>0987112109</t>
  </si>
  <si>
    <t>0916730385</t>
  </si>
  <si>
    <t xml:space="preserve">fire22566@yahoo.com.tw                                                </t>
  </si>
  <si>
    <t>0918236253</t>
  </si>
  <si>
    <t>新北市板橋</t>
  </si>
  <si>
    <t>0919916603</t>
  </si>
  <si>
    <t>csry405014@gmail.com</t>
  </si>
  <si>
    <t>0952907978</t>
  </si>
  <si>
    <t>0958439912</t>
  </si>
  <si>
    <t>jerry951753@gmail.com</t>
  </si>
  <si>
    <t>嘉義高中</t>
  </si>
  <si>
    <t>0988211614</t>
  </si>
  <si>
    <t>聖功女中</t>
  </si>
  <si>
    <t>0927829993</t>
  </si>
  <si>
    <t>jimmy109816@gmail.com</t>
  </si>
  <si>
    <t>0958524033</t>
  </si>
  <si>
    <t>0932732823</t>
  </si>
  <si>
    <t>wilson0513@yahoo,com.tw</t>
  </si>
  <si>
    <t>0953280596</t>
  </si>
  <si>
    <t>北門高中</t>
  </si>
  <si>
    <t>0935681018</t>
  </si>
  <si>
    <t>0921035258</t>
  </si>
  <si>
    <t xml:space="preserve">wil0301@yahoo.com.hk  </t>
  </si>
  <si>
    <t>0928560450</t>
  </si>
  <si>
    <t xml:space="preserve">henrylego16@gmail.com </t>
  </si>
  <si>
    <t xml:space="preserve">0931607556 </t>
  </si>
  <si>
    <t xml:space="preserve">0933918184 </t>
  </si>
  <si>
    <t>內湖高中</t>
  </si>
  <si>
    <t>0923380628</t>
  </si>
  <si>
    <t xml:space="preserve">joy060412@yahoo.com.tw </t>
  </si>
  <si>
    <t xml:space="preserve">0916256139 </t>
  </si>
  <si>
    <t>cindys910003@yahoo.com.tw</t>
  </si>
  <si>
    <t>新北</t>
  </si>
  <si>
    <t>政大附中</t>
  </si>
  <si>
    <t>工管</t>
  </si>
  <si>
    <t>0970466802</t>
  </si>
  <si>
    <t>genius32jay@gmail.com</t>
  </si>
  <si>
    <t>興大附中</t>
  </si>
  <si>
    <t>趙怡慈</t>
  </si>
  <si>
    <t xml:space="preserve">0975212572 </t>
  </si>
  <si>
    <t>raes40225@yahoo.com.tw</t>
  </si>
  <si>
    <t>藥學</t>
  </si>
  <si>
    <t>0975856205</t>
  </si>
  <si>
    <t>other0605@yahoo.com.tw</t>
  </si>
  <si>
    <t xml:space="preserve">0975935063  </t>
  </si>
  <si>
    <t>wu.yen.ju.0@gmail.com</t>
  </si>
  <si>
    <t>嘉義女中</t>
  </si>
  <si>
    <t xml:space="preserve">0911112207  </t>
  </si>
  <si>
    <t xml:space="preserve">phes11230@gmail.com  </t>
  </si>
  <si>
    <t>0979683029</t>
  </si>
  <si>
    <t>a03781e174b0@gmail.com</t>
  </si>
  <si>
    <t>精誠高中</t>
  </si>
  <si>
    <t>0981470987</t>
  </si>
  <si>
    <t>s881704@yahoo.com.tw</t>
  </si>
  <si>
    <t xml:space="preserve">0933538278 </t>
  </si>
  <si>
    <t>e857257@gmail.com</t>
  </si>
  <si>
    <t>0963715861</t>
  </si>
  <si>
    <t xml:space="preserve">bmps105.1@gmail.com   </t>
  </si>
  <si>
    <t xml:space="preserve">0928042835  </t>
  </si>
  <si>
    <t xml:space="preserve">0919915309 </t>
  </si>
  <si>
    <t>0978037707</t>
  </si>
  <si>
    <t>stephen0001345@gmail.com</t>
  </si>
  <si>
    <t>0935684106</t>
  </si>
  <si>
    <t xml:space="preserve">xm3j03mp6@gmail.com  </t>
  </si>
  <si>
    <t>0919478233</t>
  </si>
  <si>
    <t>maluku1125@yahoo.com.tw</t>
  </si>
  <si>
    <t>0975116416</t>
  </si>
  <si>
    <t xml:space="preserve">0935950554 </t>
  </si>
  <si>
    <t>steven41305steven@gmail.com</t>
  </si>
  <si>
    <t>0975586860</t>
  </si>
  <si>
    <t>Justin0918xd@gmail.com</t>
  </si>
  <si>
    <t>葳格高中</t>
  </si>
  <si>
    <t>0981961378</t>
  </si>
  <si>
    <t>alextang512@gmail.com</t>
  </si>
  <si>
    <t>0928406770</t>
  </si>
  <si>
    <t>soup.t231rocky@gmail.com</t>
  </si>
  <si>
    <t>0934120227</t>
  </si>
  <si>
    <t>sansansan0227@gmail.com</t>
  </si>
  <si>
    <t>0988168952</t>
  </si>
  <si>
    <t>lovejp70230@gmail.com</t>
  </si>
  <si>
    <t>資工</t>
  </si>
  <si>
    <t>0905360625</t>
  </si>
  <si>
    <t>jeff51925@gmail.com</t>
  </si>
  <si>
    <t>王慕庭</t>
  </si>
  <si>
    <t>0988643616</t>
  </si>
  <si>
    <t>hug157126349@gmail.com</t>
  </si>
  <si>
    <t>0930071153</t>
  </si>
  <si>
    <t>lynn85928@gmail.com</t>
  </si>
  <si>
    <t>休學</t>
  </si>
  <si>
    <t>0975777686</t>
  </si>
  <si>
    <t>kh9810403@gmail.com</t>
  </si>
  <si>
    <t>0956536136</t>
  </si>
  <si>
    <t>illegal0309@gmail.com</t>
  </si>
  <si>
    <t>0983879056</t>
  </si>
  <si>
    <t>coco40314@gmail.com</t>
  </si>
  <si>
    <t xml:space="preserve">0963379091 </t>
  </si>
  <si>
    <t>qqpod101@gmail.com</t>
  </si>
  <si>
    <t>嘉義中學</t>
  </si>
  <si>
    <t>吳世斌</t>
  </si>
  <si>
    <t>0933533076</t>
  </si>
  <si>
    <t>soldier.31307@gmail.com</t>
  </si>
  <si>
    <t>0909106361</t>
  </si>
  <si>
    <t>10194Howard@gmail.com</t>
  </si>
  <si>
    <t>不分</t>
  </si>
  <si>
    <t>0911710950</t>
  </si>
  <si>
    <t>hrli5965415@gmail.com</t>
  </si>
  <si>
    <t>0903606460</t>
  </si>
  <si>
    <t>fun1245326@gmail.com</t>
  </si>
  <si>
    <t>0925021321</t>
  </si>
  <si>
    <t>szxc589974@gmail.com</t>
  </si>
  <si>
    <t>東石高中</t>
  </si>
  <si>
    <t>0988437567</t>
  </si>
  <si>
    <t>a86518a10@gmail.com</t>
  </si>
  <si>
    <t>0911702783</t>
  </si>
  <si>
    <t>zian0529@gmail.com</t>
  </si>
  <si>
    <t>成功高中</t>
  </si>
  <si>
    <t>0919308345</t>
  </si>
  <si>
    <t>leowuleo@gmail.com</t>
  </si>
  <si>
    <t>0989239830</t>
  </si>
  <si>
    <t>tingho0311@gmail.com</t>
  </si>
  <si>
    <t>0922677029</t>
  </si>
  <si>
    <t>daniel0987341092@gmail.com</t>
  </si>
  <si>
    <t>0956052068</t>
  </si>
  <si>
    <t>Mandi301@gmail.com</t>
  </si>
  <si>
    <t>南山中學</t>
  </si>
  <si>
    <t>0952656836</t>
  </si>
  <si>
    <t>apple2656836@gmail.com</t>
  </si>
  <si>
    <t>0988087502</t>
  </si>
  <si>
    <t>sandy28225@gmail.com</t>
  </si>
  <si>
    <t>0987537428</t>
  </si>
  <si>
    <t>qwerty6933898@gmail.com</t>
  </si>
  <si>
    <t>0930146136</t>
  </si>
  <si>
    <t>mimi8394600@gmail.com</t>
  </si>
  <si>
    <t>0972881309</t>
  </si>
  <si>
    <t>andygoodmail26@gmail.com</t>
  </si>
  <si>
    <t>鄔艾祈</t>
  </si>
  <si>
    <t>0976300539</t>
  </si>
  <si>
    <t>wuaisin101215@gmail.com</t>
  </si>
  <si>
    <t>花蓮</t>
  </si>
  <si>
    <t>花蓮女中</t>
  </si>
  <si>
    <t>https://docs.google.com/spreadsheets/d/188-YeIj2ZUaolVTfEsIAganjDGZonyO9JT9ywIclg2Q/edit#gid=0</t>
  </si>
  <si>
    <t>https://docs.google.com/spreadsheets/d/1h_Z6CYPo4cx7JXN5PDb5sL3pBNVT8zxhzeiumIlyHbQ/edit?usp=sharing</t>
  </si>
  <si>
    <t>此頁面含大量圖表與公式 如需調整資料 建議請了解Excel圖表與函式的協助操作</t>
  </si>
  <si>
    <t>文</t>
  </si>
  <si>
    <t>理</t>
  </si>
  <si>
    <t>工</t>
  </si>
  <si>
    <t>醫</t>
  </si>
  <si>
    <t>電</t>
  </si>
  <si>
    <t>規</t>
  </si>
  <si>
    <t>管</t>
  </si>
  <si>
    <t>社</t>
  </si>
  <si>
    <t>生</t>
  </si>
  <si>
    <t>Sum</t>
  </si>
  <si>
    <t>另外圖表位置與大小已定位 如非必要請不要更動任何設定</t>
  </si>
  <si>
    <t>屆</t>
  </si>
  <si>
    <t>from        任</t>
  </si>
  <si>
    <t>期            to</t>
  </si>
  <si>
    <t>會長</t>
  </si>
  <si>
    <t>活動部</t>
  </si>
  <si>
    <t>學術部</t>
  </si>
  <si>
    <t>公關部</t>
  </si>
  <si>
    <t>秘書</t>
  </si>
  <si>
    <t>財務</t>
  </si>
  <si>
    <t>註︰此處任期以交接宴時間計算分隔</t>
  </si>
  <si>
    <t>N/A</t>
  </si>
  <si>
    <t>2009/05/06</t>
  </si>
  <si>
    <t>2009/05/07</t>
  </si>
  <si>
    <t>2010/12/27</t>
  </si>
  <si>
    <t>2010/12/28</t>
  </si>
  <si>
    <t>2011/06/24</t>
  </si>
  <si>
    <t>張博閔因赴北京清華交換請辭</t>
  </si>
  <si>
    <t>2011/06/25</t>
  </si>
  <si>
    <t>2011/12/23</t>
  </si>
  <si>
    <t>"</t>
  </si>
  <si>
    <t>2011/12/24</t>
  </si>
  <si>
    <t>2012/12</t>
  </si>
  <si>
    <t>鄭玄</t>
  </si>
  <si>
    <t>2014/01/19</t>
  </si>
  <si>
    <t>楊華偉</t>
  </si>
  <si>
    <t>2015/1/16</t>
  </si>
  <si>
    <t>程心</t>
  </si>
  <si>
    <t>2016/1/15</t>
  </si>
  <si>
    <t>翁凱玲</t>
  </si>
  <si>
    <t>蕭伊庭</t>
  </si>
  <si>
    <t>2017/1/16</t>
  </si>
  <si>
    <t>陳孟濂</t>
  </si>
  <si>
    <t>2019/</t>
  </si>
  <si>
    <t>2020/05</t>
  </si>
  <si>
    <t>2021/05</t>
  </si>
  <si>
    <t>鐘民鈞</t>
  </si>
  <si>
    <t>王郁婷</t>
  </si>
  <si>
    <t>系草(俊人)</t>
  </si>
  <si>
    <t>系花(美人)</t>
  </si>
  <si>
    <t>系大胃王</t>
  </si>
  <si>
    <t>系宅</t>
  </si>
  <si>
    <t>系鄉民</t>
  </si>
  <si>
    <t>系Q</t>
  </si>
  <si>
    <t>系好久不見</t>
  </si>
  <si>
    <t>系娘砲</t>
  </si>
  <si>
    <t>系Man</t>
  </si>
  <si>
    <t>系良好</t>
  </si>
  <si>
    <t>系歌神</t>
  </si>
  <si>
    <t>系雙胞胎</t>
  </si>
  <si>
    <t>系自爆</t>
  </si>
  <si>
    <t>系明星</t>
  </si>
  <si>
    <t>系中肯</t>
  </si>
  <si>
    <t>系嘴砲(系喇叭)</t>
  </si>
  <si>
    <t>系句點</t>
  </si>
  <si>
    <t>系台柱</t>
  </si>
  <si>
    <t>系拉贊王</t>
  </si>
  <si>
    <t>系閃閃(系溫拿)</t>
  </si>
  <si>
    <t>系舞王</t>
  </si>
  <si>
    <t>系舞后</t>
  </si>
  <si>
    <t>系甲甲</t>
  </si>
  <si>
    <t>系假正經</t>
  </si>
  <si>
    <t>系變態(人魔)</t>
  </si>
  <si>
    <t>系金A</t>
  </si>
  <si>
    <t>系劇人(系台柱)</t>
  </si>
  <si>
    <t>系MVP</t>
  </si>
  <si>
    <t>系開心果</t>
  </si>
  <si>
    <t>系才神</t>
  </si>
  <si>
    <t>系淡定</t>
  </si>
  <si>
    <t>系呆呆</t>
  </si>
  <si>
    <t>系GG</t>
  </si>
  <si>
    <t>系夯夯</t>
  </si>
  <si>
    <t>系土豪</t>
  </si>
  <si>
    <t>第一屆</t>
  </si>
  <si>
    <t>企鵝</t>
  </si>
  <si>
    <t>FAR姐</t>
  </si>
  <si>
    <t>100：兔姐</t>
  </si>
  <si>
    <t>公主</t>
  </si>
  <si>
    <t>千芸</t>
  </si>
  <si>
    <t>筍奶、炸機</t>
  </si>
  <si>
    <t>廖董</t>
  </si>
  <si>
    <t>肉包</t>
  </si>
  <si>
    <t>佳瑩、翊雯</t>
  </si>
  <si>
    <t>謝為</t>
  </si>
  <si>
    <t>Terry</t>
  </si>
  <si>
    <t>Terry、筍奶、楊宗翰</t>
  </si>
  <si>
    <t>小王子,冠宇</t>
  </si>
  <si>
    <t>兔姐</t>
  </si>
  <si>
    <t>101：典霖</t>
  </si>
  <si>
    <t>庚寅</t>
  </si>
  <si>
    <t>狒狒</t>
  </si>
  <si>
    <t>謝東</t>
  </si>
  <si>
    <t>大叔</t>
  </si>
  <si>
    <t>啟昇</t>
  </si>
  <si>
    <t>102：文浩</t>
  </si>
  <si>
    <t>耀功</t>
  </si>
  <si>
    <t xml:space="preserve">                                                                                </t>
  </si>
  <si>
    <t>第二屆</t>
  </si>
  <si>
    <t>小王子</t>
  </si>
  <si>
    <t>卡聽</t>
  </si>
  <si>
    <t>宗翰</t>
  </si>
  <si>
    <t>立奇</t>
  </si>
  <si>
    <t>皮皮</t>
  </si>
  <si>
    <t>100--秉儒</t>
  </si>
  <si>
    <t>鈞澔</t>
  </si>
  <si>
    <t>博閔、廖董</t>
  </si>
  <si>
    <t>楊肉包</t>
  </si>
  <si>
    <t>胖子</t>
  </si>
  <si>
    <t>維寬</t>
  </si>
  <si>
    <t>雪糕、胖子</t>
  </si>
  <si>
    <t>仁維</t>
  </si>
  <si>
    <t>欣璇、冠銘</t>
  </si>
  <si>
    <t>家弘</t>
  </si>
  <si>
    <t>卡聽和玉婷</t>
  </si>
  <si>
    <t>書恩、技安</t>
  </si>
  <si>
    <t>餅乾</t>
  </si>
  <si>
    <t>書恩</t>
  </si>
  <si>
    <t>冠宇</t>
  </si>
  <si>
    <t>米珈</t>
  </si>
  <si>
    <t>雪曼</t>
  </si>
  <si>
    <t xml:space="preserve">  101--千芸  </t>
  </si>
  <si>
    <t>玉婷</t>
  </si>
  <si>
    <t>修豪</t>
  </si>
  <si>
    <t>典霖</t>
  </si>
  <si>
    <t xml:space="preserve">102--秉昀 </t>
  </si>
  <si>
    <t>髒蟲</t>
  </si>
  <si>
    <t xml:space="preserve"> 103--修豪</t>
  </si>
  <si>
    <t>第三屆</t>
  </si>
  <si>
    <t>博宇</t>
  </si>
  <si>
    <t>胖子、冠升</t>
  </si>
  <si>
    <t>柏翔</t>
  </si>
  <si>
    <t>懷安</t>
  </si>
  <si>
    <t>侑婷</t>
  </si>
  <si>
    <t>國益</t>
  </si>
  <si>
    <t>哲綱</t>
  </si>
  <si>
    <t>入</t>
  </si>
  <si>
    <t>品儀</t>
  </si>
  <si>
    <t>瑞揚</t>
  </si>
  <si>
    <t>俊名</t>
  </si>
  <si>
    <t>沿靜</t>
  </si>
  <si>
    <t>瑞鎧</t>
  </si>
  <si>
    <t>宗詠</t>
  </si>
  <si>
    <t>圍</t>
  </si>
  <si>
    <t>大魏</t>
  </si>
  <si>
    <t>昱嘉</t>
  </si>
  <si>
    <t>喨允</t>
  </si>
  <si>
    <t>致瑩</t>
  </si>
  <si>
    <t>修儀</t>
  </si>
  <si>
    <t>紀安</t>
  </si>
  <si>
    <t>名</t>
  </si>
  <si>
    <t>單</t>
  </si>
  <si>
    <t>修良</t>
  </si>
  <si>
    <t>靜嫄</t>
  </si>
  <si>
    <t>第四屆</t>
  </si>
  <si>
    <t>賴皮</t>
  </si>
  <si>
    <t>沂亭、博宇</t>
  </si>
  <si>
    <t>王誠</t>
  </si>
  <si>
    <t>懷安、雅綸</t>
  </si>
  <si>
    <t>肥安</t>
  </si>
  <si>
    <t>潘幸珊</t>
  </si>
  <si>
    <t>小彬</t>
  </si>
  <si>
    <t>第五屆</t>
  </si>
  <si>
    <t>紀安.峰正</t>
  </si>
  <si>
    <t>第六屆</t>
  </si>
  <si>
    <t>蘇藤南</t>
  </si>
  <si>
    <t>皇城</t>
  </si>
  <si>
    <t>高若芳</t>
  </si>
  <si>
    <t>梁耀中</t>
  </si>
  <si>
    <t>王俊名</t>
  </si>
  <si>
    <t>101級畢業典禮與Janet合照 上報蘋果聯合</t>
  </si>
  <si>
    <t>102級出國團上德國報紙 新烏姆報</t>
  </si>
  <si>
    <t>學程微電影&lt;歧流&gt; 宣傳海報</t>
  </si>
  <si>
    <t>學程微電影&lt;歧流&gt; 登上聯合報</t>
  </si>
  <si>
    <t>外交部「出國旅遊安全與急難救助」短片競賽 金獎</t>
  </si>
  <si>
    <t>UESG電競成大校內賽-英雄聯盟LOL項目 8強(Rank 5/46)</t>
  </si>
  <si>
    <t>2012/06/02</t>
  </si>
  <si>
    <t>2010/08/25</t>
  </si>
  <si>
    <t>2012/10/12</t>
  </si>
  <si>
    <t>2012/11/13</t>
  </si>
  <si>
    <t>2012/11/22~30</t>
  </si>
  <si>
    <t>炸雞のM字腿 [成員]</t>
  </si>
  <si>
    <t>Top</t>
  </si>
  <si>
    <t>偉聖</t>
  </si>
  <si>
    <t>Mid AP</t>
  </si>
  <si>
    <t>http://mag.udn.com/mag/campus/storypage.jsp?f_ART_ID=393505</t>
  </si>
  <si>
    <t>中央社</t>
  </si>
  <si>
    <t>JG</t>
  </si>
  <si>
    <t>Bot AD</t>
  </si>
  <si>
    <t>土木系-幽靈</t>
  </si>
  <si>
    <t>http://www.appledaily.com.tw/realtimenews/article/life/20120602/125537</t>
  </si>
  <si>
    <t>http://udn.com/NEWS/DOMESTIC/DOM5/7424433.shtml</t>
  </si>
  <si>
    <t>http://www.cna.com.tw/postwrite/Detail/116410.aspx</t>
  </si>
  <si>
    <t>http://challonge.com/ncku_LOL</t>
  </si>
  <si>
    <t>Bot Sup</t>
  </si>
  <si>
    <t>炸雞</t>
  </si>
  <si>
    <t>名稱</t>
  </si>
  <si>
    <t>連結</t>
  </si>
  <si>
    <t>備註</t>
  </si>
  <si>
    <t>選課祕笈</t>
  </si>
  <si>
    <t>http://goo.gl/L5ZYx</t>
  </si>
  <si>
    <t>事蹟名冊</t>
  </si>
  <si>
    <t>http://goo.gl/H6chD</t>
  </si>
  <si>
    <t>不開放修改</t>
  </si>
  <si>
    <t>學程申請各項統計</t>
  </si>
  <si>
    <t>https://docs.google.com/spreadsheet/ccc?key=0Aj_uifG4Hh6ddFpTOHFwRF9vTTFzRXFfQ3ZXVGRqc3c&amp;usp=sharing</t>
  </si>
  <si>
    <t>系級</t>
  </si>
  <si>
    <t>文件管理者</t>
  </si>
  <si>
    <t>可編輯人員</t>
  </si>
  <si>
    <t>乾乾</t>
  </si>
  <si>
    <t>峰正</t>
  </si>
  <si>
    <t>資料如需修改 可向左方所列人員協助修改</t>
  </si>
  <si>
    <t>溫潤</t>
  </si>
  <si>
    <t>秉中</t>
  </si>
  <si>
    <t>如欲增加管理者與編輯人員請洽尋雪曼</t>
  </si>
  <si>
    <t>編輯人員建議能力: Excel基本操作</t>
  </si>
  <si>
    <t>俊毅</t>
  </si>
  <si>
    <t>意蘭</t>
  </si>
  <si>
    <t>世斌</t>
  </si>
  <si>
    <t>此份文件僅供學程內部使用</t>
  </si>
  <si>
    <t>裕安</t>
  </si>
  <si>
    <t>請勿外流</t>
  </si>
  <si>
    <t>中文</t>
  </si>
  <si>
    <t>台文</t>
  </si>
  <si>
    <t>歷史</t>
  </si>
  <si>
    <t>地科</t>
  </si>
  <si>
    <t>測量</t>
  </si>
  <si>
    <t>資源</t>
  </si>
  <si>
    <t>系統</t>
  </si>
  <si>
    <t>護理</t>
  </si>
  <si>
    <t>醫學</t>
  </si>
  <si>
    <t>政治</t>
  </si>
  <si>
    <t>生技</t>
  </si>
  <si>
    <t>2012工學院菁英班成員</t>
  </si>
  <si>
    <t>第17屆學生會外務部部長</t>
  </si>
  <si>
    <t>第17屆學生會外務部副部長</t>
  </si>
  <si>
    <t>2010日本金澤工業大學交流代表</t>
  </si>
  <si>
    <t>2009南友之夜總召</t>
  </si>
  <si>
    <t>2011工學院菁英班成員</t>
  </si>
  <si>
    <t>第1屆迎新總召</t>
  </si>
  <si>
    <t>第31期學程系代</t>
  </si>
  <si>
    <t>101級畢業典禮與Janet合照</t>
  </si>
  <si>
    <t>物理所碩士入學考試榜首</t>
  </si>
  <si>
    <t>第4屆成大思沙龍紀錄片組組長</t>
  </si>
  <si>
    <t>第2屆迎新隊輔長</t>
  </si>
  <si>
    <t>創世基金會甘肅志工</t>
  </si>
  <si>
    <t>學程系歌  編曲兼主唱</t>
  </si>
  <si>
    <t>物理系女籃教練</t>
  </si>
  <si>
    <t>第4屆成大思沙龍編輯組組長</t>
  </si>
  <si>
    <t>101級班級總務</t>
  </si>
  <si>
    <t>第2屆迎新庶務長</t>
  </si>
  <si>
    <t>第17屆學生會選委會主委</t>
  </si>
  <si>
    <t>韓國高等科技學院交換學生</t>
  </si>
  <si>
    <t>模擬聯合國社資訊長</t>
  </si>
  <si>
    <t>第35期學生議會副秘書長</t>
  </si>
  <si>
    <t>第33,34期學程系代</t>
  </si>
  <si>
    <t>迎新"末日"編劇(?)</t>
  </si>
  <si>
    <t>第4屆成大思沙龍總監</t>
  </si>
  <si>
    <t>第1屆學程聖誕趴總召</t>
  </si>
  <si>
    <t>第2屆迎新總務長</t>
  </si>
  <si>
    <t>第2屆迎新總召</t>
  </si>
  <si>
    <t>101級班級公關</t>
  </si>
  <si>
    <t>第2屆迎新副召</t>
  </si>
  <si>
    <t>第2屆迎新活動長</t>
  </si>
  <si>
    <t>101級班代</t>
  </si>
  <si>
    <t>102出國團上德國報紙</t>
  </si>
  <si>
    <t>宿委會主委</t>
  </si>
  <si>
    <t>北京清華交換學生</t>
  </si>
  <si>
    <t>第35期學生議會秘書長</t>
  </si>
  <si>
    <t>第5屆成大思沙龍財務長</t>
  </si>
  <si>
    <t>步行環島</t>
  </si>
  <si>
    <t>第2屆學程聖誕趴總召</t>
  </si>
  <si>
    <t>第3屆迎新總召</t>
  </si>
  <si>
    <t>北京大學交換學生</t>
  </si>
  <si>
    <t>第5屆成大思沙龍宣傳組組長</t>
  </si>
  <si>
    <t>第3屆迎新副召</t>
  </si>
  <si>
    <t>第5屆成大思沙龍副監</t>
  </si>
  <si>
    <t>第2屆學程系會冗員部部長</t>
  </si>
  <si>
    <t>南京大學交換學生(單車上西藏)</t>
  </si>
  <si>
    <t>第5屆成大思沙龍接待組組長</t>
  </si>
  <si>
    <t>德國隻身壯遊</t>
  </si>
  <si>
    <t>第35期學生議會議長</t>
  </si>
  <si>
    <t>第5屆成大思沙龍總監</t>
  </si>
  <si>
    <t xml:space="preserve">獨立製片團隊N&amp;M Studio製片 </t>
  </si>
  <si>
    <t>第1屆學程傳情總召</t>
  </si>
  <si>
    <t>第34期學程系代</t>
  </si>
  <si>
    <t>第6屆成大思沙龍副監</t>
  </si>
  <si>
    <t>第6屆成大思沙龍總監</t>
  </si>
  <si>
    <t>第4屆迎新副召</t>
  </si>
  <si>
    <t>第3屆學程聖誕趴總召</t>
  </si>
  <si>
    <t>第36期學程系代</t>
  </si>
  <si>
    <t>第6屆成大思沙龍接待組組長</t>
  </si>
  <si>
    <t>第4屆迎新總召</t>
  </si>
  <si>
    <t>工科系會秘書</t>
  </si>
  <si>
    <t>第7屆成大思沙龍活動組組長</t>
  </si>
  <si>
    <t>學程微電影&lt;歧流&gt; 導演</t>
  </si>
  <si>
    <t xml:space="preserve">獨立製片團隊N&amp;M Studio攝影 </t>
  </si>
  <si>
    <t>學程微電影&lt;歧流&gt; 女主角</t>
  </si>
  <si>
    <t>第4屆學程聖誕趴總召</t>
  </si>
  <si>
    <t>第5屆迎新總召</t>
  </si>
  <si>
    <t>第7屆成大思沙龍總監</t>
  </si>
  <si>
    <t>學程微電影&lt;歧流&gt; 男主角</t>
  </si>
  <si>
    <t>陳溫潤</t>
  </si>
  <si>
    <t>第7屆成大思沙龍接待組組長</t>
  </si>
  <si>
    <t>第5屆迎新副召</t>
  </si>
  <si>
    <t>學程微電影&lt;歧流&gt; 第一男配角</t>
  </si>
  <si>
    <t>第7屆成大思沙龍編輯組組長</t>
  </si>
  <si>
    <t>謝宇思</t>
    <phoneticPr fontId="22" type="noConversion"/>
  </si>
  <si>
    <t>周明坤</t>
    <phoneticPr fontId="22" type="noConversion"/>
  </si>
  <si>
    <t>洪睿彬</t>
    <phoneticPr fontId="22" type="noConversion"/>
  </si>
  <si>
    <t>李信寬</t>
    <phoneticPr fontId="22" type="noConversion"/>
  </si>
  <si>
    <t>黃翊瑄</t>
    <phoneticPr fontId="22" type="noConversion"/>
  </si>
  <si>
    <t>黃靖傑</t>
    <phoneticPr fontId="22" type="noConversion"/>
  </si>
  <si>
    <t>汪睿謙</t>
    <phoneticPr fontId="22" type="noConversion"/>
  </si>
  <si>
    <t>王韋翔</t>
    <phoneticPr fontId="22" type="noConversion"/>
  </si>
  <si>
    <t>王晧穎</t>
    <phoneticPr fontId="22" type="noConversion"/>
  </si>
  <si>
    <t>陳劭倫</t>
    <phoneticPr fontId="22" type="noConversion"/>
  </si>
  <si>
    <t>王奕友</t>
    <phoneticPr fontId="22" type="noConversion"/>
  </si>
  <si>
    <t>莊子賢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</si>
</sst>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0"/>
      <name val="Arial"/>
      <family val="2"/>
    </font>
    <font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B7B7B7"/>
      <name val="Arial"/>
      <family val="2"/>
    </font>
    <font>
      <sz val="10"/>
      <color rgb="FF98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&quot;lucida grande&quot;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Inconsolata"/>
    </font>
    <font>
      <sz val="10"/>
      <color rgb="FF666666"/>
      <name val="Arial"/>
      <family val="2"/>
    </font>
    <font>
      <sz val="12"/>
      <color rgb="FF000000"/>
      <name val="新細明體"/>
      <family val="1"/>
      <charset val="136"/>
    </font>
    <font>
      <b/>
      <sz val="14"/>
      <color rgb="FF000000"/>
      <name val="Arial"/>
      <family val="2"/>
    </font>
    <font>
      <b/>
      <sz val="14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sz val="9"/>
      <name val="Wawati TC"/>
      <family val="3"/>
      <charset val="136"/>
    </font>
    <font>
      <sz val="10"/>
      <name val="Arial"/>
      <family val="2"/>
    </font>
    <font>
      <sz val="10"/>
      <name val="Wawati TC"/>
      <family val="3"/>
      <charset val="136"/>
    </font>
  </fonts>
  <fills count="21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1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4" borderId="0" xfId="0" applyFont="1" applyFill="1" applyAlignment="1">
      <alignment horizontal="center" wrapText="1"/>
    </xf>
    <xf numFmtId="0" fontId="1" fillId="15" borderId="0" xfId="0" applyFont="1" applyFill="1" applyAlignment="1">
      <alignment horizontal="center" wrapText="1"/>
    </xf>
    <xf numFmtId="0" fontId="1" fillId="17" borderId="0" xfId="0" applyFont="1" applyFill="1" applyAlignment="1">
      <alignment horizontal="center" wrapText="1"/>
    </xf>
    <xf numFmtId="0" fontId="3" fillId="16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16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18" borderId="0" xfId="0" applyFont="1" applyFill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49" fontId="7" fillId="18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49" fontId="10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7" fillId="18" borderId="2" xfId="0" applyFont="1" applyFill="1" applyBorder="1" applyAlignment="1">
      <alignment horizontal="center" wrapText="1"/>
    </xf>
    <xf numFmtId="0" fontId="7" fillId="18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3" fillId="13" borderId="0" xfId="0" applyFont="1" applyFill="1" applyAlignment="1">
      <alignment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7" fillId="14" borderId="0" xfId="0" applyFont="1" applyFill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7" fillId="14" borderId="9" xfId="0" applyNumberFormat="1" applyFont="1" applyFill="1" applyBorder="1" applyAlignment="1">
      <alignment horizontal="center" wrapText="1"/>
    </xf>
    <xf numFmtId="49" fontId="7" fillId="14" borderId="4" xfId="0" applyNumberFormat="1" applyFont="1" applyFill="1" applyBorder="1" applyAlignment="1">
      <alignment horizontal="center" wrapText="1"/>
    </xf>
    <xf numFmtId="0" fontId="7" fillId="20" borderId="9" xfId="0" applyFont="1" applyFill="1" applyBorder="1" applyAlignment="1">
      <alignment horizontal="center" wrapText="1"/>
    </xf>
    <xf numFmtId="0" fontId="7" fillId="20" borderId="4" xfId="0" applyFont="1" applyFill="1" applyBorder="1" applyAlignment="1">
      <alignment horizontal="center" wrapText="1"/>
    </xf>
    <xf numFmtId="0" fontId="1" fillId="18" borderId="4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" fillId="0" borderId="4" xfId="0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49" fontId="10" fillId="13" borderId="0" xfId="0" applyNumberFormat="1" applyFont="1" applyFill="1" applyAlignment="1">
      <alignment wrapText="1"/>
    </xf>
    <xf numFmtId="0" fontId="10" fillId="0" borderId="9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1" fillId="0" borderId="4" xfId="0" applyNumberFormat="1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7" fillId="18" borderId="0" xfId="0" applyFont="1" applyFill="1" applyAlignment="1">
      <alignment horizontal="center" wrapText="1"/>
    </xf>
    <xf numFmtId="0" fontId="7" fillId="15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15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15" borderId="0" xfId="0" applyFont="1" applyFill="1" applyAlignment="1">
      <alignment horizontal="center" wrapText="1"/>
    </xf>
    <xf numFmtId="0" fontId="15" fillId="0" borderId="0" xfId="0" applyFont="1" applyAlignment="1"/>
    <xf numFmtId="49" fontId="1" fillId="0" borderId="4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4" xfId="0" applyFont="1" applyBorder="1" applyAlignment="1">
      <alignment wrapText="1"/>
    </xf>
    <xf numFmtId="0" fontId="18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7" fillId="20" borderId="0" xfId="0" applyFont="1" applyFill="1" applyAlignment="1">
      <alignment horizontal="center" wrapText="1"/>
    </xf>
    <xf numFmtId="0" fontId="1" fillId="16" borderId="0" xfId="0" applyFont="1" applyFill="1" applyAlignment="1">
      <alignment horizontal="right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21" fillId="13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15" borderId="0" xfId="0" applyFont="1" applyFill="1" applyAlignment="1">
      <alignment horizontal="center" wrapText="1"/>
    </xf>
    <xf numFmtId="0" fontId="1" fillId="19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 wrapText="1"/>
    </xf>
    <xf numFmtId="0" fontId="23" fillId="0" borderId="0" xfId="0" applyFont="1" applyAlignment="1">
      <alignment horizontal="center" wrapText="1"/>
    </xf>
    <xf numFmtId="0" fontId="1" fillId="18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19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15" borderId="0" xfId="0" applyFont="1" applyFill="1" applyAlignment="1">
      <alignment horizontal="center" wrapText="1"/>
    </xf>
    <xf numFmtId="0" fontId="6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9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16" fillId="0" borderId="0" xfId="0" applyFont="1" applyAlignment="1">
      <alignment horizontal="center" wrapText="1"/>
    </xf>
    <xf numFmtId="0" fontId="1" fillId="0" borderId="4" xfId="0" applyFont="1" applyBorder="1" applyAlignment="1">
      <alignment wrapText="1"/>
    </xf>
    <xf numFmtId="0" fontId="16" fillId="0" borderId="9" xfId="0" applyFont="1" applyBorder="1" applyAlignment="1">
      <alignment horizontal="center" wrapText="1"/>
    </xf>
    <xf numFmtId="0" fontId="16" fillId="13" borderId="9" xfId="0" applyFont="1" applyFill="1" applyBorder="1" applyAlignment="1">
      <alignment horizontal="center" wrapText="1"/>
    </xf>
    <xf numFmtId="0" fontId="17" fillId="0" borderId="9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>
        <c:manualLayout>
          <c:xMode val="edge"/>
          <c:yMode val="edge"/>
          <c:x val="0.11869"/>
          <c:y val="6.6089999999999996E-2"/>
          <c:w val="0.67424000000000006"/>
          <c:h val="0.83046000000000009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學程轉系學院統計!$R$2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學程轉系學院統計!$S$2:$AA$2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EEC-E845-B8CA-337D8EB2325A}"/>
            </c:ext>
          </c:extLst>
        </c:ser>
        <c:ser>
          <c:idx val="1"/>
          <c:order val="1"/>
          <c:tx>
            <c:strRef>
              <c:f>學程轉系學院統計!$R$3</c:f>
              <c:strCache>
                <c:ptCount val="1"/>
                <c:pt idx="0">
                  <c:v>101</c:v>
                </c:pt>
              </c:strCache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學程轉系學院統計!$S$3:$AA$3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EEC-E845-B8CA-337D8EB2325A}"/>
            </c:ext>
          </c:extLst>
        </c:ser>
        <c:ser>
          <c:idx val="2"/>
          <c:order val="2"/>
          <c:tx>
            <c:strRef>
              <c:f>學程轉系學院統計!$R$4</c:f>
              <c:strCache>
                <c:ptCount val="1"/>
                <c:pt idx="0">
                  <c:v>102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學程轉系學院統計!$S$4:$AA$4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EEC-E845-B8CA-337D8EB2325A}"/>
            </c:ext>
          </c:extLst>
        </c:ser>
        <c:ser>
          <c:idx val="3"/>
          <c:order val="3"/>
          <c:tx>
            <c:strRef>
              <c:f>學程轉系學院統計!$R$5</c:f>
              <c:strCache>
                <c:ptCount val="1"/>
                <c:pt idx="0">
                  <c:v>103</c:v>
                </c:pt>
              </c:strCache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學程轉系學院統計!$S$5:$AA$5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EEC-E845-B8CA-337D8EB2325A}"/>
            </c:ext>
          </c:extLst>
        </c:ser>
        <c:ser>
          <c:idx val="4"/>
          <c:order val="4"/>
          <c:tx>
            <c:strRef>
              <c:f>學程轉系學院統計!$R$6</c:f>
              <c:strCache>
                <c:ptCount val="1"/>
                <c:pt idx="0">
                  <c:v>104</c:v>
                </c:pt>
              </c:strCache>
            </c:strRef>
          </c:tx>
          <c:spPr>
            <a:solidFill>
              <a:srgbClr val="99009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學程轉系學院統計!$S$6:$AA$6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EEC-E845-B8CA-337D8EB2325A}"/>
            </c:ext>
          </c:extLst>
        </c:ser>
        <c:ser>
          <c:idx val="5"/>
          <c:order val="5"/>
          <c:tx>
            <c:strRef>
              <c:f>學程轉系學院統計!$R$7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rgbClr val="0099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學程轉系學院統計!$S$7:$AA$7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7EEC-E845-B8CA-337D8EB2325A}"/>
            </c:ext>
          </c:extLst>
        </c:ser>
        <c:ser>
          <c:idx val="6"/>
          <c:order val="6"/>
          <c:tx>
            <c:strRef>
              <c:f>學程轉系學院統計!$R$8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rgbClr val="DD447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學程轉系學院統計!$S$8:$AA$8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7EEC-E845-B8CA-337D8EB2325A}"/>
            </c:ext>
          </c:extLst>
        </c:ser>
        <c:ser>
          <c:idx val="7"/>
          <c:order val="7"/>
          <c:tx>
            <c:strRef>
              <c:f>學程轉系學院統計!$R$9</c:f>
              <c:strCache>
                <c:ptCount val="1"/>
                <c:pt idx="0">
                  <c:v>107</c:v>
                </c:pt>
              </c:strCache>
            </c:strRef>
          </c:tx>
          <c:spPr>
            <a:solidFill>
              <a:srgbClr val="66AA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學程轉系學院統計!$S$9:$AA$9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2</c:v>
                </c:pt>
                <c:pt idx="4">
                  <c:v>0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7EEC-E845-B8CA-337D8EB2325A}"/>
            </c:ext>
          </c:extLst>
        </c:ser>
        <c:ser>
          <c:idx val="8"/>
          <c:order val="8"/>
          <c:tx>
            <c:strRef>
              <c:f>學程轉系學院統計!$R$10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rgbClr val="B82E2E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學程轉系學院統計!$S$10:$AA$10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7EEC-E845-B8CA-337D8EB2325A}"/>
            </c:ext>
          </c:extLst>
        </c:ser>
        <c:ser>
          <c:idx val="9"/>
          <c:order val="9"/>
          <c:tx>
            <c:strRef>
              <c:f>學程轉系學院統計!$R$11</c:f>
              <c:strCache>
                <c:ptCount val="1"/>
                <c:pt idx="0">
                  <c:v>109</c:v>
                </c:pt>
              </c:strCache>
            </c:strRef>
          </c:tx>
          <c:spPr>
            <a:solidFill>
              <a:srgbClr val="31639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學程轉系學院統計!$S$11:$AA$11</c:f>
              <c:numCache>
                <c:formatCode>General</c:formatCode>
                <c:ptCount val="9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7EEC-E845-B8CA-337D8EB2325A}"/>
            </c:ext>
          </c:extLst>
        </c:ser>
        <c:ser>
          <c:idx val="10"/>
          <c:order val="10"/>
          <c:tx>
            <c:strRef>
              <c:f>學程轉系學院統計!$R$12</c:f>
              <c:strCache>
                <c:ptCount val="1"/>
                <c:pt idx="0">
                  <c:v>110</c:v>
                </c:pt>
              </c:strCache>
            </c:strRef>
          </c:tx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學程轉系學院統計!$S$12:$AA$12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7EEC-E845-B8CA-337D8EB2325A}"/>
            </c:ext>
          </c:extLst>
        </c:ser>
        <c:ser>
          <c:idx val="11"/>
          <c:order val="11"/>
          <c:tx>
            <c:strRef>
              <c:f>學程轉系學院統計!$R$13</c:f>
              <c:strCache>
                <c:ptCount val="1"/>
                <c:pt idx="0">
                  <c:v>111</c:v>
                </c:pt>
              </c:strCache>
            </c:strRef>
          </c:tx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學程轉系學院統計!$S$13:$AA$13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EC-E845-B8CA-337D8EB2325A}"/>
            </c:ext>
          </c:extLst>
        </c:ser>
        <c:ser>
          <c:idx val="12"/>
          <c:order val="12"/>
          <c:tx>
            <c:strRef>
              <c:f>學程轉系學院統計!$R$14</c:f>
              <c:strCache>
                <c:ptCount val="1"/>
                <c:pt idx="0">
                  <c:v>112</c:v>
                </c:pt>
              </c:strCache>
            </c:strRef>
          </c:tx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學程轉系學院統計!$S$14:$AA$14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7EEC-E845-B8CA-337D8EB23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9407595"/>
        <c:axId val="660270869"/>
      </c:barChart>
      <c:catAx>
        <c:axId val="639407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zh-TW"/>
          </a:p>
        </c:txPr>
        <c:crossAx val="660270869"/>
        <c:crosses val="autoZero"/>
        <c:auto val="1"/>
        <c:lblAlgn val="ctr"/>
        <c:lblOffset val="100"/>
        <c:noMultiLvlLbl val="1"/>
      </c:catAx>
      <c:valAx>
        <c:axId val="660270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zh-TW"/>
          </a:p>
        </c:txPr>
        <c:crossAx val="6394075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zh-TW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73F3-9C4C-A911-8A3F7F85CC02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73F3-9C4C-A911-8A3F7F85CC02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73F3-9C4C-A911-8A3F7F85CC02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73F3-9C4C-A911-8A3F7F85CC02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9-73F3-9C4C-A911-8A3F7F85CC02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73F3-9C4C-A911-8A3F7F85CC02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D-73F3-9C4C-A911-8A3F7F85CC02}"/>
              </c:ext>
            </c:extLst>
          </c:dPt>
          <c:dPt>
            <c:idx val="7"/>
            <c:bubble3D val="0"/>
            <c:spPr>
              <a:solidFill>
                <a:srgbClr val="66AA00"/>
              </a:solidFill>
            </c:spPr>
            <c:extLst>
              <c:ext xmlns:c16="http://schemas.microsoft.com/office/drawing/2014/chart" uri="{C3380CC4-5D6E-409C-BE32-E72D297353CC}">
                <c16:uniqueId val="{0000000F-73F3-9C4C-A911-8A3F7F85CC02}"/>
              </c:ext>
            </c:extLst>
          </c:dPt>
          <c:dPt>
            <c:idx val="8"/>
            <c:bubble3D val="0"/>
            <c:spPr>
              <a:solidFill>
                <a:srgbClr val="B82E2E"/>
              </a:solidFill>
            </c:spPr>
            <c:extLst>
              <c:ext xmlns:c16="http://schemas.microsoft.com/office/drawing/2014/chart" uri="{C3380CC4-5D6E-409C-BE32-E72D297353CC}">
                <c16:uniqueId val="{00000011-73F3-9C4C-A911-8A3F7F85CC02}"/>
              </c:ext>
            </c:extLst>
          </c:dPt>
          <c:cat>
            <c:strRef>
              <c:f>學程轉系學院統計!$R$20:$R$28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學程轉系學院統計!$S$20:$S$28</c:f>
              <c:numCache>
                <c:formatCode>General</c:formatCode>
                <c:ptCount val="9"/>
                <c:pt idx="0">
                  <c:v>3</c:v>
                </c:pt>
                <c:pt idx="1">
                  <c:v>24</c:v>
                </c:pt>
                <c:pt idx="2">
                  <c:v>56</c:v>
                </c:pt>
                <c:pt idx="3">
                  <c:v>10</c:v>
                </c:pt>
                <c:pt idx="4">
                  <c:v>29</c:v>
                </c:pt>
                <c:pt idx="5">
                  <c:v>30</c:v>
                </c:pt>
                <c:pt idx="6">
                  <c:v>14</c:v>
                </c:pt>
                <c:pt idx="7">
                  <c:v>11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3F3-9C4C-A911-8A3F7F85C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300" b="0">
              <a:solidFill>
                <a:srgbClr val="222222"/>
              </a:solidFill>
              <a:latin typeface="Roboto"/>
            </a:defRPr>
          </a:pPr>
          <a:endParaRPr lang="zh-TW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>
        <c:manualLayout>
          <c:xMode val="edge"/>
          <c:yMode val="edge"/>
          <c:x val="6.8970000000000004E-2"/>
          <c:y val="3.9660000000000001E-2"/>
          <c:w val="0.77340000000000009"/>
          <c:h val="0.84986000000000006"/>
        </c:manualLayout>
      </c:layout>
      <c:areaChart>
        <c:grouping val="stacked"/>
        <c:varyColors val="1"/>
        <c:ser>
          <c:idx val="0"/>
          <c:order val="0"/>
          <c:tx>
            <c:strRef>
              <c:f>學程轉系學院統計!$S$1</c:f>
              <c:strCache>
                <c:ptCount val="1"/>
                <c:pt idx="0">
                  <c:v>文</c:v>
                </c:pt>
              </c:strCache>
            </c:strRef>
          </c:tx>
          <c:spPr>
            <a:solidFill>
              <a:srgbClr val="3366CC">
                <a:alpha val="30000"/>
              </a:srgbClr>
            </a:solidFill>
            <a:ln cmpd="sng">
              <a:solidFill>
                <a:srgbClr val="3366CC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學程轉系學院統計!$S$2:$S$8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E-B043-B44E-C558CF64ED24}"/>
            </c:ext>
          </c:extLst>
        </c:ser>
        <c:ser>
          <c:idx val="1"/>
          <c:order val="1"/>
          <c:tx>
            <c:strRef>
              <c:f>學程轉系學院統計!$T$1</c:f>
              <c:strCache>
                <c:ptCount val="1"/>
                <c:pt idx="0">
                  <c:v>理</c:v>
                </c:pt>
              </c:strCache>
            </c:strRef>
          </c:tx>
          <c:spPr>
            <a:solidFill>
              <a:srgbClr val="DC3912">
                <a:alpha val="30000"/>
              </a:srgbClr>
            </a:solidFill>
            <a:ln cmpd="sng">
              <a:solidFill>
                <a:srgbClr val="DC3912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學程轉系學院統計!$T$2:$T$8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E-B043-B44E-C558CF64ED24}"/>
            </c:ext>
          </c:extLst>
        </c:ser>
        <c:ser>
          <c:idx val="2"/>
          <c:order val="2"/>
          <c:tx>
            <c:strRef>
              <c:f>學程轉系學院統計!$U$1</c:f>
              <c:strCache>
                <c:ptCount val="1"/>
                <c:pt idx="0">
                  <c:v>工</c:v>
                </c:pt>
              </c:strCache>
            </c:strRef>
          </c:tx>
          <c:spPr>
            <a:solidFill>
              <a:srgbClr val="FF9900">
                <a:alpha val="30000"/>
              </a:srgbClr>
            </a:solidFill>
            <a:ln cmpd="sng">
              <a:solidFill>
                <a:srgbClr val="FF9900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學程轉系學院統計!$U$2:$U$8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AE-B043-B44E-C558CF64ED24}"/>
            </c:ext>
          </c:extLst>
        </c:ser>
        <c:ser>
          <c:idx val="3"/>
          <c:order val="3"/>
          <c:tx>
            <c:strRef>
              <c:f>學程轉系學院統計!$V$1</c:f>
              <c:strCache>
                <c:ptCount val="1"/>
                <c:pt idx="0">
                  <c:v>醫</c:v>
                </c:pt>
              </c:strCache>
            </c:strRef>
          </c:tx>
          <c:spPr>
            <a:solidFill>
              <a:srgbClr val="109618">
                <a:alpha val="30000"/>
              </a:srgbClr>
            </a:solidFill>
            <a:ln cmpd="sng">
              <a:solidFill>
                <a:srgbClr val="109618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學程轉系學院統計!$V$2:$V$8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AE-B043-B44E-C558CF64ED24}"/>
            </c:ext>
          </c:extLst>
        </c:ser>
        <c:ser>
          <c:idx val="4"/>
          <c:order val="4"/>
          <c:tx>
            <c:strRef>
              <c:f>學程轉系學院統計!$W$1</c:f>
              <c:strCache>
                <c:ptCount val="1"/>
                <c:pt idx="0">
                  <c:v>電</c:v>
                </c:pt>
              </c:strCache>
            </c:strRef>
          </c:tx>
          <c:spPr>
            <a:solidFill>
              <a:srgbClr val="990099">
                <a:alpha val="30000"/>
              </a:srgbClr>
            </a:solidFill>
            <a:ln cmpd="sng">
              <a:solidFill>
                <a:srgbClr val="990099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學程轉系學院統計!$W$2:$W$8</c:f>
              <c:numCache>
                <c:formatCode>General</c:formatCode>
                <c:ptCount val="7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AE-B043-B44E-C558CF64ED24}"/>
            </c:ext>
          </c:extLst>
        </c:ser>
        <c:ser>
          <c:idx val="5"/>
          <c:order val="5"/>
          <c:tx>
            <c:strRef>
              <c:f>學程轉系學院統計!$X$1</c:f>
              <c:strCache>
                <c:ptCount val="1"/>
                <c:pt idx="0">
                  <c:v>規</c:v>
                </c:pt>
              </c:strCache>
            </c:strRef>
          </c:tx>
          <c:spPr>
            <a:solidFill>
              <a:srgbClr val="0099C6">
                <a:alpha val="30000"/>
              </a:srgbClr>
            </a:solidFill>
            <a:ln cmpd="sng">
              <a:solidFill>
                <a:srgbClr val="0099C6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學程轉系學院統計!$X$2:$X$8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AE-B043-B44E-C558CF64ED24}"/>
            </c:ext>
          </c:extLst>
        </c:ser>
        <c:ser>
          <c:idx val="6"/>
          <c:order val="6"/>
          <c:tx>
            <c:strRef>
              <c:f>學程轉系學院統計!$Y$1</c:f>
              <c:strCache>
                <c:ptCount val="1"/>
                <c:pt idx="0">
                  <c:v>管</c:v>
                </c:pt>
              </c:strCache>
            </c:strRef>
          </c:tx>
          <c:spPr>
            <a:solidFill>
              <a:srgbClr val="DD4477">
                <a:alpha val="30000"/>
              </a:srgbClr>
            </a:solidFill>
            <a:ln cmpd="sng">
              <a:solidFill>
                <a:srgbClr val="DD4477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學程轉系學院統計!$Y$2:$Y$8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AE-B043-B44E-C558CF64ED24}"/>
            </c:ext>
          </c:extLst>
        </c:ser>
        <c:ser>
          <c:idx val="7"/>
          <c:order val="7"/>
          <c:tx>
            <c:strRef>
              <c:f>學程轉系學院統計!$Z$1</c:f>
              <c:strCache>
                <c:ptCount val="1"/>
                <c:pt idx="0">
                  <c:v>社</c:v>
                </c:pt>
              </c:strCache>
            </c:strRef>
          </c:tx>
          <c:spPr>
            <a:solidFill>
              <a:srgbClr val="66AA00">
                <a:alpha val="30000"/>
              </a:srgbClr>
            </a:solidFill>
            <a:ln cmpd="sng">
              <a:solidFill>
                <a:srgbClr val="66AA00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學程轉系學院統計!$Z$2:$Z$8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AE-B043-B44E-C558CF64ED24}"/>
            </c:ext>
          </c:extLst>
        </c:ser>
        <c:ser>
          <c:idx val="8"/>
          <c:order val="8"/>
          <c:tx>
            <c:strRef>
              <c:f>學程轉系學院統計!$AA$1</c:f>
              <c:strCache>
                <c:ptCount val="1"/>
                <c:pt idx="0">
                  <c:v>生</c:v>
                </c:pt>
              </c:strCache>
            </c:strRef>
          </c:tx>
          <c:spPr>
            <a:solidFill>
              <a:srgbClr val="B82E2E">
                <a:alpha val="30000"/>
              </a:srgbClr>
            </a:solidFill>
            <a:ln cmpd="sng">
              <a:solidFill>
                <a:srgbClr val="B82E2E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學程轉系學院統計!$AA$2:$AA$8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AE-B043-B44E-C558CF64E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5484"/>
        <c:axId val="2044598807"/>
      </c:areaChart>
      <c:catAx>
        <c:axId val="112954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zh-TW"/>
          </a:p>
        </c:txPr>
        <c:crossAx val="2044598807"/>
        <c:crosses val="autoZero"/>
        <c:auto val="1"/>
        <c:lblAlgn val="ctr"/>
        <c:lblOffset val="100"/>
        <c:noMultiLvlLbl val="1"/>
      </c:catAx>
      <c:valAx>
        <c:axId val="2044598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zh-TW"/>
          </a:p>
        </c:txPr>
        <c:crossAx val="1129548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zh-TW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57150</xdr:colOff>
      <xdr:row>2</xdr:row>
      <xdr:rowOff>19050</xdr:rowOff>
    </xdr:from>
    <xdr:ext cx="3762375" cy="3314700"/>
    <xdr:graphicFrame macro="">
      <xdr:nvGraphicFramePr>
        <xdr:cNvPr id="2" name="Chart 1" title="圖表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57150</xdr:colOff>
      <xdr:row>23</xdr:row>
      <xdr:rowOff>66675</xdr:rowOff>
    </xdr:from>
    <xdr:ext cx="4095750" cy="2562225"/>
    <xdr:graphicFrame macro="">
      <xdr:nvGraphicFramePr>
        <xdr:cNvPr id="3" name="Chart 2" title="圖表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57150</xdr:colOff>
      <xdr:row>2</xdr:row>
      <xdr:rowOff>19050</xdr:rowOff>
    </xdr:from>
    <xdr:ext cx="3857625" cy="3362325"/>
    <xdr:graphicFrame macro="">
      <xdr:nvGraphicFramePr>
        <xdr:cNvPr id="4" name="Chart 3" title="圖表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2</xdr:row>
      <xdr:rowOff>390525</xdr:rowOff>
    </xdr:from>
    <xdr:ext cx="3895725" cy="5381625"/>
    <xdr:pic>
      <xdr:nvPicPr>
        <xdr:cNvPr id="2" name="image5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</xdr:row>
      <xdr:rowOff>361950</xdr:rowOff>
    </xdr:from>
    <xdr:ext cx="2609850" cy="43243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</xdr:row>
      <xdr:rowOff>390525</xdr:rowOff>
    </xdr:from>
    <xdr:ext cx="4619625" cy="3467100"/>
    <xdr:pic>
      <xdr:nvPicPr>
        <xdr:cNvPr id="4" name="image8.jp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2</xdr:row>
      <xdr:rowOff>390525</xdr:rowOff>
    </xdr:from>
    <xdr:ext cx="5219700" cy="3914775"/>
    <xdr:pic>
      <xdr:nvPicPr>
        <xdr:cNvPr id="5" name="image6.jp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104775</xdr:colOff>
      <xdr:row>2</xdr:row>
      <xdr:rowOff>400050</xdr:rowOff>
    </xdr:from>
    <xdr:ext cx="4876800" cy="3238500"/>
    <xdr:pic>
      <xdr:nvPicPr>
        <xdr:cNvPr id="6" name="image4.jp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66675</xdr:colOff>
      <xdr:row>2</xdr:row>
      <xdr:rowOff>400050</xdr:rowOff>
    </xdr:from>
    <xdr:ext cx="6162675" cy="3019425"/>
    <xdr:pic>
      <xdr:nvPicPr>
        <xdr:cNvPr id="7" name="image2.jp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99</xdr:row>
      <xdr:rowOff>352425</xdr:rowOff>
    </xdr:from>
    <xdr:ext cx="2609850" cy="4324350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114300</xdr:colOff>
      <xdr:row>43</xdr:row>
      <xdr:rowOff>485775</xdr:rowOff>
    </xdr:from>
    <xdr:ext cx="2962275" cy="4105275"/>
    <xdr:pic>
      <xdr:nvPicPr>
        <xdr:cNvPr id="3" name="image7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88-YeIj2ZUaolVTfEsIAganjDGZonyO9JT9ywIclg2Q/edit" TargetMode="External"/><Relationship Id="rId7" Type="http://schemas.openxmlformats.org/officeDocument/2006/relationships/hyperlink" Target="https://docs.google.com/spreadsheets/d/1h_Z6CYPo4cx7JXN5PDb5sL3pBNVT8zxhzeiumIlyHbQ/edit?usp=sharing" TargetMode="External"/><Relationship Id="rId2" Type="http://schemas.openxmlformats.org/officeDocument/2006/relationships/hyperlink" Target="https://gmail.com/%E9%9B%BB%E6%A9%9F" TargetMode="External"/><Relationship Id="rId1" Type="http://schemas.openxmlformats.org/officeDocument/2006/relationships/hyperlink" Target="https://gmail.com/%E9%82%84%E4%B8%8D%E7%A2%BA%E5%AE%9A" TargetMode="External"/><Relationship Id="rId6" Type="http://schemas.openxmlformats.org/officeDocument/2006/relationships/hyperlink" Target="https://docs.google.com/spreadsheets/d/1h_Z6CYPo4cx7JXN5PDb5sL3pBNVT8zxhzeiumIlyHbQ/edit?usp=sharing" TargetMode="External"/><Relationship Id="rId5" Type="http://schemas.openxmlformats.org/officeDocument/2006/relationships/hyperlink" Target="https://docs.google.com/spreadsheets/d/1h_Z6CYPo4cx7JXN5PDb5sL3pBNVT8zxhzeiumIlyHbQ/edit?usp=sharing" TargetMode="External"/><Relationship Id="rId4" Type="http://schemas.openxmlformats.org/officeDocument/2006/relationships/hyperlink" Target="https://docs.google.com/spreadsheets/d/1h_Z6CYPo4cx7JXN5PDb5sL3pBNVT8zxhzeiumIlyHbQ/edit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udn.com/NEWS/DOMESTIC/DOM5/7424433.shtml" TargetMode="External"/><Relationship Id="rId2" Type="http://schemas.openxmlformats.org/officeDocument/2006/relationships/hyperlink" Target="http://www.appledaily.com.tw/realtimenews/article/life/20120602/125537" TargetMode="External"/><Relationship Id="rId1" Type="http://schemas.openxmlformats.org/officeDocument/2006/relationships/hyperlink" Target="http://mag.udn.com/mag/campus/storypage.jsp?f_ART_ID=393505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challonge.com/ncku_LOL" TargetMode="External"/><Relationship Id="rId4" Type="http://schemas.openxmlformats.org/officeDocument/2006/relationships/hyperlink" Target="http://www.cna.com.tw/postwrite/Detail/116410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/ccc?key=0Aj_uifG4Hh6ddFpTOHFwRF9vTTFzRXFfQ3ZXVGRqc3c&amp;usp=sharing" TargetMode="External"/><Relationship Id="rId2" Type="http://schemas.openxmlformats.org/officeDocument/2006/relationships/hyperlink" Target="http://goo.gl/H6chD" TargetMode="External"/><Relationship Id="rId1" Type="http://schemas.openxmlformats.org/officeDocument/2006/relationships/hyperlink" Target="http://goo.gl/L5ZY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9"/>
  <sheetViews>
    <sheetView tabSelected="1" zoomScale="141" workbookViewId="0">
      <pane xSplit="1" topLeftCell="B1" activePane="topRight" state="frozen"/>
      <selection pane="topRight" activeCell="AG25" sqref="AG25"/>
    </sheetView>
  </sheetViews>
  <sheetFormatPr baseColWidth="10" defaultColWidth="14.5" defaultRowHeight="12.75" customHeight="1" outlineLevelCol="2"/>
  <cols>
    <col min="1" max="1" width="5" customWidth="1"/>
    <col min="2" max="11" width="7.5" customWidth="1"/>
    <col min="12" max="12" width="8.83203125" customWidth="1"/>
    <col min="13" max="23" width="7.5" customWidth="1"/>
    <col min="24" max="24" width="7.5" customWidth="1" outlineLevel="2"/>
    <col min="25" max="34" width="7.5" customWidth="1"/>
  </cols>
  <sheetData>
    <row r="1" spans="1:35" ht="13">
      <c r="A1" s="1"/>
      <c r="B1" s="123" t="s">
        <v>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O1" s="119" t="s">
        <v>1</v>
      </c>
      <c r="P1" s="116"/>
      <c r="Q1" s="116"/>
      <c r="R1" s="116"/>
      <c r="X1" s="117" t="s">
        <v>2</v>
      </c>
      <c r="Y1" s="116"/>
      <c r="Z1" s="116"/>
      <c r="AA1" s="116"/>
      <c r="AB1" s="116"/>
      <c r="AC1" s="116"/>
      <c r="AD1" s="116"/>
      <c r="AE1" s="116"/>
      <c r="AF1" s="116"/>
    </row>
    <row r="2" spans="1:35" ht="12" customHeight="1">
      <c r="A2" s="1"/>
      <c r="B2" s="124"/>
      <c r="C2" s="116"/>
      <c r="D2" s="125"/>
      <c r="E2" s="116"/>
      <c r="F2" s="116"/>
      <c r="G2" s="116"/>
      <c r="H2" s="116"/>
      <c r="I2" s="1"/>
      <c r="J2" s="126"/>
      <c r="K2" s="116"/>
      <c r="L2" s="127"/>
      <c r="M2" s="116"/>
      <c r="N2" s="116"/>
      <c r="O2" s="1"/>
      <c r="P2" s="1"/>
      <c r="Q2" s="129"/>
      <c r="R2" s="116"/>
      <c r="S2" s="1"/>
      <c r="T2" s="130"/>
      <c r="U2" s="116"/>
      <c r="V2" s="3"/>
      <c r="W2" s="121"/>
      <c r="X2" s="116"/>
      <c r="Y2" s="116"/>
      <c r="Z2" s="122"/>
      <c r="AA2" s="116"/>
      <c r="AB2" s="116"/>
      <c r="AC2" s="1"/>
      <c r="AD2" s="4"/>
      <c r="AE2" s="1"/>
      <c r="AF2" s="128"/>
      <c r="AG2" s="116"/>
      <c r="AH2" s="5"/>
    </row>
    <row r="3" spans="1:35" ht="14">
      <c r="A3" s="6">
        <v>100</v>
      </c>
      <c r="B3" s="108" t="s">
        <v>3</v>
      </c>
      <c r="C3" s="108" t="s">
        <v>4</v>
      </c>
      <c r="D3" s="120" t="s">
        <v>5</v>
      </c>
      <c r="E3" s="149"/>
      <c r="F3" s="117" t="s">
        <v>6</v>
      </c>
      <c r="G3" s="149"/>
      <c r="H3" s="108" t="s">
        <v>7</v>
      </c>
      <c r="I3" s="108" t="s">
        <v>8</v>
      </c>
      <c r="J3" s="108" t="s">
        <v>9</v>
      </c>
      <c r="K3" s="108" t="s">
        <v>10</v>
      </c>
      <c r="L3" s="117" t="s">
        <v>11</v>
      </c>
      <c r="M3" s="149"/>
      <c r="N3" s="149"/>
      <c r="O3" s="108" t="s">
        <v>12</v>
      </c>
      <c r="P3" s="108" t="s">
        <v>13</v>
      </c>
      <c r="Q3" s="117" t="s">
        <v>14</v>
      </c>
      <c r="R3" s="149"/>
      <c r="S3" s="7"/>
      <c r="T3" s="7" t="s">
        <v>15</v>
      </c>
      <c r="U3" s="109" t="s">
        <v>16</v>
      </c>
      <c r="V3" s="109"/>
      <c r="W3" s="109"/>
      <c r="X3" s="109"/>
      <c r="Y3" s="108"/>
      <c r="Z3" s="108" t="s">
        <v>17</v>
      </c>
      <c r="AA3" s="108" t="s">
        <v>18</v>
      </c>
      <c r="AB3" s="108" t="s">
        <v>19</v>
      </c>
      <c r="AC3" s="12"/>
      <c r="AD3" s="12" t="s">
        <v>20</v>
      </c>
      <c r="AE3" s="108"/>
      <c r="AF3" s="108" t="s">
        <v>21</v>
      </c>
      <c r="AG3" s="9" t="s">
        <v>22</v>
      </c>
      <c r="AH3" s="9"/>
      <c r="AI3" s="150"/>
    </row>
    <row r="4" spans="1:35" ht="14">
      <c r="A4" s="6">
        <v>101</v>
      </c>
      <c r="B4" s="108" t="s">
        <v>23</v>
      </c>
      <c r="C4" s="108" t="s">
        <v>24</v>
      </c>
      <c r="D4" s="117" t="s">
        <v>25</v>
      </c>
      <c r="E4" s="149"/>
      <c r="F4" s="117" t="s">
        <v>26</v>
      </c>
      <c r="G4" s="149"/>
      <c r="H4" s="108" t="s">
        <v>27</v>
      </c>
      <c r="I4" s="108" t="s">
        <v>28</v>
      </c>
      <c r="J4" s="108" t="s">
        <v>29</v>
      </c>
      <c r="K4" s="108" t="s">
        <v>30</v>
      </c>
      <c r="L4" s="117" t="s">
        <v>31</v>
      </c>
      <c r="M4" s="149"/>
      <c r="N4" s="149"/>
      <c r="O4" s="108" t="s">
        <v>32</v>
      </c>
      <c r="P4" s="108" t="s">
        <v>33</v>
      </c>
      <c r="Q4" s="117" t="s">
        <v>34</v>
      </c>
      <c r="R4" s="149"/>
      <c r="S4" s="7" t="s">
        <v>35</v>
      </c>
      <c r="T4" s="9" t="s">
        <v>36</v>
      </c>
      <c r="U4" s="113" t="s">
        <v>37</v>
      </c>
      <c r="V4" s="113"/>
      <c r="W4" s="131" t="s">
        <v>38</v>
      </c>
      <c r="X4" s="149"/>
      <c r="Y4" s="108"/>
      <c r="Z4" s="108" t="s">
        <v>39</v>
      </c>
      <c r="AA4" s="108" t="s">
        <v>40</v>
      </c>
      <c r="AB4" s="108" t="s">
        <v>41</v>
      </c>
      <c r="AC4" s="12" t="s">
        <v>42</v>
      </c>
      <c r="AD4" s="9" t="s">
        <v>43</v>
      </c>
      <c r="AE4" s="9"/>
      <c r="AF4" s="108" t="s">
        <v>44</v>
      </c>
      <c r="AG4" s="108" t="s">
        <v>45</v>
      </c>
      <c r="AH4" s="9" t="s">
        <v>46</v>
      </c>
      <c r="AI4" s="150"/>
    </row>
    <row r="5" spans="1:35" ht="14">
      <c r="A5" s="6">
        <v>102</v>
      </c>
      <c r="B5" s="108" t="s">
        <v>47</v>
      </c>
      <c r="C5" s="108" t="s">
        <v>48</v>
      </c>
      <c r="D5" s="117" t="s">
        <v>49</v>
      </c>
      <c r="E5" s="149"/>
      <c r="F5" s="117" t="s">
        <v>50</v>
      </c>
      <c r="G5" s="149"/>
      <c r="H5" s="108" t="s">
        <v>51</v>
      </c>
      <c r="I5" s="108" t="s">
        <v>52</v>
      </c>
      <c r="J5" s="108" t="s">
        <v>53</v>
      </c>
      <c r="K5" s="108" t="s">
        <v>54</v>
      </c>
      <c r="L5" s="117" t="s">
        <v>55</v>
      </c>
      <c r="M5" s="149"/>
      <c r="N5" s="149"/>
      <c r="O5" s="108" t="s">
        <v>56</v>
      </c>
      <c r="P5" s="108" t="s">
        <v>57</v>
      </c>
      <c r="Q5" s="117" t="s">
        <v>58</v>
      </c>
      <c r="R5" s="149"/>
      <c r="S5" s="108"/>
      <c r="T5" s="108" t="s">
        <v>59</v>
      </c>
      <c r="U5" s="108" t="s">
        <v>60</v>
      </c>
      <c r="V5" s="113" t="s">
        <v>61</v>
      </c>
      <c r="W5" s="117" t="s">
        <v>62</v>
      </c>
      <c r="X5" s="149"/>
      <c r="Y5" s="108"/>
      <c r="Z5" s="108" t="s">
        <v>63</v>
      </c>
      <c r="AA5" s="108" t="s">
        <v>64</v>
      </c>
      <c r="AB5" s="108" t="s">
        <v>65</v>
      </c>
      <c r="AC5" s="108" t="s">
        <v>66</v>
      </c>
      <c r="AD5" s="108" t="s">
        <v>67</v>
      </c>
      <c r="AE5" s="9" t="s">
        <v>68</v>
      </c>
      <c r="AF5" s="108" t="s">
        <v>69</v>
      </c>
      <c r="AG5" s="108" t="s">
        <v>70</v>
      </c>
      <c r="AH5" s="108" t="s">
        <v>71</v>
      </c>
      <c r="AI5" s="150"/>
    </row>
    <row r="6" spans="1:35" ht="14">
      <c r="A6" s="6">
        <v>103</v>
      </c>
      <c r="B6" s="108" t="s">
        <v>72</v>
      </c>
      <c r="C6" s="108" t="s">
        <v>73</v>
      </c>
      <c r="D6" s="117" t="s">
        <v>74</v>
      </c>
      <c r="E6" s="149"/>
      <c r="F6" s="117" t="s">
        <v>75</v>
      </c>
      <c r="G6" s="149"/>
      <c r="H6" s="108" t="s">
        <v>76</v>
      </c>
      <c r="I6" s="108" t="s">
        <v>77</v>
      </c>
      <c r="J6" s="108" t="s">
        <v>78</v>
      </c>
      <c r="K6" s="108" t="s">
        <v>79</v>
      </c>
      <c r="L6" s="117" t="s">
        <v>80</v>
      </c>
      <c r="M6" s="149"/>
      <c r="N6" s="149"/>
      <c r="O6" s="108" t="s">
        <v>81</v>
      </c>
      <c r="P6" s="108" t="s">
        <v>82</v>
      </c>
      <c r="Q6" s="117" t="s">
        <v>83</v>
      </c>
      <c r="R6" s="149"/>
      <c r="S6" s="150"/>
      <c r="T6" s="150"/>
      <c r="U6" s="9" t="s">
        <v>84</v>
      </c>
      <c r="V6" s="108" t="s">
        <v>85</v>
      </c>
      <c r="W6" s="117" t="s">
        <v>86</v>
      </c>
      <c r="X6" s="149"/>
      <c r="Y6" s="108"/>
      <c r="Z6" s="108" t="s">
        <v>87</v>
      </c>
      <c r="AA6" s="112" t="s">
        <v>88</v>
      </c>
      <c r="AB6" s="108" t="s">
        <v>89</v>
      </c>
      <c r="AC6" s="108" t="s">
        <v>90</v>
      </c>
      <c r="AD6" s="108" t="s">
        <v>91</v>
      </c>
      <c r="AE6" s="108" t="s">
        <v>92</v>
      </c>
      <c r="AF6" s="108" t="s">
        <v>93</v>
      </c>
      <c r="AG6" s="108" t="s">
        <v>94</v>
      </c>
      <c r="AH6" s="108" t="s">
        <v>95</v>
      </c>
      <c r="AI6" s="150"/>
    </row>
    <row r="7" spans="1:35" ht="14">
      <c r="A7" s="6">
        <v>104</v>
      </c>
      <c r="B7" s="108" t="s">
        <v>96</v>
      </c>
      <c r="C7" s="108" t="s">
        <v>97</v>
      </c>
      <c r="D7" s="117" t="s">
        <v>98</v>
      </c>
      <c r="E7" s="149"/>
      <c r="F7" s="118" t="s">
        <v>99</v>
      </c>
      <c r="G7" s="149"/>
      <c r="H7" s="110" t="s">
        <v>100</v>
      </c>
      <c r="I7" s="108" t="s">
        <v>101</v>
      </c>
      <c r="J7" s="108" t="s">
        <v>102</v>
      </c>
      <c r="K7" s="108" t="s">
        <v>103</v>
      </c>
      <c r="L7" s="117" t="s">
        <v>104</v>
      </c>
      <c r="M7" s="149"/>
      <c r="N7" s="149"/>
      <c r="O7" s="108" t="s">
        <v>105</v>
      </c>
      <c r="P7" s="108" t="s">
        <v>106</v>
      </c>
      <c r="Q7" s="117" t="s">
        <v>107</v>
      </c>
      <c r="R7" s="149"/>
      <c r="S7" s="108"/>
      <c r="T7" s="9" t="s">
        <v>108</v>
      </c>
      <c r="U7" s="9"/>
      <c r="V7" s="108" t="s">
        <v>109</v>
      </c>
      <c r="W7" s="117" t="s">
        <v>110</v>
      </c>
      <c r="X7" s="149"/>
      <c r="Y7" s="108"/>
      <c r="Z7" s="108" t="s">
        <v>111</v>
      </c>
      <c r="AA7" s="112" t="s">
        <v>112</v>
      </c>
      <c r="AB7" s="108" t="s">
        <v>113</v>
      </c>
      <c r="AC7" s="108" t="s">
        <v>114</v>
      </c>
      <c r="AD7" s="108" t="s">
        <v>115</v>
      </c>
      <c r="AE7" s="108" t="s">
        <v>116</v>
      </c>
      <c r="AF7" s="108" t="s">
        <v>117</v>
      </c>
      <c r="AG7" s="108" t="s">
        <v>118</v>
      </c>
      <c r="AH7" s="108" t="s">
        <v>119</v>
      </c>
      <c r="AI7" s="150"/>
    </row>
    <row r="8" spans="1:35" ht="14">
      <c r="A8" s="6">
        <v>105</v>
      </c>
      <c r="B8" s="108" t="s">
        <v>120</v>
      </c>
      <c r="C8" s="108" t="s">
        <v>121</v>
      </c>
      <c r="D8" s="117" t="s">
        <v>122</v>
      </c>
      <c r="E8" s="149"/>
      <c r="F8" s="118" t="s">
        <v>123</v>
      </c>
      <c r="G8" s="149"/>
      <c r="H8" s="108"/>
      <c r="I8" s="108" t="s">
        <v>124</v>
      </c>
      <c r="J8" s="108" t="s">
        <v>125</v>
      </c>
      <c r="K8" s="108" t="s">
        <v>126</v>
      </c>
      <c r="L8" s="117" t="s">
        <v>127</v>
      </c>
      <c r="M8" s="149"/>
      <c r="N8" s="149"/>
      <c r="O8" s="108" t="s">
        <v>128</v>
      </c>
      <c r="P8" s="108" t="s">
        <v>129</v>
      </c>
      <c r="Q8" s="117" t="s">
        <v>130</v>
      </c>
      <c r="R8" s="149"/>
      <c r="S8" s="108"/>
      <c r="T8" s="108" t="s">
        <v>131</v>
      </c>
      <c r="U8" s="108"/>
      <c r="V8" s="108" t="s">
        <v>132</v>
      </c>
      <c r="W8" s="117" t="s">
        <v>133</v>
      </c>
      <c r="X8" s="149"/>
      <c r="Y8" s="108"/>
      <c r="Z8" s="108" t="s">
        <v>134</v>
      </c>
      <c r="AA8" s="108" t="s">
        <v>135</v>
      </c>
      <c r="AB8" s="108" t="s">
        <v>136</v>
      </c>
      <c r="AC8" s="108" t="s">
        <v>137</v>
      </c>
      <c r="AD8" s="108" t="s">
        <v>138</v>
      </c>
      <c r="AE8" s="108" t="s">
        <v>139</v>
      </c>
      <c r="AF8" s="12" t="s">
        <v>140</v>
      </c>
      <c r="AG8" s="12" t="s">
        <v>141</v>
      </c>
      <c r="AH8" s="108" t="s">
        <v>142</v>
      </c>
      <c r="AI8" s="150"/>
    </row>
    <row r="9" spans="1:35" ht="14">
      <c r="A9" s="6">
        <v>106</v>
      </c>
      <c r="B9" s="108" t="s">
        <v>143</v>
      </c>
      <c r="C9" s="108" t="s">
        <v>144</v>
      </c>
      <c r="D9" s="117" t="s">
        <v>145</v>
      </c>
      <c r="E9" s="149"/>
      <c r="F9" s="117" t="s">
        <v>146</v>
      </c>
      <c r="G9" s="149"/>
      <c r="H9" s="108"/>
      <c r="I9" s="108" t="s">
        <v>147</v>
      </c>
      <c r="J9" s="108" t="s">
        <v>148</v>
      </c>
      <c r="K9" s="108" t="s">
        <v>149</v>
      </c>
      <c r="L9" s="117" t="s">
        <v>150</v>
      </c>
      <c r="M9" s="149"/>
      <c r="N9" s="149"/>
      <c r="O9" s="108" t="s">
        <v>151</v>
      </c>
      <c r="P9" s="108" t="s">
        <v>152</v>
      </c>
      <c r="Q9" s="117" t="s">
        <v>153</v>
      </c>
      <c r="R9" s="149"/>
      <c r="S9" s="108"/>
      <c r="T9" s="108" t="s">
        <v>154</v>
      </c>
      <c r="U9" s="108"/>
      <c r="V9" s="108" t="s">
        <v>155</v>
      </c>
      <c r="W9" s="117" t="s">
        <v>156</v>
      </c>
      <c r="X9" s="149"/>
      <c r="Y9" s="150"/>
      <c r="Z9" s="108" t="s">
        <v>157</v>
      </c>
      <c r="AA9" s="108" t="s">
        <v>158</v>
      </c>
      <c r="AB9" s="108" t="s">
        <v>159</v>
      </c>
      <c r="AC9" s="108" t="s">
        <v>160</v>
      </c>
      <c r="AD9" s="108" t="s">
        <v>161</v>
      </c>
      <c r="AE9" s="108" t="s">
        <v>162</v>
      </c>
      <c r="AF9" s="108"/>
      <c r="AG9" s="12" t="s">
        <v>163</v>
      </c>
      <c r="AH9" s="108" t="s">
        <v>164</v>
      </c>
      <c r="AI9" s="150"/>
    </row>
    <row r="10" spans="1:35" ht="14">
      <c r="A10" s="6">
        <v>107</v>
      </c>
      <c r="B10" s="108" t="s">
        <v>165</v>
      </c>
      <c r="C10" s="108" t="s">
        <v>166</v>
      </c>
      <c r="D10" s="117" t="s">
        <v>167</v>
      </c>
      <c r="E10" s="149"/>
      <c r="F10" s="117" t="s">
        <v>168</v>
      </c>
      <c r="G10" s="149"/>
      <c r="H10" s="108"/>
      <c r="I10" s="108" t="s">
        <v>169</v>
      </c>
      <c r="J10" s="108" t="s">
        <v>170</v>
      </c>
      <c r="K10" s="108" t="s">
        <v>171</v>
      </c>
      <c r="L10" s="117" t="s">
        <v>172</v>
      </c>
      <c r="M10" s="149"/>
      <c r="N10" s="149"/>
      <c r="O10" s="108" t="s">
        <v>173</v>
      </c>
      <c r="P10" s="108" t="s">
        <v>174</v>
      </c>
      <c r="Q10" s="117" t="s">
        <v>175</v>
      </c>
      <c r="R10" s="149"/>
      <c r="S10" s="108"/>
      <c r="T10" s="108" t="s">
        <v>176</v>
      </c>
      <c r="U10" s="108"/>
      <c r="V10" s="12" t="s">
        <v>177</v>
      </c>
      <c r="W10" s="108" t="s">
        <v>178</v>
      </c>
      <c r="X10" s="108" t="s">
        <v>178</v>
      </c>
      <c r="Y10" s="12"/>
      <c r="Z10" s="12" t="s">
        <v>179</v>
      </c>
      <c r="AA10" s="108" t="s">
        <v>180</v>
      </c>
      <c r="AB10" s="108" t="s">
        <v>181</v>
      </c>
      <c r="AC10" s="150"/>
      <c r="AD10" s="108" t="s">
        <v>182</v>
      </c>
      <c r="AE10" s="113" t="s">
        <v>183</v>
      </c>
      <c r="AF10" s="113"/>
      <c r="AG10" s="113" t="s">
        <v>184</v>
      </c>
      <c r="AH10" s="108" t="s">
        <v>185</v>
      </c>
      <c r="AI10" s="150"/>
    </row>
    <row r="11" spans="1:35" ht="14">
      <c r="A11" s="2">
        <v>108</v>
      </c>
      <c r="B11" s="117" t="s">
        <v>186</v>
      </c>
      <c r="C11" s="149"/>
      <c r="D11" s="117" t="s">
        <v>187</v>
      </c>
      <c r="E11" s="149"/>
      <c r="F11" s="149"/>
      <c r="G11" s="149"/>
      <c r="H11" s="150"/>
      <c r="I11" s="108" t="s">
        <v>188</v>
      </c>
      <c r="J11" s="117" t="s">
        <v>189</v>
      </c>
      <c r="K11" s="149"/>
      <c r="L11" s="117" t="s">
        <v>190</v>
      </c>
      <c r="M11" s="149"/>
      <c r="N11" s="149"/>
      <c r="O11" s="117" t="s">
        <v>191</v>
      </c>
      <c r="P11" s="149"/>
      <c r="Q11" s="117" t="s">
        <v>192</v>
      </c>
      <c r="R11" s="149"/>
      <c r="S11" s="108"/>
      <c r="T11" s="108" t="s">
        <v>193</v>
      </c>
      <c r="U11" s="108"/>
      <c r="V11" s="111"/>
      <c r="W11" s="119" t="s">
        <v>194</v>
      </c>
      <c r="X11" s="149"/>
      <c r="Y11" s="149"/>
      <c r="Z11" s="10" t="s">
        <v>195</v>
      </c>
      <c r="AA11" s="117" t="s">
        <v>196</v>
      </c>
      <c r="AB11" s="149"/>
      <c r="AC11" s="150"/>
      <c r="AD11" s="108" t="s">
        <v>197</v>
      </c>
      <c r="AE11" s="150"/>
      <c r="AF11" s="113" t="s">
        <v>198</v>
      </c>
      <c r="AG11" s="108"/>
      <c r="AH11" s="108" t="s">
        <v>199</v>
      </c>
      <c r="AI11" s="150"/>
    </row>
    <row r="12" spans="1:35" ht="14">
      <c r="A12" s="2">
        <v>109</v>
      </c>
      <c r="B12" s="117" t="s">
        <v>200</v>
      </c>
      <c r="C12" s="149"/>
      <c r="D12" s="117" t="s">
        <v>201</v>
      </c>
      <c r="E12" s="149"/>
      <c r="F12" s="149"/>
      <c r="G12" s="149"/>
      <c r="H12" s="150"/>
      <c r="I12" s="108" t="s">
        <v>202</v>
      </c>
      <c r="J12" s="117" t="s">
        <v>203</v>
      </c>
      <c r="K12" s="149"/>
      <c r="L12" s="117" t="s">
        <v>204</v>
      </c>
      <c r="M12" s="149"/>
      <c r="N12" s="149"/>
      <c r="O12" s="150"/>
      <c r="P12" s="150"/>
      <c r="Q12" s="117" t="s">
        <v>205</v>
      </c>
      <c r="R12" s="149"/>
      <c r="S12" s="11"/>
      <c r="T12" s="11" t="s">
        <v>206</v>
      </c>
      <c r="U12" s="11"/>
      <c r="V12" s="150"/>
      <c r="W12" s="117" t="s">
        <v>207</v>
      </c>
      <c r="X12" s="149"/>
      <c r="Y12" s="149"/>
      <c r="Z12" s="117" t="s">
        <v>208</v>
      </c>
      <c r="AA12" s="149"/>
      <c r="AB12" s="149"/>
      <c r="AC12" s="108"/>
      <c r="AD12" s="108" t="s">
        <v>209</v>
      </c>
      <c r="AE12" s="150"/>
      <c r="AF12" s="108" t="s">
        <v>210</v>
      </c>
      <c r="AG12" s="108"/>
      <c r="AH12" s="108" t="s">
        <v>211</v>
      </c>
      <c r="AI12" s="150"/>
    </row>
    <row r="13" spans="1:35" ht="14">
      <c r="A13" s="2">
        <v>110</v>
      </c>
      <c r="B13" s="117" t="s">
        <v>212</v>
      </c>
      <c r="C13" s="149"/>
      <c r="D13" s="117" t="s">
        <v>213</v>
      </c>
      <c r="E13" s="149"/>
      <c r="F13" s="149"/>
      <c r="G13" s="149"/>
      <c r="H13" s="108"/>
      <c r="I13" s="108"/>
      <c r="J13" s="117" t="s">
        <v>214</v>
      </c>
      <c r="K13" s="149"/>
      <c r="L13" s="117" t="s">
        <v>215</v>
      </c>
      <c r="M13" s="149"/>
      <c r="N13" s="149"/>
      <c r="O13" s="108"/>
      <c r="P13" s="108"/>
      <c r="Q13" s="117" t="s">
        <v>216</v>
      </c>
      <c r="R13" s="149"/>
      <c r="S13" s="108"/>
      <c r="T13" s="108" t="s">
        <v>217</v>
      </c>
      <c r="U13" s="108"/>
      <c r="V13" s="108"/>
      <c r="W13" s="115" t="s">
        <v>218</v>
      </c>
      <c r="X13" s="149"/>
      <c r="Y13" s="149"/>
      <c r="Z13" s="111" t="s">
        <v>219</v>
      </c>
      <c r="AA13" s="117" t="s">
        <v>220</v>
      </c>
      <c r="AB13" s="149"/>
      <c r="AC13" s="108"/>
      <c r="AD13" s="108" t="s">
        <v>221</v>
      </c>
      <c r="AE13" s="108"/>
      <c r="AF13" s="108" t="s">
        <v>222</v>
      </c>
      <c r="AG13" s="108"/>
      <c r="AH13" s="108" t="s">
        <v>223</v>
      </c>
      <c r="AI13" s="150"/>
    </row>
    <row r="14" spans="1:35" ht="14">
      <c r="A14" s="2">
        <v>111</v>
      </c>
      <c r="B14" s="117" t="s">
        <v>224</v>
      </c>
      <c r="C14" s="149"/>
      <c r="D14" s="117" t="s">
        <v>225</v>
      </c>
      <c r="E14" s="149"/>
      <c r="F14" s="117" t="s">
        <v>226</v>
      </c>
      <c r="G14" s="149"/>
      <c r="H14" s="108"/>
      <c r="I14" s="108"/>
      <c r="J14" s="117" t="s">
        <v>227</v>
      </c>
      <c r="K14" s="149"/>
      <c r="L14" s="108" t="s">
        <v>228</v>
      </c>
      <c r="M14" s="117" t="s">
        <v>229</v>
      </c>
      <c r="N14" s="149"/>
      <c r="O14" s="108"/>
      <c r="P14" s="108"/>
      <c r="Q14" s="108" t="s">
        <v>230</v>
      </c>
      <c r="R14" s="108" t="s">
        <v>231</v>
      </c>
      <c r="S14" s="108"/>
      <c r="T14" s="108" t="s">
        <v>232</v>
      </c>
      <c r="U14" s="108"/>
      <c r="V14" s="108"/>
      <c r="W14" s="108" t="s">
        <v>233</v>
      </c>
      <c r="X14" s="115" t="s">
        <v>234</v>
      </c>
      <c r="Y14" s="149"/>
      <c r="Z14" s="108" t="s">
        <v>235</v>
      </c>
      <c r="AA14" s="117" t="s">
        <v>236</v>
      </c>
      <c r="AB14" s="149"/>
      <c r="AC14" s="108"/>
      <c r="AD14" s="108" t="s">
        <v>237</v>
      </c>
      <c r="AE14" s="108"/>
      <c r="AF14" s="108" t="s">
        <v>238</v>
      </c>
      <c r="AG14" s="108"/>
      <c r="AH14" s="108" t="s">
        <v>239</v>
      </c>
      <c r="AI14" s="150"/>
    </row>
    <row r="15" spans="1:35" ht="14">
      <c r="A15" s="2">
        <v>112</v>
      </c>
      <c r="B15" s="117" t="s">
        <v>240</v>
      </c>
      <c r="C15" s="149"/>
      <c r="D15" s="11" t="s">
        <v>1109</v>
      </c>
      <c r="E15" s="11" t="s">
        <v>1110</v>
      </c>
      <c r="F15" s="108" t="s">
        <v>241</v>
      </c>
      <c r="G15" s="108" t="s">
        <v>1114</v>
      </c>
      <c r="H15" s="150"/>
      <c r="I15" s="108"/>
      <c r="J15" s="117" t="s">
        <v>242</v>
      </c>
      <c r="K15" s="149"/>
      <c r="L15" s="108" t="s">
        <v>243</v>
      </c>
      <c r="M15" s="108" t="s">
        <v>244</v>
      </c>
      <c r="N15" s="108" t="s">
        <v>245</v>
      </c>
      <c r="O15" s="108"/>
      <c r="P15" s="108"/>
      <c r="Q15" s="108" t="s">
        <v>246</v>
      </c>
      <c r="R15" s="108" t="s">
        <v>247</v>
      </c>
      <c r="S15" s="108"/>
      <c r="T15" s="108" t="s">
        <v>248</v>
      </c>
      <c r="U15" s="108"/>
      <c r="V15" s="108"/>
      <c r="W15" s="108" t="s">
        <v>249</v>
      </c>
      <c r="X15" s="113" t="s">
        <v>250</v>
      </c>
      <c r="Y15" s="108" t="s">
        <v>251</v>
      </c>
      <c r="Z15" s="108"/>
      <c r="AA15" s="108" t="s">
        <v>252</v>
      </c>
      <c r="AB15" s="108" t="s">
        <v>253</v>
      </c>
      <c r="AC15" s="108"/>
      <c r="AD15" s="108" t="s">
        <v>254</v>
      </c>
      <c r="AE15" s="108"/>
      <c r="AF15" s="108" t="s">
        <v>255</v>
      </c>
      <c r="AG15" s="108"/>
      <c r="AH15" s="108" t="s">
        <v>256</v>
      </c>
      <c r="AI15" s="150"/>
    </row>
    <row r="16" spans="1:35" ht="14">
      <c r="A16" s="2">
        <v>113</v>
      </c>
      <c r="B16" s="108"/>
      <c r="C16" s="108"/>
      <c r="D16" s="11" t="s">
        <v>1104</v>
      </c>
      <c r="E16" s="150"/>
      <c r="F16" s="108" t="s">
        <v>1106</v>
      </c>
      <c r="G16" s="108" t="s">
        <v>1108</v>
      </c>
      <c r="H16" s="108"/>
      <c r="I16" s="108"/>
      <c r="J16" s="117" t="s">
        <v>1111</v>
      </c>
      <c r="K16" s="149"/>
      <c r="L16" s="114" t="s">
        <v>1103</v>
      </c>
      <c r="M16" s="108" t="s">
        <v>257</v>
      </c>
      <c r="N16" s="108" t="s">
        <v>258</v>
      </c>
      <c r="O16" s="108"/>
      <c r="P16" s="108"/>
      <c r="Q16" s="68" t="s">
        <v>1105</v>
      </c>
      <c r="R16" s="108" t="s">
        <v>259</v>
      </c>
      <c r="S16" s="108"/>
      <c r="T16" s="108" t="s">
        <v>260</v>
      </c>
      <c r="U16" s="108"/>
      <c r="V16" s="108"/>
      <c r="W16" s="108" t="s">
        <v>261</v>
      </c>
      <c r="X16" s="113" t="s">
        <v>262</v>
      </c>
      <c r="Y16" s="113" t="s">
        <v>263</v>
      </c>
      <c r="Z16" s="108"/>
      <c r="AA16" s="108" t="s">
        <v>264</v>
      </c>
      <c r="AB16" s="108" t="s">
        <v>265</v>
      </c>
      <c r="AC16" s="108"/>
      <c r="AD16" s="108" t="s">
        <v>1112</v>
      </c>
      <c r="AE16" s="108"/>
      <c r="AF16" s="108" t="s">
        <v>1113</v>
      </c>
      <c r="AG16" s="108"/>
      <c r="AH16" s="114" t="s">
        <v>1107</v>
      </c>
      <c r="AI16" s="150"/>
    </row>
    <row r="17" spans="1:34" ht="16">
      <c r="A17" s="2"/>
      <c r="B17" s="1"/>
      <c r="C17" s="1"/>
      <c r="D17" s="1"/>
      <c r="E17" s="148"/>
      <c r="F17" s="1"/>
      <c r="G17" s="147"/>
      <c r="H17" s="1"/>
      <c r="I17" s="1"/>
      <c r="J17" s="1"/>
      <c r="K17" s="1"/>
      <c r="L17" s="1"/>
      <c r="M17" s="1"/>
      <c r="N17" s="1"/>
      <c r="O17" s="1"/>
      <c r="P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3">
      <c r="A18" s="2"/>
      <c r="B18" s="1"/>
      <c r="C18" s="1"/>
      <c r="D18" s="1"/>
      <c r="E18" s="1"/>
      <c r="H18" s="1"/>
      <c r="I18" s="1"/>
      <c r="J18" s="1"/>
      <c r="K18" s="1"/>
      <c r="L18" s="1"/>
      <c r="M18" s="1"/>
      <c r="N18" s="1"/>
      <c r="O18" s="1"/>
      <c r="P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</sheetData>
  <mergeCells count="82">
    <mergeCell ref="Q7:R7"/>
    <mergeCell ref="Q8:R8"/>
    <mergeCell ref="Q9:R9"/>
    <mergeCell ref="Q4:R4"/>
    <mergeCell ref="W4:X4"/>
    <mergeCell ref="Q5:R5"/>
    <mergeCell ref="W5:X5"/>
    <mergeCell ref="Q6:R6"/>
    <mergeCell ref="W6:X6"/>
    <mergeCell ref="W7:X7"/>
    <mergeCell ref="W8:X8"/>
    <mergeCell ref="W9:X9"/>
    <mergeCell ref="J11:K11"/>
    <mergeCell ref="O11:P11"/>
    <mergeCell ref="L10:N10"/>
    <mergeCell ref="L11:N11"/>
    <mergeCell ref="L3:N3"/>
    <mergeCell ref="L4:N4"/>
    <mergeCell ref="L5:N5"/>
    <mergeCell ref="L6:N6"/>
    <mergeCell ref="L7:N7"/>
    <mergeCell ref="L8:N8"/>
    <mergeCell ref="L9:N9"/>
    <mergeCell ref="L12:N12"/>
    <mergeCell ref="B13:C13"/>
    <mergeCell ref="B14:C14"/>
    <mergeCell ref="D14:E14"/>
    <mergeCell ref="F14:G14"/>
    <mergeCell ref="J14:K14"/>
    <mergeCell ref="M14:N14"/>
    <mergeCell ref="D13:G13"/>
    <mergeCell ref="J15:K15"/>
    <mergeCell ref="B15:C15"/>
    <mergeCell ref="J16:K16"/>
    <mergeCell ref="J12:K12"/>
    <mergeCell ref="D8:E8"/>
    <mergeCell ref="D9:E9"/>
    <mergeCell ref="D10:E10"/>
    <mergeCell ref="B11:C11"/>
    <mergeCell ref="B12:C12"/>
    <mergeCell ref="D12:G12"/>
    <mergeCell ref="F8:G8"/>
    <mergeCell ref="F9:G9"/>
    <mergeCell ref="F10:G10"/>
    <mergeCell ref="D11:G11"/>
    <mergeCell ref="W2:Y2"/>
    <mergeCell ref="Z2:AB2"/>
    <mergeCell ref="B1:L1"/>
    <mergeCell ref="O1:R1"/>
    <mergeCell ref="X1:AF1"/>
    <mergeCell ref="B2:C2"/>
    <mergeCell ref="D2:H2"/>
    <mergeCell ref="J2:K2"/>
    <mergeCell ref="L2:N2"/>
    <mergeCell ref="AF2:AG2"/>
    <mergeCell ref="Q2:R2"/>
    <mergeCell ref="T2:U2"/>
    <mergeCell ref="D3:E3"/>
    <mergeCell ref="F3:G3"/>
    <mergeCell ref="Q3:R3"/>
    <mergeCell ref="D4:E4"/>
    <mergeCell ref="F4:G4"/>
    <mergeCell ref="Q10:R10"/>
    <mergeCell ref="W11:Y11"/>
    <mergeCell ref="AA11:AB11"/>
    <mergeCell ref="W12:Y12"/>
    <mergeCell ref="Z12:AB12"/>
    <mergeCell ref="Q11:R11"/>
    <mergeCell ref="Q12:R12"/>
    <mergeCell ref="D5:E5"/>
    <mergeCell ref="F5:G5"/>
    <mergeCell ref="D6:E6"/>
    <mergeCell ref="F6:G6"/>
    <mergeCell ref="D7:E7"/>
    <mergeCell ref="F7:G7"/>
    <mergeCell ref="X14:Y14"/>
    <mergeCell ref="AA14:AB14"/>
    <mergeCell ref="Q13:R13"/>
    <mergeCell ref="J13:K13"/>
    <mergeCell ref="L13:N13"/>
    <mergeCell ref="W13:Y13"/>
    <mergeCell ref="AA13:AB13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2.75" customHeight="1"/>
  <cols>
    <col min="1" max="1" width="4.6640625" customWidth="1"/>
    <col min="2" max="2" width="7.5" customWidth="1"/>
    <col min="3" max="3" width="6.5" customWidth="1"/>
    <col min="4" max="4" width="3.5" customWidth="1"/>
    <col min="5" max="5" width="12.33203125" customWidth="1"/>
    <col min="6" max="6" width="33.1640625" customWidth="1"/>
    <col min="7" max="7" width="10.83203125" customWidth="1"/>
    <col min="8" max="8" width="13.33203125" customWidth="1"/>
    <col min="9" max="9" width="17.33203125" customWidth="1"/>
  </cols>
  <sheetData>
    <row r="1" spans="1:8">
      <c r="C1" s="14"/>
      <c r="D1" s="14"/>
      <c r="E1" s="132" t="s">
        <v>266</v>
      </c>
      <c r="F1" s="116"/>
      <c r="G1" s="116"/>
    </row>
    <row r="2" spans="1:8">
      <c r="B2" s="15" t="s">
        <v>267</v>
      </c>
      <c r="C2" s="15" t="s">
        <v>268</v>
      </c>
      <c r="D2" s="16"/>
      <c r="E2" s="17" t="s">
        <v>269</v>
      </c>
      <c r="F2" s="15" t="s">
        <v>270</v>
      </c>
      <c r="G2" s="15" t="s">
        <v>271</v>
      </c>
      <c r="H2" s="15" t="s">
        <v>272</v>
      </c>
    </row>
    <row r="3" spans="1:8">
      <c r="B3" s="1"/>
      <c r="C3" s="1"/>
      <c r="D3" s="1"/>
      <c r="E3" s="18"/>
    </row>
    <row r="4" spans="1:8">
      <c r="A4" s="19">
        <v>100</v>
      </c>
      <c r="B4" s="6" t="s">
        <v>3</v>
      </c>
      <c r="C4" s="6" t="s">
        <v>273</v>
      </c>
      <c r="D4" s="20" t="str">
        <f t="array" ref="D4">INDEX(tmp!$A$1:$AR$2,1,MATCH(C4,tmp!$A$2:$AR$2,0))</f>
        <v>電</v>
      </c>
      <c r="E4" s="21" t="s">
        <v>274</v>
      </c>
      <c r="G4" s="19" t="s">
        <v>275</v>
      </c>
    </row>
    <row r="5" spans="1:8">
      <c r="B5" s="6" t="s">
        <v>10</v>
      </c>
      <c r="C5" s="6" t="s">
        <v>273</v>
      </c>
      <c r="D5" s="20" t="str">
        <f t="array" ref="D5">INDEX(tmp!$A$1:$AR$2,1,MATCH(C5,tmp!$A$2:$AR$2,0))</f>
        <v>電</v>
      </c>
      <c r="E5" s="21" t="s">
        <v>276</v>
      </c>
      <c r="G5" s="19" t="s">
        <v>277</v>
      </c>
      <c r="H5" s="19" t="s">
        <v>278</v>
      </c>
    </row>
    <row r="6" spans="1:8">
      <c r="B6" s="6" t="s">
        <v>8</v>
      </c>
      <c r="C6" s="6" t="s">
        <v>273</v>
      </c>
      <c r="D6" s="20" t="str">
        <f t="array" ref="D6">INDEX(tmp!$A$1:$AR$2,1,MATCH(C6,tmp!$A$2:$AR$2,0))</f>
        <v>電</v>
      </c>
      <c r="E6" s="21" t="s">
        <v>279</v>
      </c>
      <c r="F6" s="19" t="s">
        <v>280</v>
      </c>
      <c r="G6" s="19" t="s">
        <v>281</v>
      </c>
      <c r="H6" s="19" t="s">
        <v>282</v>
      </c>
    </row>
    <row r="7" spans="1:8">
      <c r="B7" s="6" t="s">
        <v>7</v>
      </c>
      <c r="C7" s="6" t="s">
        <v>273</v>
      </c>
      <c r="D7" s="20" t="str">
        <f t="array" ref="D7">INDEX(tmp!$A$1:$AR$2,1,MATCH(C7,tmp!$A$2:$AR$2,0))</f>
        <v>電</v>
      </c>
      <c r="E7" s="21" t="s">
        <v>283</v>
      </c>
      <c r="G7" s="19" t="s">
        <v>284</v>
      </c>
    </row>
    <row r="8" spans="1:8">
      <c r="B8" s="6" t="s">
        <v>9</v>
      </c>
      <c r="C8" s="6" t="s">
        <v>273</v>
      </c>
      <c r="D8" s="20" t="str">
        <f t="array" ref="D8">INDEX(tmp!$A$1:$AR$2,1,MATCH(C8,tmp!$A$2:$AR$2,0))</f>
        <v>電</v>
      </c>
      <c r="E8" s="18"/>
      <c r="F8" s="19" t="s">
        <v>285</v>
      </c>
      <c r="G8" s="19" t="s">
        <v>284</v>
      </c>
      <c r="H8" s="19" t="s">
        <v>286</v>
      </c>
    </row>
    <row r="9" spans="1:8">
      <c r="B9" s="6" t="s">
        <v>11</v>
      </c>
      <c r="C9" s="6" t="s">
        <v>273</v>
      </c>
      <c r="D9" s="20" t="str">
        <f t="array" ref="D9">INDEX(tmp!$A$1:$AR$2,1,MATCH(C9,tmp!$A$2:$AR$2,0))</f>
        <v>電</v>
      </c>
      <c r="E9" s="21" t="s">
        <v>287</v>
      </c>
      <c r="F9" s="19" t="s">
        <v>288</v>
      </c>
      <c r="H9" s="19" t="s">
        <v>278</v>
      </c>
    </row>
    <row r="10" spans="1:8">
      <c r="B10" s="6" t="s">
        <v>18</v>
      </c>
      <c r="C10" s="6" t="s">
        <v>273</v>
      </c>
      <c r="D10" s="20" t="str">
        <f t="array" ref="D10">INDEX(tmp!$A$1:$AR$2,1,MATCH(C10,tmp!$A$2:$AR$2,0))</f>
        <v>電</v>
      </c>
      <c r="E10" s="21" t="s">
        <v>289</v>
      </c>
      <c r="G10" s="19" t="s">
        <v>290</v>
      </c>
      <c r="H10" s="19" t="s">
        <v>278</v>
      </c>
    </row>
    <row r="11" spans="1:8">
      <c r="B11" s="6" t="s">
        <v>5</v>
      </c>
      <c r="C11" s="6" t="s">
        <v>291</v>
      </c>
      <c r="D11" s="20" t="str">
        <f t="array" ref="D11">INDEX(tmp!$A$1:$AR$2,1,MATCH(C11,tmp!$A$2:$AR$2,0))</f>
        <v>工</v>
      </c>
      <c r="E11" s="18"/>
      <c r="G11" s="19" t="s">
        <v>290</v>
      </c>
    </row>
    <row r="12" spans="1:8">
      <c r="B12" s="6" t="s">
        <v>12</v>
      </c>
      <c r="C12" s="6" t="s">
        <v>291</v>
      </c>
      <c r="D12" s="20" t="str">
        <f t="array" ref="D12">INDEX(tmp!$A$1:$AR$2,1,MATCH(C12,tmp!$A$2:$AR$2,0))</f>
        <v>工</v>
      </c>
      <c r="E12" s="21" t="s">
        <v>292</v>
      </c>
      <c r="G12" s="19" t="s">
        <v>290</v>
      </c>
      <c r="H12" s="19" t="s">
        <v>293</v>
      </c>
    </row>
    <row r="13" spans="1:8">
      <c r="B13" s="6" t="s">
        <v>13</v>
      </c>
      <c r="C13" s="6" t="s">
        <v>273</v>
      </c>
      <c r="D13" s="20" t="str">
        <f t="array" ref="D13">INDEX(tmp!$A$1:$AR$2,1,MATCH(C13,tmp!$A$2:$AR$2,0))</f>
        <v>電</v>
      </c>
      <c r="E13" s="18"/>
      <c r="G13" s="19" t="s">
        <v>277</v>
      </c>
    </row>
    <row r="14" spans="1:8">
      <c r="B14" s="6" t="s">
        <v>21</v>
      </c>
      <c r="C14" s="6" t="s">
        <v>294</v>
      </c>
      <c r="D14" s="20" t="str">
        <f t="array" ref="D14">INDEX(tmp!$A$1:$AR$2,1,MATCH(C14,tmp!$A$2:$AR$2,0))</f>
        <v>工</v>
      </c>
      <c r="E14" s="21" t="s">
        <v>295</v>
      </c>
      <c r="F14" s="19" t="s">
        <v>296</v>
      </c>
      <c r="G14" s="19" t="s">
        <v>281</v>
      </c>
      <c r="H14" s="19" t="s">
        <v>297</v>
      </c>
    </row>
    <row r="15" spans="1:8">
      <c r="B15" s="6" t="s">
        <v>14</v>
      </c>
      <c r="C15" s="6" t="s">
        <v>273</v>
      </c>
      <c r="D15" s="20" t="str">
        <f t="array" ref="D15">INDEX(tmp!$A$1:$AR$2,1,MATCH(C15,tmp!$A$2:$AR$2,0))</f>
        <v>電</v>
      </c>
      <c r="E15" s="21" t="s">
        <v>298</v>
      </c>
      <c r="G15" s="19" t="s">
        <v>299</v>
      </c>
      <c r="H15" s="19" t="s">
        <v>300</v>
      </c>
    </row>
    <row r="16" spans="1:8">
      <c r="B16" s="6" t="s">
        <v>4</v>
      </c>
      <c r="C16" s="6" t="s">
        <v>301</v>
      </c>
      <c r="D16" s="20" t="str">
        <f t="array" ref="D16">INDEX(tmp!$A$1:$AR$2,1,MATCH(C16,tmp!$A$2:$AR$2,0))</f>
        <v>規</v>
      </c>
      <c r="E16" s="21" t="s">
        <v>302</v>
      </c>
      <c r="G16" s="19" t="s">
        <v>299</v>
      </c>
      <c r="H16" s="19" t="s">
        <v>303</v>
      </c>
    </row>
    <row r="17" spans="1:8">
      <c r="B17" s="6" t="s">
        <v>15</v>
      </c>
      <c r="C17" s="6" t="s">
        <v>273</v>
      </c>
      <c r="D17" s="20" t="str">
        <f t="array" ref="D17">INDEX(tmp!$A$1:$AR$2,1,MATCH(C17,tmp!$A$2:$AR$2,0))</f>
        <v>電</v>
      </c>
      <c r="E17" s="18"/>
      <c r="G17" s="19" t="s">
        <v>284</v>
      </c>
      <c r="H17" s="19" t="s">
        <v>304</v>
      </c>
    </row>
    <row r="18" spans="1:8">
      <c r="B18" s="6" t="s">
        <v>16</v>
      </c>
      <c r="C18" s="6" t="s">
        <v>305</v>
      </c>
      <c r="D18" s="20" t="str">
        <f t="array" ref="D18">INDEX(tmp!$A$1:$AR$2,1,MATCH(C18,tmp!$A$2:$AR$2,0))</f>
        <v>社</v>
      </c>
      <c r="E18" s="18"/>
      <c r="G18" s="19" t="s">
        <v>299</v>
      </c>
    </row>
    <row r="19" spans="1:8">
      <c r="B19" s="6" t="s">
        <v>19</v>
      </c>
      <c r="C19" s="6" t="s">
        <v>273</v>
      </c>
      <c r="D19" s="20" t="str">
        <f t="array" ref="D19">INDEX(tmp!$A$1:$AR$2,1,MATCH(C19,tmp!$A$2:$AR$2,0))</f>
        <v>電</v>
      </c>
      <c r="E19" s="21" t="s">
        <v>306</v>
      </c>
      <c r="G19" s="19" t="s">
        <v>299</v>
      </c>
      <c r="H19" s="19" t="s">
        <v>300</v>
      </c>
    </row>
    <row r="20" spans="1:8">
      <c r="B20" s="6" t="s">
        <v>20</v>
      </c>
      <c r="C20" s="6" t="s">
        <v>273</v>
      </c>
      <c r="D20" s="20" t="str">
        <f t="array" ref="D20">INDEX(tmp!$A$1:$AR$2,1,MATCH(C20,tmp!$A$2:$AR$2,0))</f>
        <v>電</v>
      </c>
      <c r="E20" s="18"/>
      <c r="G20" s="19" t="s">
        <v>281</v>
      </c>
      <c r="H20" s="19" t="s">
        <v>282</v>
      </c>
    </row>
    <row r="21" spans="1:8">
      <c r="B21" s="6" t="s">
        <v>6</v>
      </c>
      <c r="C21" s="6" t="s">
        <v>307</v>
      </c>
      <c r="D21" s="20" t="str">
        <f t="array" ref="D21">INDEX(tmp!$A$1:$AR$2,1,MATCH(C21,tmp!$A$2:$AR$2,0))</f>
        <v>規</v>
      </c>
      <c r="E21" s="18"/>
      <c r="G21" s="19" t="s">
        <v>277</v>
      </c>
      <c r="H21" s="19" t="s">
        <v>308</v>
      </c>
    </row>
    <row r="22" spans="1:8">
      <c r="B22" s="6" t="s">
        <v>22</v>
      </c>
      <c r="C22" s="6" t="s">
        <v>309</v>
      </c>
      <c r="D22" s="20" t="str">
        <f t="array" ref="D22">INDEX(tmp!$A$1:$AR$2,1,MATCH(C22,tmp!$A$2:$AR$2,0))</f>
        <v>理</v>
      </c>
      <c r="E22" s="18"/>
      <c r="G22" s="19" t="s">
        <v>281</v>
      </c>
      <c r="H22" s="19" t="s">
        <v>310</v>
      </c>
    </row>
    <row r="23" spans="1:8">
      <c r="B23" s="1"/>
      <c r="C23" s="1"/>
      <c r="D23" s="1"/>
      <c r="E23" s="1"/>
    </row>
    <row r="24" spans="1:8">
      <c r="B24" s="1"/>
      <c r="C24" s="1"/>
      <c r="D24" s="1"/>
      <c r="E24" s="1"/>
    </row>
    <row r="25" spans="1:8">
      <c r="A25" s="19">
        <v>101</v>
      </c>
      <c r="B25" s="6" t="s">
        <v>29</v>
      </c>
      <c r="C25" s="6" t="s">
        <v>311</v>
      </c>
      <c r="D25" s="20" t="str">
        <f t="array" ref="D25">INDEX(tmp!$A$1:$AR$2,1,MATCH(C25,tmp!$A$2:$AR$2,0))</f>
        <v>工</v>
      </c>
      <c r="E25" s="21" t="s">
        <v>312</v>
      </c>
      <c r="F25" s="19" t="s">
        <v>313</v>
      </c>
      <c r="G25" s="19" t="s">
        <v>290</v>
      </c>
      <c r="H25" s="19" t="s">
        <v>314</v>
      </c>
    </row>
    <row r="26" spans="1:8">
      <c r="B26" s="6" t="s">
        <v>36</v>
      </c>
      <c r="C26" s="6" t="s">
        <v>273</v>
      </c>
      <c r="D26" s="20" t="str">
        <f t="array" ref="D26">INDEX(tmp!$A$1:$AR$2,1,MATCH(C26,tmp!$A$2:$AR$2,0))</f>
        <v>電</v>
      </c>
      <c r="E26" s="21" t="s">
        <v>315</v>
      </c>
      <c r="F26" s="19" t="s">
        <v>316</v>
      </c>
      <c r="G26" s="19" t="s">
        <v>290</v>
      </c>
      <c r="H26" s="19" t="s">
        <v>314</v>
      </c>
    </row>
    <row r="27" spans="1:8">
      <c r="B27" s="6" t="s">
        <v>46</v>
      </c>
      <c r="C27" s="6" t="s">
        <v>317</v>
      </c>
      <c r="D27" s="20" t="str">
        <f t="array" ref="D27">INDEX(tmp!$A$1:$AR$2,1,MATCH(C27,tmp!$A$2:$AR$2,0))</f>
        <v>理</v>
      </c>
      <c r="E27" s="21" t="s">
        <v>318</v>
      </c>
      <c r="F27" s="19" t="s">
        <v>319</v>
      </c>
      <c r="G27" s="19" t="s">
        <v>284</v>
      </c>
      <c r="H27" s="19" t="s">
        <v>320</v>
      </c>
    </row>
    <row r="28" spans="1:8">
      <c r="B28" s="6" t="s">
        <v>26</v>
      </c>
      <c r="C28" s="6" t="s">
        <v>321</v>
      </c>
      <c r="D28" s="20" t="str">
        <f t="array" ref="D28">INDEX(tmp!$A$1:$AR$2,1,MATCH(C28,tmp!$A$2:$AR$2,0))</f>
        <v>管</v>
      </c>
      <c r="E28" s="21" t="s">
        <v>322</v>
      </c>
      <c r="F28" s="19" t="s">
        <v>323</v>
      </c>
      <c r="G28" s="19" t="s">
        <v>299</v>
      </c>
      <c r="H28" s="19" t="s">
        <v>300</v>
      </c>
    </row>
    <row r="29" spans="1:8">
      <c r="B29" s="6" t="s">
        <v>34</v>
      </c>
      <c r="C29" s="6" t="s">
        <v>324</v>
      </c>
      <c r="D29" s="20" t="str">
        <f t="array" ref="D29">INDEX(tmp!$A$1:$AR$2,1,MATCH(C29,tmp!$A$2:$AR$2,0))</f>
        <v>電</v>
      </c>
      <c r="E29" s="21" t="s">
        <v>325</v>
      </c>
      <c r="F29" s="19" t="s">
        <v>326</v>
      </c>
      <c r="G29" s="19" t="s">
        <v>281</v>
      </c>
      <c r="H29" s="19" t="s">
        <v>327</v>
      </c>
    </row>
    <row r="30" spans="1:8">
      <c r="B30" s="6" t="s">
        <v>31</v>
      </c>
      <c r="C30" s="6" t="s">
        <v>273</v>
      </c>
      <c r="D30" s="20" t="str">
        <f t="array" ref="D30">INDEX(tmp!$A$1:$AR$2,1,MATCH(C30,tmp!$A$2:$AR$2,0))</f>
        <v>電</v>
      </c>
      <c r="E30" s="21" t="s">
        <v>328</v>
      </c>
      <c r="F30" s="19" t="s">
        <v>329</v>
      </c>
      <c r="G30" s="19" t="s">
        <v>284</v>
      </c>
      <c r="H30" s="19" t="s">
        <v>286</v>
      </c>
    </row>
    <row r="31" spans="1:8">
      <c r="B31" s="6" t="s">
        <v>25</v>
      </c>
      <c r="C31" s="6" t="s">
        <v>330</v>
      </c>
      <c r="D31" s="20" t="str">
        <f t="array" ref="D31">INDEX(tmp!$A$1:$AR$2,1,MATCH(C31,tmp!$A$2:$AR$2,0))</f>
        <v>理</v>
      </c>
      <c r="E31" s="21" t="s">
        <v>331</v>
      </c>
      <c r="F31" s="19" t="s">
        <v>332</v>
      </c>
      <c r="G31" s="19" t="s">
        <v>284</v>
      </c>
      <c r="H31" s="19" t="s">
        <v>320</v>
      </c>
    </row>
    <row r="32" spans="1:8">
      <c r="B32" s="6" t="s">
        <v>23</v>
      </c>
      <c r="C32" s="6" t="s">
        <v>324</v>
      </c>
      <c r="D32" s="20" t="str">
        <f t="array" ref="D32">INDEX(tmp!$A$1:$AR$2,1,MATCH(C32,tmp!$A$2:$AR$2,0))</f>
        <v>電</v>
      </c>
      <c r="E32" s="21" t="s">
        <v>333</v>
      </c>
      <c r="F32" s="19" t="s">
        <v>334</v>
      </c>
      <c r="G32" s="19" t="s">
        <v>335</v>
      </c>
      <c r="H32" s="19" t="s">
        <v>336</v>
      </c>
    </row>
    <row r="33" spans="2:8">
      <c r="B33" s="6" t="s">
        <v>44</v>
      </c>
      <c r="C33" s="6" t="s">
        <v>294</v>
      </c>
      <c r="D33" s="20" t="str">
        <f t="array" ref="D33">INDEX(tmp!$A$1:$AR$2,1,MATCH(C33,tmp!$A$2:$AR$2,0))</f>
        <v>工</v>
      </c>
      <c r="E33" s="21" t="s">
        <v>337</v>
      </c>
      <c r="F33" s="19" t="s">
        <v>338</v>
      </c>
      <c r="G33" s="19" t="s">
        <v>281</v>
      </c>
      <c r="H33" s="19" t="s">
        <v>339</v>
      </c>
    </row>
    <row r="34" spans="2:8">
      <c r="B34" s="6" t="s">
        <v>39</v>
      </c>
      <c r="C34" s="6" t="s">
        <v>330</v>
      </c>
      <c r="D34" s="20" t="str">
        <f t="array" ref="D34">INDEX(tmp!$A$1:$AR$2,1,MATCH(C34,tmp!$A$2:$AR$2,0))</f>
        <v>理</v>
      </c>
      <c r="E34" s="21" t="s">
        <v>340</v>
      </c>
      <c r="F34" s="19" t="s">
        <v>341</v>
      </c>
      <c r="G34" s="19" t="s">
        <v>299</v>
      </c>
      <c r="H34" s="19" t="s">
        <v>342</v>
      </c>
    </row>
    <row r="35" spans="2:8">
      <c r="B35" s="6" t="s">
        <v>45</v>
      </c>
      <c r="C35" s="6" t="s">
        <v>294</v>
      </c>
      <c r="D35" s="20" t="str">
        <f t="array" ref="D35">INDEX(tmp!$A$1:$AR$2,1,MATCH(C35,tmp!$A$2:$AR$2,0))</f>
        <v>工</v>
      </c>
      <c r="E35" s="21" t="s">
        <v>343</v>
      </c>
      <c r="F35" s="19" t="s">
        <v>344</v>
      </c>
      <c r="G35" s="19" t="s">
        <v>299</v>
      </c>
      <c r="H35" s="19" t="s">
        <v>303</v>
      </c>
    </row>
    <row r="36" spans="2:8">
      <c r="B36" s="6" t="s">
        <v>37</v>
      </c>
      <c r="C36" s="6" t="s">
        <v>305</v>
      </c>
      <c r="D36" s="20" t="str">
        <f t="array" ref="D36">INDEX(tmp!$A$1:$AR$2,1,MATCH(C36,tmp!$A$2:$AR$2,0))</f>
        <v>社</v>
      </c>
      <c r="E36" s="21" t="s">
        <v>345</v>
      </c>
      <c r="F36" s="19" t="s">
        <v>346</v>
      </c>
      <c r="G36" s="19" t="s">
        <v>284</v>
      </c>
      <c r="H36" s="19" t="s">
        <v>320</v>
      </c>
    </row>
    <row r="37" spans="2:8">
      <c r="B37" s="6" t="s">
        <v>27</v>
      </c>
      <c r="C37" s="6" t="s">
        <v>330</v>
      </c>
      <c r="D37" s="20" t="str">
        <f t="array" ref="D37">INDEX(tmp!$A$1:$AR$2,1,MATCH(C37,tmp!$A$2:$AR$2,0))</f>
        <v>理</v>
      </c>
      <c r="E37" s="21" t="s">
        <v>347</v>
      </c>
      <c r="F37" s="19" t="s">
        <v>348</v>
      </c>
      <c r="G37" s="19" t="s">
        <v>277</v>
      </c>
      <c r="H37" s="19" t="s">
        <v>349</v>
      </c>
    </row>
    <row r="38" spans="2:8">
      <c r="B38" s="6" t="s">
        <v>41</v>
      </c>
      <c r="C38" s="6" t="s">
        <v>273</v>
      </c>
      <c r="D38" s="20" t="str">
        <f t="array" ref="D38">INDEX(tmp!$A$1:$AR$2,1,MATCH(C38,tmp!$A$2:$AR$2,0))</f>
        <v>電</v>
      </c>
      <c r="E38" s="21" t="s">
        <v>350</v>
      </c>
      <c r="F38" s="19" t="s">
        <v>351</v>
      </c>
      <c r="G38" s="19" t="s">
        <v>299</v>
      </c>
      <c r="H38" s="19" t="s">
        <v>342</v>
      </c>
    </row>
    <row r="39" spans="2:8">
      <c r="B39" s="6" t="s">
        <v>43</v>
      </c>
      <c r="C39" s="6" t="s">
        <v>294</v>
      </c>
      <c r="D39" s="20" t="str">
        <f t="array" ref="D39">INDEX(tmp!$A$1:$AR$2,1,MATCH(C39,tmp!$A$2:$AR$2,0))</f>
        <v>工</v>
      </c>
      <c r="E39" s="21" t="s">
        <v>352</v>
      </c>
      <c r="F39" s="19" t="s">
        <v>353</v>
      </c>
      <c r="G39" s="19" t="s">
        <v>354</v>
      </c>
      <c r="H39" s="19" t="s">
        <v>300</v>
      </c>
    </row>
    <row r="40" spans="2:8">
      <c r="B40" s="6" t="s">
        <v>24</v>
      </c>
      <c r="C40" s="6" t="s">
        <v>355</v>
      </c>
      <c r="D40" s="20" t="str">
        <f t="array" ref="D40">INDEX(tmp!$A$1:$AR$2,1,MATCH(C40,tmp!$A$2:$AR$2,0))</f>
        <v>規</v>
      </c>
      <c r="E40" s="21" t="s">
        <v>356</v>
      </c>
      <c r="F40" s="19" t="s">
        <v>357</v>
      </c>
      <c r="G40" s="19" t="s">
        <v>277</v>
      </c>
      <c r="H40" s="19" t="s">
        <v>278</v>
      </c>
    </row>
    <row r="41" spans="2:8">
      <c r="B41" s="6" t="s">
        <v>42</v>
      </c>
      <c r="C41" s="6" t="s">
        <v>358</v>
      </c>
      <c r="D41" s="20" t="str">
        <f t="array" ref="D41">INDEX(tmp!$A$1:$AR$2,1,MATCH(C41,tmp!$A$2:$AR$2,0))</f>
        <v>社</v>
      </c>
      <c r="E41" s="21" t="s">
        <v>359</v>
      </c>
      <c r="F41" s="19" t="s">
        <v>360</v>
      </c>
      <c r="G41" s="19" t="s">
        <v>277</v>
      </c>
      <c r="H41" s="19" t="s">
        <v>361</v>
      </c>
    </row>
    <row r="42" spans="2:8">
      <c r="B42" s="6" t="s">
        <v>40</v>
      </c>
      <c r="C42" s="6" t="s">
        <v>273</v>
      </c>
      <c r="D42" s="20" t="str">
        <f t="array" ref="D42">INDEX(tmp!$A$1:$AR$2,1,MATCH(C42,tmp!$A$2:$AR$2,0))</f>
        <v>電</v>
      </c>
      <c r="E42" s="21" t="s">
        <v>362</v>
      </c>
      <c r="F42" s="19" t="s">
        <v>363</v>
      </c>
      <c r="G42" s="19" t="s">
        <v>284</v>
      </c>
      <c r="H42" s="19" t="s">
        <v>320</v>
      </c>
    </row>
    <row r="43" spans="2:8">
      <c r="B43" s="6" t="s">
        <v>32</v>
      </c>
      <c r="C43" s="6" t="s">
        <v>330</v>
      </c>
      <c r="D43" s="20" t="str">
        <f t="array" ref="D43">INDEX(tmp!$A$1:$AR$2,1,MATCH(C43,tmp!$A$2:$AR$2,0))</f>
        <v>理</v>
      </c>
      <c r="E43" s="21" t="s">
        <v>364</v>
      </c>
      <c r="F43" s="19" t="s">
        <v>365</v>
      </c>
      <c r="G43" s="19" t="s">
        <v>366</v>
      </c>
      <c r="H43" s="19" t="s">
        <v>342</v>
      </c>
    </row>
    <row r="44" spans="2:8">
      <c r="B44" s="6" t="s">
        <v>367</v>
      </c>
      <c r="C44" s="6" t="s">
        <v>291</v>
      </c>
      <c r="D44" s="20" t="str">
        <f t="array" ref="D44">INDEX(tmp!$A$1:$AR$2,1,MATCH(C44,tmp!$A$2:$AR$2,0))</f>
        <v>工</v>
      </c>
      <c r="E44" s="21" t="s">
        <v>368</v>
      </c>
      <c r="F44" s="19" t="s">
        <v>369</v>
      </c>
      <c r="G44" s="19" t="s">
        <v>299</v>
      </c>
      <c r="H44" s="19" t="s">
        <v>300</v>
      </c>
    </row>
    <row r="45" spans="2:8">
      <c r="B45" s="6" t="s">
        <v>30</v>
      </c>
      <c r="C45" s="6" t="s">
        <v>330</v>
      </c>
      <c r="D45" s="20" t="str">
        <f t="array" ref="D45">INDEX(tmp!$A$1:$AR$2,1,MATCH(C45,tmp!$A$2:$AR$2,0))</f>
        <v>理</v>
      </c>
      <c r="E45" s="21" t="s">
        <v>370</v>
      </c>
      <c r="F45" s="19" t="s">
        <v>371</v>
      </c>
      <c r="G45" s="19" t="s">
        <v>372</v>
      </c>
      <c r="H45" s="19" t="s">
        <v>373</v>
      </c>
    </row>
    <row r="46" spans="2:8">
      <c r="B46" s="6" t="s">
        <v>38</v>
      </c>
      <c r="C46" s="6" t="s">
        <v>374</v>
      </c>
      <c r="D46" s="20" t="str">
        <f t="array" ref="D46">INDEX(tmp!$A$1:$AR$2,1,MATCH(C46,tmp!$A$2:$AR$2,0))</f>
        <v>醫</v>
      </c>
      <c r="E46" s="18"/>
      <c r="G46" s="19" t="s">
        <v>284</v>
      </c>
      <c r="H46" s="19" t="s">
        <v>286</v>
      </c>
    </row>
    <row r="47" spans="2:8">
      <c r="B47" s="6" t="s">
        <v>28</v>
      </c>
      <c r="C47" s="6" t="s">
        <v>307</v>
      </c>
      <c r="D47" s="20" t="str">
        <f t="array" ref="D47">INDEX(tmp!$A$1:$AR$2,1,MATCH(C47,tmp!$A$2:$AR$2,0))</f>
        <v>規</v>
      </c>
      <c r="E47" s="21" t="s">
        <v>375</v>
      </c>
      <c r="G47" s="19" t="s">
        <v>372</v>
      </c>
    </row>
    <row r="48" spans="2:8">
      <c r="B48" s="1"/>
      <c r="C48" s="1"/>
      <c r="D48" s="1"/>
      <c r="E48" s="18"/>
    </row>
    <row r="49" spans="1:8">
      <c r="B49" s="1"/>
      <c r="C49" s="1"/>
      <c r="D49" s="1"/>
      <c r="E49" s="18"/>
    </row>
    <row r="50" spans="1:8">
      <c r="A50" s="19">
        <v>102</v>
      </c>
      <c r="B50" s="6" t="s">
        <v>68</v>
      </c>
      <c r="C50" s="6" t="s">
        <v>294</v>
      </c>
      <c r="D50" s="20" t="str">
        <f t="array" ref="D50">INDEX(tmp!$A$1:$AR$2,1,MATCH(C50,tmp!$A$2:$AR$2,0))</f>
        <v>工</v>
      </c>
      <c r="E50" s="21" t="s">
        <v>376</v>
      </c>
      <c r="F50" s="19" t="s">
        <v>377</v>
      </c>
      <c r="G50" s="19" t="s">
        <v>299</v>
      </c>
      <c r="H50" s="19" t="s">
        <v>378</v>
      </c>
    </row>
    <row r="51" spans="1:8">
      <c r="B51" s="6" t="s">
        <v>71</v>
      </c>
      <c r="C51" s="6" t="s">
        <v>273</v>
      </c>
      <c r="D51" s="20" t="str">
        <f t="array" ref="D51">INDEX(tmp!$A$1:$AR$2,1,MATCH(C51,tmp!$A$2:$AR$2,0))</f>
        <v>電</v>
      </c>
      <c r="E51" s="21" t="s">
        <v>379</v>
      </c>
      <c r="F51" s="19" t="s">
        <v>380</v>
      </c>
      <c r="G51" s="19" t="s">
        <v>284</v>
      </c>
      <c r="H51" s="19" t="s">
        <v>304</v>
      </c>
    </row>
    <row r="52" spans="1:8">
      <c r="B52" s="6" t="s">
        <v>54</v>
      </c>
      <c r="C52" s="6" t="s">
        <v>273</v>
      </c>
      <c r="D52" s="20" t="str">
        <f t="array" ref="D52">INDEX(tmp!$A$1:$AR$2,1,MATCH(C52,tmp!$A$2:$AR$2,0))</f>
        <v>電</v>
      </c>
      <c r="E52" s="21" t="s">
        <v>381</v>
      </c>
      <c r="F52" s="19" t="s">
        <v>382</v>
      </c>
      <c r="G52" s="19" t="s">
        <v>290</v>
      </c>
      <c r="H52" s="19" t="s">
        <v>314</v>
      </c>
    </row>
    <row r="53" spans="1:8">
      <c r="B53" s="6" t="s">
        <v>52</v>
      </c>
      <c r="C53" s="6" t="s">
        <v>307</v>
      </c>
      <c r="D53" s="20" t="str">
        <f t="array" ref="D53">INDEX(tmp!$A$1:$AR$2,1,MATCH(C53,tmp!$A$2:$AR$2,0))</f>
        <v>規</v>
      </c>
      <c r="E53" s="21" t="s">
        <v>383</v>
      </c>
      <c r="F53" s="19" t="s">
        <v>384</v>
      </c>
      <c r="G53" s="19" t="s">
        <v>385</v>
      </c>
      <c r="H53" s="19" t="s">
        <v>336</v>
      </c>
    </row>
    <row r="54" spans="1:8">
      <c r="B54" s="6" t="s">
        <v>58</v>
      </c>
      <c r="C54" s="6" t="s">
        <v>386</v>
      </c>
      <c r="D54" s="20" t="str">
        <f t="array" ref="D54">INDEX(tmp!$A$1:$AR$2,1,MATCH(C54,tmp!$A$2:$AR$2,0))</f>
        <v>工</v>
      </c>
      <c r="E54" s="21" t="s">
        <v>387</v>
      </c>
      <c r="F54" s="19" t="s">
        <v>388</v>
      </c>
      <c r="G54" s="19" t="s">
        <v>372</v>
      </c>
      <c r="H54" s="19" t="s">
        <v>389</v>
      </c>
    </row>
    <row r="55" spans="1:8">
      <c r="B55" s="6" t="s">
        <v>69</v>
      </c>
      <c r="C55" s="6" t="s">
        <v>291</v>
      </c>
      <c r="D55" s="20" t="str">
        <f t="array" ref="D55">INDEX(tmp!$A$1:$AR$2,1,MATCH(C55,tmp!$A$2:$AR$2,0))</f>
        <v>工</v>
      </c>
      <c r="E55" s="21" t="s">
        <v>390</v>
      </c>
      <c r="F55" s="19" t="s">
        <v>391</v>
      </c>
      <c r="G55" s="19" t="s">
        <v>392</v>
      </c>
      <c r="H55" s="19" t="s">
        <v>393</v>
      </c>
    </row>
    <row r="56" spans="1:8">
      <c r="B56" s="6" t="s">
        <v>61</v>
      </c>
      <c r="C56" s="6" t="s">
        <v>305</v>
      </c>
      <c r="D56" s="20" t="str">
        <f t="array" ref="D56">INDEX(tmp!$A$1:$AR$2,1,MATCH(C56,tmp!$A$2:$AR$2,0))</f>
        <v>社</v>
      </c>
      <c r="E56" s="21" t="s">
        <v>394</v>
      </c>
      <c r="F56" s="22" t="s">
        <v>395</v>
      </c>
      <c r="G56" s="19" t="s">
        <v>284</v>
      </c>
      <c r="H56" s="19" t="s">
        <v>286</v>
      </c>
    </row>
    <row r="57" spans="1:8">
      <c r="B57" s="6" t="s">
        <v>55</v>
      </c>
      <c r="C57" s="6" t="s">
        <v>273</v>
      </c>
      <c r="D57" s="20" t="str">
        <f t="array" ref="D57">INDEX(tmp!$A$1:$AR$2,1,MATCH(C57,tmp!$A$2:$AR$2,0))</f>
        <v>電</v>
      </c>
      <c r="E57" s="21" t="s">
        <v>396</v>
      </c>
      <c r="F57" s="19" t="s">
        <v>397</v>
      </c>
      <c r="G57" s="19" t="s">
        <v>284</v>
      </c>
      <c r="H57" s="19" t="s">
        <v>286</v>
      </c>
    </row>
    <row r="58" spans="1:8">
      <c r="B58" s="6" t="s">
        <v>51</v>
      </c>
      <c r="C58" s="6" t="s">
        <v>386</v>
      </c>
      <c r="D58" s="20" t="str">
        <f t="array" ref="D58">INDEX(tmp!$A$1:$AR$2,1,MATCH(C58,tmp!$A$2:$AR$2,0))</f>
        <v>工</v>
      </c>
      <c r="E58" s="21" t="s">
        <v>398</v>
      </c>
      <c r="F58" s="19" t="s">
        <v>399</v>
      </c>
      <c r="G58" s="19" t="s">
        <v>400</v>
      </c>
      <c r="H58" s="19" t="s">
        <v>349</v>
      </c>
    </row>
    <row r="59" spans="1:8">
      <c r="B59" s="6" t="s">
        <v>60</v>
      </c>
      <c r="C59" s="6" t="s">
        <v>301</v>
      </c>
      <c r="D59" s="20" t="str">
        <f t="array" ref="D59">INDEX(tmp!$A$1:$AR$2,1,MATCH(C59,tmp!$A$2:$AR$2,0))</f>
        <v>規</v>
      </c>
      <c r="E59" s="21" t="s">
        <v>401</v>
      </c>
      <c r="F59" s="19" t="s">
        <v>402</v>
      </c>
      <c r="G59" s="19" t="s">
        <v>403</v>
      </c>
      <c r="H59" s="19" t="s">
        <v>278</v>
      </c>
    </row>
    <row r="60" spans="1:8">
      <c r="B60" s="6" t="s">
        <v>70</v>
      </c>
      <c r="C60" s="6" t="s">
        <v>294</v>
      </c>
      <c r="D60" s="20" t="str">
        <f t="array" ref="D60">INDEX(tmp!$A$1:$AR$2,1,MATCH(C60,tmp!$A$2:$AR$2,0))</f>
        <v>工</v>
      </c>
      <c r="E60" s="21" t="s">
        <v>404</v>
      </c>
      <c r="F60" s="19" t="s">
        <v>405</v>
      </c>
      <c r="G60" s="19" t="s">
        <v>290</v>
      </c>
      <c r="H60" s="19" t="s">
        <v>293</v>
      </c>
    </row>
    <row r="61" spans="1:8">
      <c r="B61" s="6" t="s">
        <v>47</v>
      </c>
      <c r="C61" s="6" t="s">
        <v>273</v>
      </c>
      <c r="D61" s="20" t="str">
        <f t="array" ref="D61">INDEX(tmp!$A$1:$AR$2,1,MATCH(C61,tmp!$A$2:$AR$2,0))</f>
        <v>電</v>
      </c>
      <c r="E61" s="21" t="s">
        <v>406</v>
      </c>
      <c r="F61" s="19" t="s">
        <v>407</v>
      </c>
      <c r="G61" s="19" t="s">
        <v>284</v>
      </c>
      <c r="H61" s="19" t="s">
        <v>286</v>
      </c>
    </row>
    <row r="62" spans="1:8">
      <c r="B62" s="6" t="s">
        <v>65</v>
      </c>
      <c r="C62" s="6" t="s">
        <v>330</v>
      </c>
      <c r="D62" s="20" t="str">
        <f t="array" ref="D62">INDEX(tmp!$A$1:$AR$2,1,MATCH(C62,tmp!$A$2:$AR$2,0))</f>
        <v>理</v>
      </c>
      <c r="E62" s="21" t="s">
        <v>408</v>
      </c>
      <c r="F62" s="19" t="s">
        <v>409</v>
      </c>
      <c r="G62" s="19" t="s">
        <v>299</v>
      </c>
      <c r="H62" s="19" t="s">
        <v>300</v>
      </c>
    </row>
    <row r="63" spans="1:8">
      <c r="B63" s="6" t="s">
        <v>63</v>
      </c>
      <c r="C63" s="6" t="s">
        <v>291</v>
      </c>
      <c r="D63" s="20" t="str">
        <f t="array" ref="D63">INDEX(tmp!$A$1:$AR$2,1,MATCH(C63,tmp!$A$2:$AR$2,0))</f>
        <v>工</v>
      </c>
      <c r="E63" s="21" t="s">
        <v>410</v>
      </c>
      <c r="F63" s="19" t="s">
        <v>411</v>
      </c>
      <c r="G63" s="19" t="s">
        <v>290</v>
      </c>
      <c r="H63" s="19" t="s">
        <v>314</v>
      </c>
    </row>
    <row r="64" spans="1:8">
      <c r="B64" s="6" t="s">
        <v>67</v>
      </c>
      <c r="C64" s="6" t="s">
        <v>386</v>
      </c>
      <c r="D64" s="20" t="str">
        <f t="array" ref="D64">INDEX(tmp!$A$1:$AR$2,1,MATCH(C64,tmp!$A$2:$AR$2,0))</f>
        <v>工</v>
      </c>
      <c r="E64" s="21" t="s">
        <v>412</v>
      </c>
      <c r="F64" s="19" t="s">
        <v>413</v>
      </c>
      <c r="G64" s="19" t="s">
        <v>366</v>
      </c>
      <c r="H64" s="19" t="s">
        <v>414</v>
      </c>
    </row>
    <row r="65" spans="1:8">
      <c r="B65" s="6" t="s">
        <v>50</v>
      </c>
      <c r="C65" s="6" t="s">
        <v>415</v>
      </c>
      <c r="D65" s="20" t="str">
        <f t="array" ref="D65">INDEX(tmp!$A$1:$AR$2,1,MATCH(C65,tmp!$A$2:$AR$2,0))</f>
        <v>管</v>
      </c>
      <c r="E65" s="21" t="s">
        <v>416</v>
      </c>
      <c r="F65" s="19" t="s">
        <v>417</v>
      </c>
      <c r="G65" s="19" t="s">
        <v>284</v>
      </c>
      <c r="H65" s="19" t="s">
        <v>320</v>
      </c>
    </row>
    <row r="66" spans="1:8">
      <c r="B66" s="6" t="s">
        <v>49</v>
      </c>
      <c r="C66" s="6" t="s">
        <v>330</v>
      </c>
      <c r="D66" s="20" t="str">
        <f t="array" ref="D66">INDEX(tmp!$A$1:$AR$2,1,MATCH(C66,tmp!$A$2:$AR$2,0))</f>
        <v>理</v>
      </c>
      <c r="E66" s="21" t="s">
        <v>418</v>
      </c>
      <c r="F66" s="19" t="s">
        <v>419</v>
      </c>
      <c r="G66" s="19" t="s">
        <v>290</v>
      </c>
      <c r="H66" s="19" t="s">
        <v>314</v>
      </c>
    </row>
    <row r="67" spans="1:8">
      <c r="B67" s="6" t="s">
        <v>57</v>
      </c>
      <c r="C67" s="6" t="s">
        <v>291</v>
      </c>
      <c r="D67" s="20" t="str">
        <f t="array" ref="D67">INDEX(tmp!$A$1:$AR$2,1,MATCH(C67,tmp!$A$2:$AR$2,0))</f>
        <v>工</v>
      </c>
      <c r="E67" s="21" t="s">
        <v>420</v>
      </c>
      <c r="F67" s="19" t="s">
        <v>421</v>
      </c>
      <c r="G67" s="19" t="s">
        <v>392</v>
      </c>
      <c r="H67" s="19" t="s">
        <v>422</v>
      </c>
    </row>
    <row r="68" spans="1:8">
      <c r="B68" s="6" t="s">
        <v>48</v>
      </c>
      <c r="C68" s="6" t="s">
        <v>386</v>
      </c>
      <c r="D68" s="20" t="str">
        <f t="array" ref="D68">INDEX(tmp!$A$1:$AR$2,1,MATCH(C68,tmp!$A$2:$AR$2,0))</f>
        <v>工</v>
      </c>
      <c r="E68" s="21" t="s">
        <v>423</v>
      </c>
      <c r="F68" s="19" t="s">
        <v>424</v>
      </c>
      <c r="G68" s="19" t="s">
        <v>277</v>
      </c>
      <c r="H68" s="19" t="s">
        <v>425</v>
      </c>
    </row>
    <row r="69" spans="1:8">
      <c r="B69" s="6" t="s">
        <v>62</v>
      </c>
      <c r="C69" s="6" t="s">
        <v>426</v>
      </c>
      <c r="D69" s="20" t="str">
        <f t="array" ref="D69">INDEX(tmp!$A$1:$AR$2,1,MATCH(C69,tmp!$A$2:$AR$2,0))</f>
        <v>生</v>
      </c>
      <c r="E69" s="21" t="s">
        <v>427</v>
      </c>
      <c r="F69" s="19" t="s">
        <v>428</v>
      </c>
      <c r="G69" s="19" t="s">
        <v>290</v>
      </c>
      <c r="H69" s="19" t="s">
        <v>293</v>
      </c>
    </row>
    <row r="70" spans="1:8">
      <c r="B70" s="6" t="s">
        <v>66</v>
      </c>
      <c r="C70" s="6" t="s">
        <v>307</v>
      </c>
      <c r="D70" s="20" t="str">
        <f t="array" ref="D70">INDEX(tmp!$A$1:$AR$2,1,MATCH(C70,tmp!$A$2:$AR$2,0))</f>
        <v>規</v>
      </c>
      <c r="E70" s="21" t="s">
        <v>429</v>
      </c>
      <c r="F70" s="19" t="s">
        <v>430</v>
      </c>
      <c r="G70" s="19" t="s">
        <v>431</v>
      </c>
      <c r="H70" s="19" t="s">
        <v>278</v>
      </c>
    </row>
    <row r="71" spans="1:8">
      <c r="B71" s="6" t="s">
        <v>64</v>
      </c>
      <c r="C71" s="6" t="s">
        <v>330</v>
      </c>
      <c r="D71" s="20" t="str">
        <f t="array" ref="D71">INDEX(tmp!$A$1:$AR$2,1,MATCH(C71,tmp!$A$2:$AR$2,0))</f>
        <v>理</v>
      </c>
      <c r="E71" s="21" t="s">
        <v>432</v>
      </c>
      <c r="F71" s="19" t="s">
        <v>433</v>
      </c>
      <c r="G71" s="19" t="s">
        <v>284</v>
      </c>
      <c r="H71" s="19" t="s">
        <v>434</v>
      </c>
    </row>
    <row r="72" spans="1:8">
      <c r="B72" s="6" t="s">
        <v>53</v>
      </c>
      <c r="C72" s="6" t="s">
        <v>273</v>
      </c>
      <c r="D72" s="20" t="str">
        <f t="array" ref="D72">INDEX(tmp!$A$1:$AR$2,1,MATCH(C72,tmp!$A$2:$AR$2,0))</f>
        <v>電</v>
      </c>
      <c r="E72" s="21" t="s">
        <v>435</v>
      </c>
      <c r="F72" s="19" t="s">
        <v>436</v>
      </c>
      <c r="G72" s="19" t="s">
        <v>277</v>
      </c>
      <c r="H72" s="19" t="s">
        <v>437</v>
      </c>
    </row>
    <row r="73" spans="1:8">
      <c r="B73" s="6" t="s">
        <v>56</v>
      </c>
      <c r="C73" s="6" t="s">
        <v>330</v>
      </c>
      <c r="D73" s="20" t="str">
        <f t="array" ref="D73">INDEX(tmp!$A$1:$AR$2,1,MATCH(C73,tmp!$A$2:$AR$2,0))</f>
        <v>理</v>
      </c>
      <c r="E73" s="1"/>
    </row>
    <row r="74" spans="1:8">
      <c r="B74" s="1"/>
      <c r="C74" s="1"/>
      <c r="D74" s="1"/>
      <c r="E74" s="1"/>
    </row>
    <row r="75" spans="1:8">
      <c r="B75" s="1"/>
      <c r="C75" s="1"/>
      <c r="D75" s="1"/>
      <c r="E75" s="18"/>
    </row>
    <row r="76" spans="1:8">
      <c r="A76" s="19">
        <v>103</v>
      </c>
      <c r="B76" s="6" t="s">
        <v>76</v>
      </c>
      <c r="C76" s="6" t="s">
        <v>294</v>
      </c>
      <c r="D76" s="20" t="str">
        <f t="array" ref="D76">INDEX(tmp!$A$1:$AR$2,1,MATCH(C76,tmp!$A$2:$AR$2,0))</f>
        <v>工</v>
      </c>
      <c r="E76" s="21" t="s">
        <v>438</v>
      </c>
      <c r="F76" s="19" t="s">
        <v>439</v>
      </c>
      <c r="G76" s="19" t="s">
        <v>299</v>
      </c>
      <c r="H76" s="19" t="s">
        <v>342</v>
      </c>
    </row>
    <row r="77" spans="1:8">
      <c r="B77" s="6" t="s">
        <v>84</v>
      </c>
      <c r="C77" s="6" t="s">
        <v>415</v>
      </c>
      <c r="D77" s="20" t="str">
        <f t="array" ref="D77">INDEX(tmp!$A$1:$AR$2,1,MATCH(C77,tmp!$A$2:$AR$2,0))</f>
        <v>管</v>
      </c>
      <c r="E77" s="21" t="s">
        <v>440</v>
      </c>
      <c r="F77" s="19" t="s">
        <v>441</v>
      </c>
      <c r="G77" s="19" t="s">
        <v>335</v>
      </c>
      <c r="H77" s="19" t="s">
        <v>442</v>
      </c>
    </row>
    <row r="78" spans="1:8">
      <c r="B78" s="6" t="s">
        <v>95</v>
      </c>
      <c r="C78" s="6" t="s">
        <v>443</v>
      </c>
      <c r="D78" s="20" t="str">
        <f t="array" ref="D78">INDEX(tmp!$A$1:$AR$2,1,MATCH(C78,tmp!$A$2:$AR$2,0))</f>
        <v>工</v>
      </c>
      <c r="E78" s="21" t="s">
        <v>444</v>
      </c>
      <c r="F78" s="19" t="s">
        <v>445</v>
      </c>
      <c r="G78" s="19" t="s">
        <v>446</v>
      </c>
      <c r="H78" s="19" t="s">
        <v>297</v>
      </c>
    </row>
    <row r="79" spans="1:8">
      <c r="B79" s="6" t="s">
        <v>73</v>
      </c>
      <c r="C79" s="6" t="s">
        <v>309</v>
      </c>
      <c r="D79" s="20" t="str">
        <f t="array" ref="D79">INDEX(tmp!$A$1:$AR$2,1,MATCH(C79,tmp!$A$2:$AR$2,0))</f>
        <v>理</v>
      </c>
      <c r="E79" s="21" t="s">
        <v>447</v>
      </c>
      <c r="F79" s="19" t="s">
        <v>448</v>
      </c>
      <c r="G79" s="19" t="s">
        <v>392</v>
      </c>
      <c r="H79" s="19" t="s">
        <v>449</v>
      </c>
    </row>
    <row r="80" spans="1:8">
      <c r="B80" s="6" t="s">
        <v>80</v>
      </c>
      <c r="C80" s="6" t="s">
        <v>450</v>
      </c>
      <c r="D80" s="20" t="str">
        <f t="array" ref="D80">INDEX(tmp!$A$1:$AR$2,1,MATCH(C80,tmp!$A$2:$AR$2,0))</f>
        <v>管</v>
      </c>
      <c r="E80" s="21" t="s">
        <v>451</v>
      </c>
      <c r="F80" s="19" t="s">
        <v>452</v>
      </c>
      <c r="G80" s="19" t="s">
        <v>453</v>
      </c>
      <c r="H80" s="19" t="s">
        <v>320</v>
      </c>
    </row>
    <row r="81" spans="2:8">
      <c r="B81" s="6" t="s">
        <v>94</v>
      </c>
      <c r="C81" s="6" t="s">
        <v>291</v>
      </c>
      <c r="D81" s="20" t="str">
        <f t="array" ref="D81">INDEX(tmp!$A$1:$AR$2,1,MATCH(C81,tmp!$A$2:$AR$2,0))</f>
        <v>工</v>
      </c>
      <c r="E81" s="21" t="s">
        <v>454</v>
      </c>
      <c r="F81" s="19" t="s">
        <v>455</v>
      </c>
      <c r="G81" s="19" t="s">
        <v>277</v>
      </c>
      <c r="H81" s="19" t="s">
        <v>278</v>
      </c>
    </row>
    <row r="82" spans="2:8">
      <c r="B82" s="6" t="s">
        <v>92</v>
      </c>
      <c r="C82" s="6" t="s">
        <v>273</v>
      </c>
      <c r="D82" s="20" t="str">
        <f t="array" ref="D82">INDEX(tmp!$A$1:$AR$2,1,MATCH(C82,tmp!$A$2:$AR$2,0))</f>
        <v>電</v>
      </c>
      <c r="E82" s="21" t="s">
        <v>456</v>
      </c>
      <c r="F82" s="19" t="s">
        <v>457</v>
      </c>
      <c r="G82" s="19" t="s">
        <v>277</v>
      </c>
      <c r="H82" s="19" t="s">
        <v>278</v>
      </c>
    </row>
    <row r="83" spans="2:8">
      <c r="B83" s="6" t="s">
        <v>75</v>
      </c>
      <c r="C83" s="6" t="s">
        <v>426</v>
      </c>
      <c r="D83" s="20" t="str">
        <f t="array" ref="D83">INDEX(tmp!$A$1:$AR$2,1,MATCH(C83,tmp!$A$2:$AR$2,0))</f>
        <v>生</v>
      </c>
      <c r="E83" s="21" t="s">
        <v>458</v>
      </c>
      <c r="F83" s="19" t="s">
        <v>459</v>
      </c>
      <c r="G83" s="19" t="s">
        <v>284</v>
      </c>
      <c r="H83" s="19" t="s">
        <v>286</v>
      </c>
    </row>
    <row r="84" spans="2:8">
      <c r="B84" s="6" t="s">
        <v>88</v>
      </c>
      <c r="C84" s="6" t="s">
        <v>374</v>
      </c>
      <c r="D84" s="20" t="str">
        <f t="array" ref="D84">INDEX(tmp!$A$1:$AR$2,1,MATCH(C84,tmp!$A$2:$AR$2,0))</f>
        <v>醫</v>
      </c>
      <c r="E84" s="21" t="s">
        <v>460</v>
      </c>
      <c r="F84" s="19" t="s">
        <v>461</v>
      </c>
      <c r="G84" s="19" t="s">
        <v>284</v>
      </c>
      <c r="H84" s="19" t="s">
        <v>462</v>
      </c>
    </row>
    <row r="85" spans="2:8">
      <c r="B85" s="6" t="s">
        <v>93</v>
      </c>
      <c r="C85" s="6" t="s">
        <v>305</v>
      </c>
      <c r="D85" s="20" t="str">
        <f t="array" ref="D85">INDEX(tmp!$A$1:$AR$2,1,MATCH(C85,tmp!$A$2:$AR$2,0))</f>
        <v>社</v>
      </c>
      <c r="E85" s="21" t="s">
        <v>463</v>
      </c>
      <c r="F85" s="19" t="s">
        <v>464</v>
      </c>
      <c r="G85" s="19" t="s">
        <v>299</v>
      </c>
      <c r="H85" s="19" t="s">
        <v>303</v>
      </c>
    </row>
    <row r="86" spans="2:8">
      <c r="B86" s="6" t="s">
        <v>85</v>
      </c>
      <c r="C86" s="6" t="s">
        <v>465</v>
      </c>
      <c r="D86" s="20" t="str">
        <f t="array" ref="D86">INDEX(tmp!$A$1:$AR$2,1,MATCH(C86,tmp!$A$2:$AR$2,0))</f>
        <v>醫</v>
      </c>
      <c r="E86" s="21" t="s">
        <v>466</v>
      </c>
      <c r="F86" s="19" t="s">
        <v>467</v>
      </c>
      <c r="G86" s="19" t="s">
        <v>284</v>
      </c>
      <c r="H86" s="19" t="s">
        <v>286</v>
      </c>
    </row>
    <row r="87" spans="2:8">
      <c r="B87" s="6" t="s">
        <v>91</v>
      </c>
      <c r="C87" s="6" t="s">
        <v>468</v>
      </c>
      <c r="D87" s="20" t="str">
        <f t="array" ref="D87">INDEX(tmp!$A$1:$AR$2,1,MATCH(C87,tmp!$A$2:$AR$2,0))</f>
        <v>文</v>
      </c>
      <c r="E87" s="21" t="s">
        <v>469</v>
      </c>
      <c r="F87" s="19" t="s">
        <v>470</v>
      </c>
      <c r="G87" s="19" t="s">
        <v>284</v>
      </c>
      <c r="H87" s="19" t="s">
        <v>286</v>
      </c>
    </row>
    <row r="88" spans="2:8">
      <c r="B88" s="6" t="s">
        <v>81</v>
      </c>
      <c r="C88" s="6" t="s">
        <v>386</v>
      </c>
      <c r="D88" s="20" t="str">
        <f t="array" ref="D88">INDEX(tmp!$A$1:$AR$2,1,MATCH(C88,tmp!$A$2:$AR$2,0))</f>
        <v>工</v>
      </c>
      <c r="E88" s="21" t="s">
        <v>471</v>
      </c>
      <c r="F88" s="19" t="s">
        <v>472</v>
      </c>
      <c r="G88" s="19" t="s">
        <v>284</v>
      </c>
      <c r="H88" s="19" t="s">
        <v>473</v>
      </c>
    </row>
    <row r="89" spans="2:8">
      <c r="B89" s="6" t="s">
        <v>82</v>
      </c>
      <c r="C89" s="6" t="s">
        <v>307</v>
      </c>
      <c r="D89" s="20" t="str">
        <f t="array" ref="D89">INDEX(tmp!$A$1:$AR$2,1,MATCH(C89,tmp!$A$2:$AR$2,0))</f>
        <v>規</v>
      </c>
      <c r="E89" s="21" t="s">
        <v>474</v>
      </c>
      <c r="F89" s="19" t="s">
        <v>475</v>
      </c>
      <c r="G89" s="19" t="s">
        <v>476</v>
      </c>
      <c r="H89" s="19" t="s">
        <v>477</v>
      </c>
    </row>
    <row r="90" spans="2:8">
      <c r="B90" s="6" t="s">
        <v>90</v>
      </c>
      <c r="C90" s="6" t="s">
        <v>307</v>
      </c>
      <c r="D90" s="20" t="str">
        <f t="array" ref="D90">INDEX(tmp!$A$1:$AR$2,1,MATCH(C90,tmp!$A$2:$AR$2,0))</f>
        <v>規</v>
      </c>
      <c r="E90" s="21" t="s">
        <v>478</v>
      </c>
      <c r="F90" s="19" t="s">
        <v>479</v>
      </c>
      <c r="G90" s="19" t="s">
        <v>281</v>
      </c>
      <c r="H90" s="19" t="s">
        <v>480</v>
      </c>
    </row>
    <row r="91" spans="2:8">
      <c r="B91" s="6" t="s">
        <v>72</v>
      </c>
      <c r="C91" s="6" t="s">
        <v>465</v>
      </c>
      <c r="D91" s="20" t="str">
        <f t="array" ref="D91">INDEX(tmp!$A$1:$AR$2,1,MATCH(C91,tmp!$A$2:$AR$2,0))</f>
        <v>醫</v>
      </c>
      <c r="E91" s="21" t="s">
        <v>481</v>
      </c>
      <c r="F91" s="19" t="s">
        <v>482</v>
      </c>
      <c r="G91" s="19" t="s">
        <v>284</v>
      </c>
      <c r="H91" s="19" t="s">
        <v>286</v>
      </c>
    </row>
    <row r="92" spans="2:8">
      <c r="B92" s="6" t="s">
        <v>79</v>
      </c>
      <c r="C92" s="6" t="s">
        <v>415</v>
      </c>
      <c r="D92" s="20" t="str">
        <f t="array" ref="D92">INDEX(tmp!$A$1:$AR$2,1,MATCH(C92,tmp!$A$2:$AR$2,0))</f>
        <v>管</v>
      </c>
      <c r="E92" s="21" t="s">
        <v>483</v>
      </c>
      <c r="F92" s="19" t="s">
        <v>484</v>
      </c>
      <c r="G92" s="19" t="s">
        <v>299</v>
      </c>
      <c r="H92" s="19" t="s">
        <v>300</v>
      </c>
    </row>
    <row r="93" spans="2:8">
      <c r="B93" s="6" t="s">
        <v>78</v>
      </c>
      <c r="C93" s="6" t="s">
        <v>273</v>
      </c>
      <c r="D93" s="20" t="str">
        <f t="array" ref="D93">INDEX(tmp!$A$1:$AR$2,1,MATCH(C93,tmp!$A$2:$AR$2,0))</f>
        <v>電</v>
      </c>
      <c r="E93" s="21" t="s">
        <v>485</v>
      </c>
      <c r="F93" s="19" t="s">
        <v>486</v>
      </c>
      <c r="G93" s="19" t="s">
        <v>299</v>
      </c>
      <c r="H93" s="19" t="s">
        <v>300</v>
      </c>
    </row>
    <row r="94" spans="2:8">
      <c r="B94" s="6" t="s">
        <v>77</v>
      </c>
      <c r="C94" s="6" t="s">
        <v>468</v>
      </c>
      <c r="D94" s="20" t="str">
        <f t="array" ref="D94">INDEX(tmp!$A$1:$AR$2,1,MATCH(C94,tmp!$A$2:$AR$2,0))</f>
        <v>文</v>
      </c>
      <c r="E94" s="21" t="s">
        <v>487</v>
      </c>
      <c r="F94" s="19" t="s">
        <v>488</v>
      </c>
      <c r="G94" s="19" t="s">
        <v>392</v>
      </c>
      <c r="H94" s="19" t="s">
        <v>449</v>
      </c>
    </row>
    <row r="95" spans="2:8">
      <c r="B95" s="6" t="s">
        <v>86</v>
      </c>
      <c r="C95" s="6" t="s">
        <v>450</v>
      </c>
      <c r="D95" s="20" t="str">
        <f t="array" ref="D95">INDEX(tmp!$A$1:$AR$2,1,MATCH(C95,tmp!$A$2:$AR$2,0))</f>
        <v>管</v>
      </c>
      <c r="E95" s="21" t="s">
        <v>489</v>
      </c>
      <c r="F95" s="19" t="s">
        <v>490</v>
      </c>
      <c r="G95" s="19" t="s">
        <v>281</v>
      </c>
      <c r="H95" s="19" t="s">
        <v>491</v>
      </c>
    </row>
    <row r="96" spans="2:8">
      <c r="B96" s="6" t="s">
        <v>83</v>
      </c>
      <c r="C96" s="6" t="s">
        <v>294</v>
      </c>
      <c r="D96" s="20" t="str">
        <f t="array" ref="D96">INDEX(tmp!$A$1:$AR$2,1,MATCH(C96,tmp!$A$2:$AR$2,0))</f>
        <v>工</v>
      </c>
      <c r="E96" s="21" t="s">
        <v>492</v>
      </c>
      <c r="F96" s="19" t="s">
        <v>493</v>
      </c>
      <c r="G96" s="19" t="s">
        <v>284</v>
      </c>
      <c r="H96" s="19" t="s">
        <v>320</v>
      </c>
    </row>
    <row r="97" spans="1:8">
      <c r="B97" s="6" t="s">
        <v>74</v>
      </c>
      <c r="C97" s="6" t="s">
        <v>294</v>
      </c>
      <c r="D97" s="20" t="str">
        <f t="array" ref="D97">INDEX(tmp!$A$1:$AR$2,1,MATCH(C97,tmp!$A$2:$AR$2,0))</f>
        <v>工</v>
      </c>
      <c r="E97" s="21" t="s">
        <v>494</v>
      </c>
      <c r="F97" s="19" t="s">
        <v>495</v>
      </c>
      <c r="G97" s="19" t="s">
        <v>284</v>
      </c>
      <c r="H97" s="19" t="s">
        <v>320</v>
      </c>
    </row>
    <row r="98" spans="1:8">
      <c r="B98" s="6" t="s">
        <v>89</v>
      </c>
      <c r="C98" s="6" t="s">
        <v>309</v>
      </c>
      <c r="D98" s="20" t="str">
        <f t="array" ref="D98">INDEX(tmp!$A$1:$AR$2,1,MATCH(C98,tmp!$A$2:$AR$2,0))</f>
        <v>理</v>
      </c>
      <c r="E98" s="21" t="s">
        <v>496</v>
      </c>
      <c r="F98" s="19" t="s">
        <v>497</v>
      </c>
      <c r="G98" s="19" t="s">
        <v>284</v>
      </c>
      <c r="H98" s="19" t="s">
        <v>320</v>
      </c>
    </row>
    <row r="99" spans="1:8">
      <c r="B99" s="6" t="s">
        <v>87</v>
      </c>
      <c r="C99" s="6" t="s">
        <v>311</v>
      </c>
      <c r="D99" s="20" t="str">
        <f t="array" ref="D99">INDEX(tmp!$A$1:$AR$2,1,MATCH(C99,tmp!$A$2:$AR$2,0))</f>
        <v>工</v>
      </c>
      <c r="E99" s="21" t="s">
        <v>498</v>
      </c>
      <c r="F99" s="19" t="s">
        <v>499</v>
      </c>
      <c r="G99" s="19" t="s">
        <v>299</v>
      </c>
      <c r="H99" s="19" t="s">
        <v>303</v>
      </c>
    </row>
    <row r="100" spans="1:8">
      <c r="B100" s="1"/>
      <c r="C100" s="1"/>
      <c r="D100" s="1"/>
      <c r="E100" s="18"/>
    </row>
    <row r="101" spans="1:8">
      <c r="B101" s="1"/>
      <c r="C101" s="1"/>
      <c r="D101" s="1"/>
      <c r="E101" s="18"/>
    </row>
    <row r="102" spans="1:8">
      <c r="A102" s="19">
        <v>104</v>
      </c>
      <c r="B102" s="6" t="s">
        <v>100</v>
      </c>
      <c r="C102" s="6" t="s">
        <v>273</v>
      </c>
      <c r="D102" s="20" t="str">
        <f t="array" ref="D102">INDEX(tmp!$A$1:$AR$2,1,MATCH(C102,tmp!$A$2:$AR$2,0))</f>
        <v>電</v>
      </c>
      <c r="E102" s="21" t="s">
        <v>500</v>
      </c>
      <c r="F102" s="19" t="s">
        <v>501</v>
      </c>
      <c r="G102" s="19" t="s">
        <v>284</v>
      </c>
      <c r="H102" s="19" t="s">
        <v>320</v>
      </c>
    </row>
    <row r="103" spans="1:8">
      <c r="B103" s="6" t="s">
        <v>108</v>
      </c>
      <c r="C103" s="6" t="s">
        <v>301</v>
      </c>
      <c r="D103" s="20" t="str">
        <f t="array" ref="D103">INDEX(tmp!$A$1:$AR$2,1,MATCH(C103,tmp!$A$2:$AR$2,0))</f>
        <v>規</v>
      </c>
      <c r="E103" s="21" t="s">
        <v>502</v>
      </c>
      <c r="F103" s="19" t="s">
        <v>503</v>
      </c>
      <c r="G103" s="19" t="s">
        <v>277</v>
      </c>
      <c r="H103" s="19" t="s">
        <v>361</v>
      </c>
    </row>
    <row r="104" spans="1:8">
      <c r="B104" s="6" t="s">
        <v>110</v>
      </c>
      <c r="C104" s="6" t="s">
        <v>504</v>
      </c>
      <c r="D104" s="20" t="str">
        <f t="array" ref="D104">INDEX(tmp!$A$1:$AR$2,1,MATCH(C104,tmp!$A$2:$AR$2,0))</f>
        <v>管</v>
      </c>
      <c r="E104" s="21" t="s">
        <v>505</v>
      </c>
      <c r="F104" s="19" t="s">
        <v>506</v>
      </c>
      <c r="G104" s="19" t="s">
        <v>284</v>
      </c>
      <c r="H104" s="19" t="s">
        <v>462</v>
      </c>
    </row>
    <row r="105" spans="1:8">
      <c r="B105" s="6" t="s">
        <v>99</v>
      </c>
      <c r="C105" s="6" t="s">
        <v>311</v>
      </c>
      <c r="D105" s="20" t="str">
        <f t="array" ref="D105">INDEX(tmp!$A$1:$AR$2,1,MATCH(C105,tmp!$A$2:$AR$2,0))</f>
        <v>工</v>
      </c>
      <c r="E105" s="21" t="s">
        <v>507</v>
      </c>
      <c r="F105" s="19" t="s">
        <v>508</v>
      </c>
      <c r="G105" s="19" t="s">
        <v>299</v>
      </c>
      <c r="H105" s="19" t="s">
        <v>300</v>
      </c>
    </row>
    <row r="106" spans="1:8">
      <c r="B106" s="6" t="s">
        <v>114</v>
      </c>
      <c r="C106" s="6" t="s">
        <v>307</v>
      </c>
      <c r="D106" s="20" t="str">
        <f t="array" ref="D106">INDEX(tmp!$A$1:$AR$2,1,MATCH(C106,tmp!$A$2:$AR$2,0))</f>
        <v>規</v>
      </c>
      <c r="E106" s="21" t="s">
        <v>509</v>
      </c>
      <c r="F106" s="19" t="s">
        <v>510</v>
      </c>
      <c r="G106" s="19" t="s">
        <v>284</v>
      </c>
      <c r="H106" s="19" t="s">
        <v>320</v>
      </c>
    </row>
    <row r="107" spans="1:8">
      <c r="B107" s="6" t="s">
        <v>118</v>
      </c>
      <c r="C107" s="6" t="s">
        <v>324</v>
      </c>
      <c r="D107" s="20" t="str">
        <f t="array" ref="D107">INDEX(tmp!$A$1:$AR$2,1,MATCH(C107,tmp!$A$2:$AR$2,0))</f>
        <v>電</v>
      </c>
      <c r="E107" s="21" t="s">
        <v>511</v>
      </c>
      <c r="F107" s="19" t="s">
        <v>512</v>
      </c>
      <c r="G107" s="19" t="s">
        <v>277</v>
      </c>
      <c r="H107" s="19" t="s">
        <v>361</v>
      </c>
    </row>
    <row r="108" spans="1:8">
      <c r="B108" s="6" t="s">
        <v>119</v>
      </c>
      <c r="C108" s="6" t="s">
        <v>415</v>
      </c>
      <c r="D108" s="20" t="str">
        <f t="array" ref="D108">INDEX(tmp!$A$1:$AR$2,1,MATCH(C108,tmp!$A$2:$AR$2,0))</f>
        <v>管</v>
      </c>
      <c r="E108" s="21" t="s">
        <v>513</v>
      </c>
      <c r="F108" s="19" t="s">
        <v>514</v>
      </c>
      <c r="G108" s="19" t="s">
        <v>284</v>
      </c>
      <c r="H108" s="19" t="s">
        <v>320</v>
      </c>
    </row>
    <row r="109" spans="1:8">
      <c r="B109" s="6" t="s">
        <v>107</v>
      </c>
      <c r="C109" s="6" t="s">
        <v>515</v>
      </c>
      <c r="D109" s="20" t="str">
        <f t="array" ref="D109">INDEX(tmp!$A$1:$AR$2,1,MATCH(C109,tmp!$A$2:$AR$2,0))</f>
        <v>社</v>
      </c>
      <c r="E109" s="21" t="s">
        <v>516</v>
      </c>
      <c r="F109" s="19" t="s">
        <v>517</v>
      </c>
      <c r="G109" s="19" t="s">
        <v>277</v>
      </c>
      <c r="H109" s="19" t="s">
        <v>308</v>
      </c>
    </row>
    <row r="110" spans="1:8">
      <c r="B110" s="6" t="s">
        <v>117</v>
      </c>
      <c r="C110" s="6" t="s">
        <v>465</v>
      </c>
      <c r="D110" s="20" t="str">
        <f t="array" ref="D110">INDEX(tmp!$A$1:$AR$2,1,MATCH(C110,tmp!$A$2:$AR$2,0))</f>
        <v>醫</v>
      </c>
      <c r="E110" s="21" t="s">
        <v>518</v>
      </c>
      <c r="F110" s="19" t="s">
        <v>519</v>
      </c>
      <c r="G110" s="19" t="s">
        <v>520</v>
      </c>
      <c r="H110" s="19" t="s">
        <v>521</v>
      </c>
    </row>
    <row r="111" spans="1:8">
      <c r="B111" s="6" t="s">
        <v>96</v>
      </c>
      <c r="C111" s="6" t="s">
        <v>522</v>
      </c>
      <c r="D111" s="20" t="str">
        <f t="array" ref="D111">INDEX(tmp!$A$1:$AR$2,1,MATCH(C111,tmp!$A$2:$AR$2,0))</f>
        <v>工</v>
      </c>
      <c r="E111" s="21" t="s">
        <v>523</v>
      </c>
      <c r="F111" s="19" t="s">
        <v>524</v>
      </c>
      <c r="G111" s="19" t="s">
        <v>525</v>
      </c>
      <c r="H111" s="19" t="s">
        <v>526</v>
      </c>
    </row>
    <row r="112" spans="1:8">
      <c r="B112" s="6" t="s">
        <v>104</v>
      </c>
      <c r="C112" s="6" t="s">
        <v>527</v>
      </c>
      <c r="D112" s="20" t="str">
        <f t="array" ref="D112">INDEX(tmp!$A$1:$AR$2,1,MATCH(C112,tmp!$A$2:$AR$2,0))</f>
        <v>工</v>
      </c>
      <c r="E112" s="21" t="s">
        <v>528</v>
      </c>
      <c r="F112" s="19" t="s">
        <v>529</v>
      </c>
      <c r="G112" s="19" t="s">
        <v>299</v>
      </c>
      <c r="H112" s="19" t="s">
        <v>300</v>
      </c>
    </row>
    <row r="113" spans="1:8">
      <c r="B113" s="6" t="s">
        <v>101</v>
      </c>
      <c r="C113" s="6" t="s">
        <v>307</v>
      </c>
      <c r="D113" s="20" t="str">
        <f t="array" ref="D113">INDEX(tmp!$A$1:$AR$2,1,MATCH(C113,tmp!$A$2:$AR$2,0))</f>
        <v>規</v>
      </c>
      <c r="E113" s="21" t="s">
        <v>530</v>
      </c>
      <c r="F113" s="19" t="s">
        <v>531</v>
      </c>
      <c r="G113" s="19" t="s">
        <v>299</v>
      </c>
      <c r="H113" s="19" t="s">
        <v>303</v>
      </c>
    </row>
    <row r="114" spans="1:8">
      <c r="B114" s="6" t="s">
        <v>98</v>
      </c>
      <c r="C114" s="6" t="s">
        <v>504</v>
      </c>
      <c r="D114" s="20" t="str">
        <f t="array" ref="D114">INDEX(tmp!$A$1:$AR$2,1,MATCH(C114,tmp!$A$2:$AR$2,0))</f>
        <v>管</v>
      </c>
      <c r="E114" s="21" t="s">
        <v>532</v>
      </c>
      <c r="F114" s="19" t="s">
        <v>533</v>
      </c>
      <c r="G114" s="19" t="s">
        <v>284</v>
      </c>
      <c r="H114" s="19" t="s">
        <v>320</v>
      </c>
    </row>
    <row r="115" spans="1:8">
      <c r="B115" s="6" t="s">
        <v>105</v>
      </c>
      <c r="C115" s="6" t="s">
        <v>294</v>
      </c>
      <c r="D115" s="20" t="str">
        <f t="array" ref="D115">INDEX(tmp!$A$1:$AR$2,1,MATCH(C115,tmp!$A$2:$AR$2,0))</f>
        <v>工</v>
      </c>
      <c r="E115" s="21" t="s">
        <v>534</v>
      </c>
      <c r="F115" s="19" t="s">
        <v>535</v>
      </c>
      <c r="G115" s="19" t="s">
        <v>299</v>
      </c>
      <c r="H115" s="19" t="s">
        <v>300</v>
      </c>
    </row>
    <row r="116" spans="1:8">
      <c r="B116" s="6" t="s">
        <v>111</v>
      </c>
      <c r="C116" s="6" t="s">
        <v>536</v>
      </c>
      <c r="D116" s="20" t="str">
        <f t="array" ref="D116">INDEX(tmp!$A$1:$AR$2,1,MATCH(C116,tmp!$A$2:$AR$2,0))</f>
        <v>工</v>
      </c>
      <c r="E116" s="21" t="s">
        <v>537</v>
      </c>
      <c r="F116" s="19" t="s">
        <v>538</v>
      </c>
      <c r="G116" s="19" t="s">
        <v>431</v>
      </c>
      <c r="H116" s="19" t="s">
        <v>539</v>
      </c>
    </row>
    <row r="117" spans="1:8">
      <c r="B117" s="6" t="s">
        <v>113</v>
      </c>
      <c r="C117" s="6" t="s">
        <v>307</v>
      </c>
      <c r="D117" s="20" t="str">
        <f t="array" ref="D117">INDEX(tmp!$A$1:$AR$2,1,MATCH(C117,tmp!$A$2:$AR$2,0))</f>
        <v>規</v>
      </c>
      <c r="E117" s="21" t="s">
        <v>540</v>
      </c>
      <c r="F117" s="19" t="s">
        <v>541</v>
      </c>
      <c r="G117" s="19" t="s">
        <v>542</v>
      </c>
      <c r="H117" s="19" t="s">
        <v>278</v>
      </c>
    </row>
    <row r="118" spans="1:8">
      <c r="B118" s="6" t="s">
        <v>112</v>
      </c>
      <c r="C118" s="6" t="s">
        <v>450</v>
      </c>
      <c r="D118" s="20" t="str">
        <f t="array" ref="D118">INDEX(tmp!$A$1:$AR$2,1,MATCH(C118,tmp!$A$2:$AR$2,0))</f>
        <v>管</v>
      </c>
      <c r="E118" s="21" t="s">
        <v>543</v>
      </c>
      <c r="F118" s="19" t="s">
        <v>544</v>
      </c>
      <c r="G118" s="19" t="s">
        <v>277</v>
      </c>
      <c r="H118" s="19" t="s">
        <v>308</v>
      </c>
    </row>
    <row r="119" spans="1:8">
      <c r="B119" s="6" t="s">
        <v>115</v>
      </c>
      <c r="C119" s="6" t="s">
        <v>294</v>
      </c>
      <c r="D119" s="20" t="str">
        <f t="array" ref="D119">INDEX(tmp!$A$1:$AR$2,1,MATCH(C119,tmp!$A$2:$AR$2,0))</f>
        <v>工</v>
      </c>
      <c r="E119" s="21" t="s">
        <v>545</v>
      </c>
      <c r="F119" s="19" t="s">
        <v>546</v>
      </c>
      <c r="G119" s="19" t="s">
        <v>299</v>
      </c>
      <c r="H119" s="19" t="s">
        <v>303</v>
      </c>
    </row>
    <row r="120" spans="1:8">
      <c r="B120" s="6" t="s">
        <v>116</v>
      </c>
      <c r="C120" s="6" t="s">
        <v>321</v>
      </c>
      <c r="D120" s="20" t="str">
        <f t="array" ref="D120">INDEX(tmp!$A$1:$AR$2,1,MATCH(C120,tmp!$A$2:$AR$2,0))</f>
        <v>管</v>
      </c>
      <c r="E120" s="21" t="s">
        <v>547</v>
      </c>
      <c r="F120" s="19" t="s">
        <v>548</v>
      </c>
      <c r="G120" s="19" t="s">
        <v>299</v>
      </c>
      <c r="H120" s="19" t="s">
        <v>303</v>
      </c>
    </row>
    <row r="121" spans="1:8">
      <c r="B121" s="6" t="s">
        <v>102</v>
      </c>
      <c r="C121" s="6" t="s">
        <v>324</v>
      </c>
      <c r="D121" s="20" t="str">
        <f t="array" ref="D121">INDEX(tmp!$A$1:$AR$2,1,MATCH(C121,tmp!$A$2:$AR$2,0))</f>
        <v>電</v>
      </c>
      <c r="E121" s="21" t="s">
        <v>549</v>
      </c>
      <c r="F121" s="19" t="s">
        <v>550</v>
      </c>
      <c r="G121" s="19" t="s">
        <v>299</v>
      </c>
      <c r="H121" s="19" t="s">
        <v>300</v>
      </c>
    </row>
    <row r="122" spans="1:8">
      <c r="B122" s="6" t="s">
        <v>109</v>
      </c>
      <c r="C122" s="6" t="s">
        <v>465</v>
      </c>
      <c r="D122" s="20" t="str">
        <f t="array" ref="D122">INDEX(tmp!$A$1:$AR$2,1,MATCH(C122,tmp!$A$2:$AR$2,0))</f>
        <v>醫</v>
      </c>
      <c r="E122" s="21" t="s">
        <v>551</v>
      </c>
      <c r="F122" s="19" t="s">
        <v>552</v>
      </c>
      <c r="G122" s="19" t="s">
        <v>281</v>
      </c>
      <c r="H122" s="19" t="s">
        <v>339</v>
      </c>
    </row>
    <row r="123" spans="1:8">
      <c r="B123" s="6" t="s">
        <v>106</v>
      </c>
      <c r="C123" s="6" t="s">
        <v>301</v>
      </c>
      <c r="D123" s="20" t="str">
        <f t="array" ref="D123">INDEX(tmp!$A$1:$AR$2,1,MATCH(C123,tmp!$A$2:$AR$2,0))</f>
        <v>規</v>
      </c>
      <c r="E123" s="21" t="s">
        <v>553</v>
      </c>
      <c r="F123" s="19" t="s">
        <v>554</v>
      </c>
      <c r="G123" s="19" t="s">
        <v>281</v>
      </c>
      <c r="H123" s="19" t="s">
        <v>336</v>
      </c>
    </row>
    <row r="124" spans="1:8">
      <c r="B124" s="6" t="s">
        <v>103</v>
      </c>
      <c r="C124" s="6" t="s">
        <v>317</v>
      </c>
      <c r="D124" s="20" t="str">
        <f t="array" ref="D124">INDEX(tmp!$A$1:$AR$2,1,MATCH(C124,tmp!$A$2:$AR$2,0))</f>
        <v>理</v>
      </c>
      <c r="E124" s="21" t="s">
        <v>555</v>
      </c>
      <c r="F124" s="19" t="s">
        <v>556</v>
      </c>
      <c r="G124" s="19" t="s">
        <v>557</v>
      </c>
      <c r="H124" s="19" t="s">
        <v>300</v>
      </c>
    </row>
    <row r="125" spans="1:8">
      <c r="B125" s="6" t="s">
        <v>97</v>
      </c>
      <c r="C125" s="6" t="s">
        <v>309</v>
      </c>
      <c r="D125" s="20" t="str">
        <f t="array" ref="D125">INDEX(tmp!$A$1:$AR$2,1,MATCH(C125,tmp!$A$2:$AR$2,0))</f>
        <v>理</v>
      </c>
      <c r="E125" s="21" t="s">
        <v>558</v>
      </c>
      <c r="F125" s="19" t="s">
        <v>559</v>
      </c>
      <c r="G125" s="19" t="s">
        <v>284</v>
      </c>
      <c r="H125" s="19" t="s">
        <v>320</v>
      </c>
    </row>
    <row r="126" spans="1:8">
      <c r="B126" s="1"/>
      <c r="C126" s="1"/>
      <c r="D126" s="1"/>
      <c r="E126" s="18"/>
    </row>
    <row r="127" spans="1:8">
      <c r="B127" s="1"/>
      <c r="C127" s="1"/>
      <c r="D127" s="1"/>
      <c r="E127" s="18"/>
    </row>
    <row r="128" spans="1:8">
      <c r="A128" s="19">
        <v>105</v>
      </c>
      <c r="B128" s="6" t="s">
        <v>120</v>
      </c>
      <c r="C128" s="6" t="s">
        <v>305</v>
      </c>
      <c r="D128" s="20" t="str">
        <f t="array" ref="D128">INDEX(tmp!$A$1:$AR$2,1,MATCH(C128,tmp!$A$2:$AR$2,0))</f>
        <v>社</v>
      </c>
      <c r="E128" s="21" t="s">
        <v>560</v>
      </c>
      <c r="F128" s="19" t="s">
        <v>561</v>
      </c>
      <c r="G128" s="19" t="s">
        <v>284</v>
      </c>
      <c r="H128" s="19" t="s">
        <v>286</v>
      </c>
    </row>
    <row r="129" spans="2:8">
      <c r="B129" s="6" t="s">
        <v>123</v>
      </c>
      <c r="C129" s="6" t="s">
        <v>294</v>
      </c>
      <c r="D129" s="20" t="str">
        <f t="array" ref="D129">INDEX(tmp!$A$1:$AR$2,1,MATCH(C129,tmp!$A$2:$AR$2,0))</f>
        <v>工</v>
      </c>
      <c r="E129" s="21" t="s">
        <v>562</v>
      </c>
      <c r="F129" s="19" t="s">
        <v>563</v>
      </c>
      <c r="G129" s="19" t="s">
        <v>564</v>
      </c>
      <c r="H129" s="19" t="s">
        <v>565</v>
      </c>
    </row>
    <row r="130" spans="2:8">
      <c r="B130" s="6" t="s">
        <v>124</v>
      </c>
      <c r="C130" s="6" t="s">
        <v>307</v>
      </c>
      <c r="D130" s="20" t="str">
        <f t="array" ref="D130">INDEX(tmp!$A$1:$AR$2,1,MATCH(C130,tmp!$A$2:$AR$2,0))</f>
        <v>規</v>
      </c>
      <c r="E130" s="21" t="s">
        <v>566</v>
      </c>
      <c r="F130" s="19" t="s">
        <v>567</v>
      </c>
      <c r="G130" s="19" t="s">
        <v>290</v>
      </c>
      <c r="H130" s="19" t="s">
        <v>314</v>
      </c>
    </row>
    <row r="131" spans="2:8">
      <c r="B131" s="6" t="s">
        <v>125</v>
      </c>
      <c r="C131" s="6" t="s">
        <v>358</v>
      </c>
      <c r="D131" s="20" t="str">
        <f t="array" ref="D131">INDEX(tmp!$A$1:$AR$2,1,MATCH(C131,tmp!$A$2:$AR$2,0))</f>
        <v>社</v>
      </c>
      <c r="E131" s="21" t="s">
        <v>568</v>
      </c>
      <c r="F131" s="19" t="s">
        <v>569</v>
      </c>
      <c r="G131" s="19" t="s">
        <v>277</v>
      </c>
      <c r="H131" s="19" t="s">
        <v>570</v>
      </c>
    </row>
    <row r="132" spans="2:8">
      <c r="B132" s="6" t="s">
        <v>127</v>
      </c>
      <c r="C132" s="6" t="s">
        <v>536</v>
      </c>
      <c r="D132" s="20" t="str">
        <f t="array" ref="D132">INDEX(tmp!$A$1:$AR$2,1,MATCH(C132,tmp!$A$2:$AR$2,0))</f>
        <v>工</v>
      </c>
      <c r="E132" s="21" t="s">
        <v>571</v>
      </c>
      <c r="F132" s="19" t="s">
        <v>572</v>
      </c>
      <c r="G132" s="19" t="s">
        <v>299</v>
      </c>
      <c r="H132" s="19" t="s">
        <v>303</v>
      </c>
    </row>
    <row r="133" spans="2:8">
      <c r="B133" s="6" t="s">
        <v>135</v>
      </c>
      <c r="C133" s="6" t="s">
        <v>294</v>
      </c>
      <c r="D133" s="20" t="str">
        <f t="array" ref="D133">INDEX(tmp!$A$1:$AR$2,1,MATCH(C133,tmp!$A$2:$AR$2,0))</f>
        <v>工</v>
      </c>
      <c r="E133" s="21" t="s">
        <v>573</v>
      </c>
      <c r="F133" s="19" t="s">
        <v>574</v>
      </c>
      <c r="G133" s="19" t="s">
        <v>284</v>
      </c>
      <c r="H133" s="19" t="s">
        <v>575</v>
      </c>
    </row>
    <row r="134" spans="2:8">
      <c r="B134" s="6" t="s">
        <v>122</v>
      </c>
      <c r="C134" s="6" t="s">
        <v>291</v>
      </c>
      <c r="D134" s="20" t="str">
        <f t="array" ref="D134">INDEX(tmp!$A$1:$AR$2,1,MATCH(C134,tmp!$A$2:$AR$2,0))</f>
        <v>工</v>
      </c>
      <c r="E134" s="21" t="s">
        <v>576</v>
      </c>
      <c r="F134" s="19" t="s">
        <v>577</v>
      </c>
      <c r="G134" s="19" t="s">
        <v>299</v>
      </c>
      <c r="H134" s="19" t="s">
        <v>300</v>
      </c>
    </row>
    <row r="135" spans="2:8">
      <c r="B135" s="6" t="s">
        <v>128</v>
      </c>
      <c r="C135" s="6" t="s">
        <v>311</v>
      </c>
      <c r="D135" s="20" t="str">
        <f t="array" ref="D135">INDEX(tmp!$A$1:$AR$2,1,MATCH(C135,tmp!$A$2:$AR$2,0))</f>
        <v>工</v>
      </c>
      <c r="E135" s="21" t="s">
        <v>578</v>
      </c>
      <c r="F135" s="19" t="s">
        <v>579</v>
      </c>
      <c r="G135" s="19" t="s">
        <v>299</v>
      </c>
      <c r="H135" s="19" t="s">
        <v>303</v>
      </c>
    </row>
    <row r="136" spans="2:8">
      <c r="B136" s="6" t="s">
        <v>129</v>
      </c>
      <c r="C136" s="6" t="s">
        <v>301</v>
      </c>
      <c r="D136" s="20" t="str">
        <f t="array" ref="D136">INDEX(tmp!$A$1:$AR$2,1,MATCH(C136,tmp!$A$2:$AR$2,0))</f>
        <v>規</v>
      </c>
      <c r="E136" s="21" t="s">
        <v>580</v>
      </c>
      <c r="F136" s="19" t="s">
        <v>581</v>
      </c>
      <c r="G136" s="19" t="s">
        <v>299</v>
      </c>
      <c r="H136" s="19" t="s">
        <v>582</v>
      </c>
    </row>
    <row r="137" spans="2:8">
      <c r="B137" s="6" t="s">
        <v>140</v>
      </c>
      <c r="C137" s="6" t="s">
        <v>273</v>
      </c>
      <c r="D137" s="20" t="str">
        <f t="array" ref="D137">INDEX(tmp!$A$1:$AR$2,1,MATCH(C137,tmp!$A$2:$AR$2,0))</f>
        <v>電</v>
      </c>
      <c r="E137" s="21" t="s">
        <v>583</v>
      </c>
      <c r="F137" s="19" t="s">
        <v>584</v>
      </c>
      <c r="G137" s="19" t="s">
        <v>284</v>
      </c>
      <c r="H137" s="19" t="s">
        <v>286</v>
      </c>
    </row>
    <row r="138" spans="2:8">
      <c r="B138" s="6" t="s">
        <v>130</v>
      </c>
      <c r="C138" s="6" t="s">
        <v>291</v>
      </c>
      <c r="D138" s="20" t="str">
        <f t="array" ref="D138">INDEX(tmp!$A$1:$AR$2,1,MATCH(C138,tmp!$A$2:$AR$2,0))</f>
        <v>工</v>
      </c>
      <c r="E138" s="21" t="s">
        <v>585</v>
      </c>
      <c r="F138" s="19" t="s">
        <v>586</v>
      </c>
      <c r="G138" s="19" t="s">
        <v>392</v>
      </c>
      <c r="H138" s="19" t="s">
        <v>587</v>
      </c>
    </row>
    <row r="139" spans="2:8">
      <c r="B139" s="6" t="s">
        <v>121</v>
      </c>
      <c r="C139" s="6" t="s">
        <v>588</v>
      </c>
      <c r="D139" s="20" t="str">
        <f t="array" ref="D139">INDEX(tmp!$A$1:$AR$2,1,MATCH(C139,tmp!$A$2:$AR$2,0))</f>
        <v>理</v>
      </c>
      <c r="E139" s="21" t="s">
        <v>589</v>
      </c>
      <c r="F139" s="19" t="s">
        <v>590</v>
      </c>
      <c r="G139" s="19" t="s">
        <v>277</v>
      </c>
      <c r="H139" s="19" t="s">
        <v>361</v>
      </c>
    </row>
    <row r="140" spans="2:8">
      <c r="B140" s="6" t="s">
        <v>131</v>
      </c>
      <c r="C140" s="6" t="s">
        <v>317</v>
      </c>
      <c r="D140" s="20" t="str">
        <f t="array" ref="D140">INDEX(tmp!$A$1:$AR$2,1,MATCH(C140,tmp!$A$2:$AR$2,0))</f>
        <v>理</v>
      </c>
      <c r="E140" s="21" t="s">
        <v>591</v>
      </c>
      <c r="F140" s="19" t="s">
        <v>592</v>
      </c>
      <c r="G140" s="19" t="s">
        <v>284</v>
      </c>
      <c r="H140" s="19" t="s">
        <v>593</v>
      </c>
    </row>
    <row r="141" spans="2:8">
      <c r="B141" s="6" t="s">
        <v>132</v>
      </c>
      <c r="C141" s="6" t="s">
        <v>309</v>
      </c>
      <c r="D141" s="20" t="str">
        <f t="array" ref="D141">INDEX(tmp!$A$1:$AR$2,1,MATCH(C141,tmp!$A$2:$AR$2,0))</f>
        <v>理</v>
      </c>
      <c r="E141" s="21" t="s">
        <v>594</v>
      </c>
      <c r="F141" s="19" t="s">
        <v>595</v>
      </c>
      <c r="G141" s="19" t="s">
        <v>596</v>
      </c>
      <c r="H141" s="19" t="s">
        <v>339</v>
      </c>
    </row>
    <row r="142" spans="2:8">
      <c r="B142" s="6" t="s">
        <v>133</v>
      </c>
      <c r="C142" s="6" t="s">
        <v>597</v>
      </c>
      <c r="D142" s="20" t="str">
        <f t="array" ref="D142">INDEX(tmp!$A$1:$AR$2,1,MATCH(C142,tmp!$A$2:$AR$2,0))</f>
        <v>醫</v>
      </c>
      <c r="E142" s="21" t="s">
        <v>598</v>
      </c>
      <c r="F142" s="19" t="s">
        <v>599</v>
      </c>
      <c r="G142" s="19" t="s">
        <v>299</v>
      </c>
      <c r="H142" s="19" t="s">
        <v>303</v>
      </c>
    </row>
    <row r="143" spans="2:8">
      <c r="B143" s="6" t="s">
        <v>134</v>
      </c>
      <c r="C143" s="6" t="s">
        <v>386</v>
      </c>
      <c r="D143" s="20" t="str">
        <f t="array" ref="D143">INDEX(tmp!$A$1:$AR$2,1,MATCH(C143,tmp!$A$2:$AR$2,0))</f>
        <v>工</v>
      </c>
      <c r="E143" s="21" t="s">
        <v>600</v>
      </c>
      <c r="F143" s="19" t="s">
        <v>601</v>
      </c>
      <c r="G143" s="19" t="s">
        <v>602</v>
      </c>
      <c r="H143" s="19" t="s">
        <v>603</v>
      </c>
    </row>
    <row r="144" spans="2:8">
      <c r="B144" s="6" t="s">
        <v>136</v>
      </c>
      <c r="C144" s="6" t="s">
        <v>522</v>
      </c>
      <c r="D144" s="20" t="str">
        <f t="array" ref="D144">INDEX(tmp!$A$1:$AR$2,1,MATCH(C144,tmp!$A$2:$AR$2,0))</f>
        <v>工</v>
      </c>
      <c r="E144" s="21" t="s">
        <v>604</v>
      </c>
      <c r="F144" s="19" t="s">
        <v>605</v>
      </c>
      <c r="G144" s="19" t="s">
        <v>606</v>
      </c>
      <c r="H144" s="19" t="s">
        <v>607</v>
      </c>
    </row>
    <row r="145" spans="1:8">
      <c r="B145" s="6" t="s">
        <v>138</v>
      </c>
      <c r="C145" s="6" t="s">
        <v>291</v>
      </c>
      <c r="D145" s="20" t="str">
        <f t="array" ref="D145">INDEX(tmp!$A$1:$AR$2,1,MATCH(C145,tmp!$A$2:$AR$2,0))</f>
        <v>工</v>
      </c>
      <c r="E145" s="21" t="s">
        <v>608</v>
      </c>
      <c r="F145" s="19" t="s">
        <v>609</v>
      </c>
      <c r="G145" s="19" t="s">
        <v>277</v>
      </c>
      <c r="H145" s="19" t="s">
        <v>610</v>
      </c>
    </row>
    <row r="146" spans="1:8">
      <c r="B146" s="6" t="s">
        <v>139</v>
      </c>
      <c r="C146" s="6" t="s">
        <v>386</v>
      </c>
      <c r="D146" s="20" t="str">
        <f t="array" ref="D146">INDEX(tmp!$A$1:$AR$2,1,MATCH(C146,tmp!$A$2:$AR$2,0))</f>
        <v>工</v>
      </c>
      <c r="E146" s="6" t="s">
        <v>611</v>
      </c>
      <c r="F146" s="19" t="s">
        <v>612</v>
      </c>
      <c r="G146" s="19" t="s">
        <v>299</v>
      </c>
      <c r="H146" s="19" t="s">
        <v>582</v>
      </c>
    </row>
    <row r="147" spans="1:8">
      <c r="B147" s="6" t="s">
        <v>137</v>
      </c>
      <c r="C147" s="6" t="s">
        <v>307</v>
      </c>
      <c r="D147" s="20" t="str">
        <f t="array" ref="D147">INDEX(tmp!$A$1:$AR$2,1,MATCH(C147,tmp!$A$2:$AR$2,0))</f>
        <v>規</v>
      </c>
      <c r="E147" s="21" t="s">
        <v>613</v>
      </c>
      <c r="F147" s="19" t="s">
        <v>614</v>
      </c>
      <c r="G147" s="19" t="s">
        <v>284</v>
      </c>
      <c r="H147" s="19" t="s">
        <v>320</v>
      </c>
    </row>
    <row r="148" spans="1:8">
      <c r="B148" s="6" t="s">
        <v>126</v>
      </c>
      <c r="C148" s="6" t="s">
        <v>291</v>
      </c>
      <c r="D148" s="20" t="str">
        <f t="array" ref="D148">INDEX(tmp!$A$1:$AR$2,1,MATCH(C148,tmp!$A$2:$AR$2,0))</f>
        <v>工</v>
      </c>
      <c r="E148" s="21" t="s">
        <v>615</v>
      </c>
      <c r="F148" s="19" t="s">
        <v>616</v>
      </c>
      <c r="G148" s="19" t="s">
        <v>299</v>
      </c>
      <c r="H148" s="19" t="s">
        <v>582</v>
      </c>
    </row>
    <row r="149" spans="1:8">
      <c r="B149" s="6" t="s">
        <v>141</v>
      </c>
      <c r="C149" s="6" t="s">
        <v>588</v>
      </c>
      <c r="D149" s="20" t="str">
        <f t="array" ref="D149">INDEX(tmp!$A$1:$AR$2,1,MATCH(C149,tmp!$A$2:$AR$2,0))</f>
        <v>理</v>
      </c>
      <c r="E149" s="21" t="s">
        <v>617</v>
      </c>
      <c r="F149" s="19" t="s">
        <v>618</v>
      </c>
      <c r="G149" s="19" t="s">
        <v>277</v>
      </c>
      <c r="H149" s="19" t="s">
        <v>610</v>
      </c>
    </row>
    <row r="150" spans="1:8">
      <c r="B150" s="6" t="s">
        <v>142</v>
      </c>
      <c r="C150" s="6" t="s">
        <v>321</v>
      </c>
      <c r="D150" s="20" t="str">
        <f t="array" ref="D150">INDEX(tmp!$A$1:$AR$2,1,MATCH(C150,tmp!$A$2:$AR$2,0))</f>
        <v>管</v>
      </c>
      <c r="E150" s="21" t="s">
        <v>619</v>
      </c>
      <c r="F150" s="19" t="s">
        <v>620</v>
      </c>
      <c r="G150" s="19" t="s">
        <v>281</v>
      </c>
      <c r="H150" s="19" t="s">
        <v>297</v>
      </c>
    </row>
    <row r="151" spans="1:8">
      <c r="B151" s="1"/>
      <c r="C151" s="1"/>
      <c r="D151" s="1"/>
      <c r="E151" s="1"/>
    </row>
    <row r="152" spans="1:8">
      <c r="B152" s="1"/>
      <c r="C152" s="1"/>
      <c r="D152" s="1"/>
      <c r="E152" s="1"/>
    </row>
    <row r="153" spans="1:8">
      <c r="A153" s="19">
        <v>106</v>
      </c>
      <c r="B153" s="6" t="s">
        <v>150</v>
      </c>
      <c r="C153" s="6" t="s">
        <v>355</v>
      </c>
      <c r="D153" s="20" t="str">
        <f t="array" ref="D153">INDEX(tmp!$A$1:$AR$2,1,MATCH(C153,tmp!$A$2:$AR$2,0))</f>
        <v>規</v>
      </c>
      <c r="E153" s="21" t="s">
        <v>621</v>
      </c>
      <c r="F153" s="19" t="s">
        <v>622</v>
      </c>
      <c r="G153" s="19" t="s">
        <v>372</v>
      </c>
      <c r="H153" s="19" t="s">
        <v>373</v>
      </c>
    </row>
    <row r="154" spans="1:8">
      <c r="B154" s="6" t="s">
        <v>148</v>
      </c>
      <c r="C154" s="6" t="s">
        <v>588</v>
      </c>
      <c r="D154" s="20" t="str">
        <f t="array" ref="D154">INDEX(tmp!$A$1:$AR$2,1,MATCH(C154,tmp!$A$2:$AR$2,0))</f>
        <v>理</v>
      </c>
      <c r="E154" s="21" t="s">
        <v>623</v>
      </c>
      <c r="F154" s="19" t="s">
        <v>624</v>
      </c>
      <c r="G154" s="19" t="s">
        <v>277</v>
      </c>
      <c r="H154" s="19" t="s">
        <v>625</v>
      </c>
    </row>
    <row r="155" spans="1:8">
      <c r="B155" s="6" t="s">
        <v>143</v>
      </c>
      <c r="C155" s="6" t="s">
        <v>626</v>
      </c>
      <c r="D155" s="20" t="str">
        <f t="array" ref="D155">INDEX(tmp!$A$1:$AR$2,1,MATCH(C155,tmp!$A$2:$AR$2,0))</f>
        <v>工</v>
      </c>
      <c r="E155" s="21" t="s">
        <v>627</v>
      </c>
      <c r="F155" s="19" t="s">
        <v>628</v>
      </c>
      <c r="G155" s="19" t="s">
        <v>277</v>
      </c>
      <c r="H155" s="19" t="s">
        <v>437</v>
      </c>
    </row>
    <row r="156" spans="1:8">
      <c r="B156" s="6" t="s">
        <v>155</v>
      </c>
      <c r="C156" s="6" t="s">
        <v>307</v>
      </c>
      <c r="D156" s="20" t="str">
        <f t="array" ref="D156">INDEX(tmp!$A$1:$AR$2,1,MATCH(C156,tmp!$A$2:$AR$2,0))</f>
        <v>規</v>
      </c>
      <c r="E156" s="21" t="s">
        <v>629</v>
      </c>
      <c r="F156" s="19" t="s">
        <v>630</v>
      </c>
      <c r="G156" s="19" t="s">
        <v>277</v>
      </c>
      <c r="H156" s="19" t="s">
        <v>308</v>
      </c>
    </row>
    <row r="157" spans="1:8">
      <c r="B157" s="6" t="s">
        <v>162</v>
      </c>
      <c r="C157" s="6" t="s">
        <v>309</v>
      </c>
      <c r="D157" s="20" t="str">
        <f t="array" ref="D157">INDEX(tmp!$A$1:$AR$2,1,MATCH(C157,tmp!$A$2:$AR$2,0))</f>
        <v>理</v>
      </c>
      <c r="E157" s="21" t="s">
        <v>631</v>
      </c>
      <c r="F157" s="19" t="s">
        <v>632</v>
      </c>
      <c r="G157" s="19" t="s">
        <v>277</v>
      </c>
      <c r="H157" s="19" t="s">
        <v>308</v>
      </c>
    </row>
    <row r="158" spans="1:8">
      <c r="B158" s="6" t="s">
        <v>156</v>
      </c>
      <c r="C158" s="6" t="s">
        <v>465</v>
      </c>
      <c r="D158" s="20" t="str">
        <f t="array" ref="D158">INDEX(tmp!$A$1:$AR$2,1,MATCH(C158,tmp!$A$2:$AR$2,0))</f>
        <v>醫</v>
      </c>
      <c r="E158" s="21" t="s">
        <v>633</v>
      </c>
      <c r="F158" s="19" t="s">
        <v>634</v>
      </c>
      <c r="G158" s="19" t="s">
        <v>564</v>
      </c>
      <c r="H158" s="19" t="s">
        <v>635</v>
      </c>
    </row>
    <row r="159" spans="1:8">
      <c r="B159" s="6" t="s">
        <v>149</v>
      </c>
      <c r="C159" s="6" t="s">
        <v>291</v>
      </c>
      <c r="D159" s="20" t="str">
        <f t="array" ref="D159">INDEX(tmp!$A$1:$AR$2,1,MATCH(C159,tmp!$A$2:$AR$2,0))</f>
        <v>工</v>
      </c>
      <c r="E159" s="21" t="s">
        <v>636</v>
      </c>
      <c r="F159" s="19" t="s">
        <v>637</v>
      </c>
      <c r="G159" s="19" t="s">
        <v>284</v>
      </c>
      <c r="H159" s="19" t="s">
        <v>286</v>
      </c>
    </row>
    <row r="160" spans="1:8">
      <c r="B160" s="6" t="s">
        <v>152</v>
      </c>
      <c r="C160" s="6" t="s">
        <v>307</v>
      </c>
      <c r="D160" s="20" t="str">
        <f t="array" ref="D160">INDEX(tmp!$A$1:$AR$2,1,MATCH(C160,tmp!$A$2:$AR$2,0))</f>
        <v>規</v>
      </c>
      <c r="E160" s="21" t="s">
        <v>638</v>
      </c>
      <c r="F160" s="19" t="s">
        <v>639</v>
      </c>
      <c r="G160" s="19" t="s">
        <v>299</v>
      </c>
      <c r="H160" s="19" t="s">
        <v>303</v>
      </c>
    </row>
    <row r="161" spans="2:8">
      <c r="B161" s="6" t="s">
        <v>151</v>
      </c>
      <c r="C161" s="6" t="s">
        <v>311</v>
      </c>
      <c r="D161" s="20" t="str">
        <f t="array" ref="D161">INDEX(tmp!$A$1:$AR$2,1,MATCH(C161,tmp!$A$2:$AR$2,0))</f>
        <v>工</v>
      </c>
      <c r="E161" s="21" t="s">
        <v>640</v>
      </c>
      <c r="F161" s="19" t="s">
        <v>641</v>
      </c>
      <c r="G161" s="19" t="s">
        <v>299</v>
      </c>
      <c r="H161" s="19" t="s">
        <v>342</v>
      </c>
    </row>
    <row r="162" spans="2:8">
      <c r="B162" s="6" t="s">
        <v>164</v>
      </c>
      <c r="C162" s="6" t="s">
        <v>307</v>
      </c>
      <c r="D162" s="20" t="str">
        <f t="array" ref="D162">INDEX(tmp!$A$1:$AR$2,1,MATCH(C162,tmp!$A$2:$AR$2,0))</f>
        <v>規</v>
      </c>
      <c r="E162" s="21" t="s">
        <v>642</v>
      </c>
      <c r="F162" s="19" t="s">
        <v>643</v>
      </c>
      <c r="G162" s="19" t="s">
        <v>299</v>
      </c>
      <c r="H162" s="19" t="s">
        <v>300</v>
      </c>
    </row>
    <row r="163" spans="2:8">
      <c r="B163" s="6" t="s">
        <v>163</v>
      </c>
      <c r="C163" s="6" t="s">
        <v>515</v>
      </c>
      <c r="D163" s="20" t="str">
        <f t="array" ref="D163">INDEX(tmp!$A$1:$AR$2,1,MATCH(C163,tmp!$A$2:$AR$2,0))</f>
        <v>社</v>
      </c>
      <c r="E163" s="21" t="s">
        <v>644</v>
      </c>
      <c r="G163" s="19" t="s">
        <v>299</v>
      </c>
      <c r="H163" s="19" t="s">
        <v>303</v>
      </c>
    </row>
    <row r="164" spans="2:8">
      <c r="B164" s="6" t="s">
        <v>147</v>
      </c>
      <c r="C164" s="6" t="s">
        <v>307</v>
      </c>
      <c r="D164" s="20" t="str">
        <f t="array" ref="D164">INDEX(tmp!$A$1:$AR$2,1,MATCH(C164,tmp!$A$2:$AR$2,0))</f>
        <v>規</v>
      </c>
      <c r="E164" s="21" t="s">
        <v>645</v>
      </c>
      <c r="F164" s="19" t="s">
        <v>646</v>
      </c>
      <c r="G164" s="19" t="s">
        <v>299</v>
      </c>
      <c r="H164" s="19" t="s">
        <v>300</v>
      </c>
    </row>
    <row r="165" spans="2:8">
      <c r="B165" s="6" t="s">
        <v>154</v>
      </c>
      <c r="C165" s="6" t="s">
        <v>307</v>
      </c>
      <c r="D165" s="20" t="str">
        <f t="array" ref="D165">INDEX(tmp!$A$1:$AR$2,1,MATCH(C165,tmp!$A$2:$AR$2,0))</f>
        <v>規</v>
      </c>
      <c r="E165" s="21" t="s">
        <v>647</v>
      </c>
      <c r="G165" s="19" t="s">
        <v>648</v>
      </c>
      <c r="H165" s="19" t="s">
        <v>297</v>
      </c>
    </row>
    <row r="166" spans="2:8">
      <c r="B166" s="6" t="s">
        <v>161</v>
      </c>
      <c r="C166" s="6" t="s">
        <v>311</v>
      </c>
      <c r="D166" s="20" t="str">
        <f t="array" ref="D166">INDEX(tmp!$A$1:$AR$2,1,MATCH(C166,tmp!$A$2:$AR$2,0))</f>
        <v>工</v>
      </c>
      <c r="E166" s="21" t="s">
        <v>649</v>
      </c>
      <c r="F166" s="19" t="s">
        <v>650</v>
      </c>
      <c r="G166" s="19" t="s">
        <v>290</v>
      </c>
      <c r="H166" s="19" t="s">
        <v>278</v>
      </c>
    </row>
    <row r="167" spans="2:8">
      <c r="B167" s="6" t="s">
        <v>153</v>
      </c>
      <c r="C167" s="6" t="s">
        <v>294</v>
      </c>
      <c r="D167" s="20" t="str">
        <f t="array" ref="D167">INDEX(tmp!$A$1:$AR$2,1,MATCH(C167,tmp!$A$2:$AR$2,0))</f>
        <v>工</v>
      </c>
      <c r="E167" s="21" t="s">
        <v>651</v>
      </c>
      <c r="G167" s="19" t="s">
        <v>277</v>
      </c>
      <c r="H167" s="19" t="s">
        <v>308</v>
      </c>
    </row>
    <row r="168" spans="2:8">
      <c r="B168" s="6" t="s">
        <v>157</v>
      </c>
      <c r="C168" s="6" t="s">
        <v>588</v>
      </c>
      <c r="D168" s="20" t="str">
        <f t="array" ref="D168">INDEX(tmp!$A$1:$AR$2,1,MATCH(C168,tmp!$A$2:$AR$2,0))</f>
        <v>理</v>
      </c>
      <c r="E168" s="21" t="s">
        <v>652</v>
      </c>
      <c r="F168" s="19" t="s">
        <v>653</v>
      </c>
      <c r="G168" s="19" t="s">
        <v>564</v>
      </c>
      <c r="H168" s="19" t="s">
        <v>654</v>
      </c>
    </row>
    <row r="169" spans="2:8">
      <c r="B169" s="6" t="s">
        <v>145</v>
      </c>
      <c r="C169" s="6" t="s">
        <v>307</v>
      </c>
      <c r="D169" s="20" t="str">
        <f t="array" ref="D169">INDEX(tmp!$A$1:$AR$2,1,MATCH(C169,tmp!$A$2:$AR$2,0))</f>
        <v>規</v>
      </c>
      <c r="E169" s="21" t="s">
        <v>655</v>
      </c>
      <c r="G169" s="19" t="s">
        <v>284</v>
      </c>
      <c r="H169" s="19" t="s">
        <v>656</v>
      </c>
    </row>
    <row r="170" spans="2:8">
      <c r="B170" s="6" t="s">
        <v>159</v>
      </c>
      <c r="C170" s="6" t="s">
        <v>311</v>
      </c>
      <c r="D170" s="20" t="str">
        <f t="array" ref="D170">INDEX(tmp!$A$1:$AR$2,1,MATCH(C170,tmp!$A$2:$AR$2,0))</f>
        <v>工</v>
      </c>
      <c r="E170" s="21" t="s">
        <v>657</v>
      </c>
      <c r="F170" s="19" t="s">
        <v>658</v>
      </c>
      <c r="G170" s="19" t="s">
        <v>299</v>
      </c>
      <c r="H170" s="19" t="s">
        <v>327</v>
      </c>
    </row>
    <row r="171" spans="2:8">
      <c r="B171" s="6" t="s">
        <v>144</v>
      </c>
      <c r="C171" s="6" t="s">
        <v>536</v>
      </c>
      <c r="D171" s="20" t="str">
        <f t="array" ref="D171">INDEX(tmp!$A$1:$AR$2,1,MATCH(C171,tmp!$A$2:$AR$2,0))</f>
        <v>工</v>
      </c>
      <c r="E171" s="21" t="s">
        <v>659</v>
      </c>
      <c r="G171" s="19" t="s">
        <v>299</v>
      </c>
      <c r="H171" s="19" t="s">
        <v>303</v>
      </c>
    </row>
    <row r="172" spans="2:8">
      <c r="B172" s="6" t="s">
        <v>146</v>
      </c>
      <c r="C172" s="6" t="s">
        <v>294</v>
      </c>
      <c r="D172" s="20" t="str">
        <f t="array" ref="D172">INDEX(tmp!$A$1:$AR$2,1,MATCH(C172,tmp!$A$2:$AR$2,0))</f>
        <v>工</v>
      </c>
      <c r="E172" s="21" t="s">
        <v>660</v>
      </c>
      <c r="F172" s="19" t="s">
        <v>661</v>
      </c>
      <c r="G172" s="19" t="s">
        <v>299</v>
      </c>
      <c r="H172" s="19" t="s">
        <v>342</v>
      </c>
    </row>
    <row r="173" spans="2:8">
      <c r="B173" s="6" t="s">
        <v>158</v>
      </c>
      <c r="C173" s="6" t="s">
        <v>588</v>
      </c>
      <c r="D173" s="20" t="str">
        <f t="array" ref="D173">INDEX(tmp!$A$1:$AR$2,1,MATCH(C173,tmp!$A$2:$AR$2,0))</f>
        <v>理</v>
      </c>
      <c r="E173" s="21" t="s">
        <v>662</v>
      </c>
      <c r="G173" s="19" t="s">
        <v>284</v>
      </c>
      <c r="H173" s="19" t="s">
        <v>663</v>
      </c>
    </row>
    <row r="174" spans="2:8">
      <c r="B174" s="6" t="s">
        <v>160</v>
      </c>
      <c r="C174" s="1"/>
      <c r="D174" s="20" t="str">
        <f t="array" ref="D174">IFERROR(INDEX(tmp!$A$1:$AR$2,1,MATCH(C174,tmp!$A$2:$AR$2,0)),"--")</f>
        <v>--</v>
      </c>
      <c r="E174" s="21" t="s">
        <v>664</v>
      </c>
      <c r="G174" s="19" t="s">
        <v>281</v>
      </c>
      <c r="H174" s="19" t="s">
        <v>297</v>
      </c>
    </row>
    <row r="175" spans="2:8">
      <c r="B175" s="1"/>
      <c r="C175" s="1"/>
      <c r="D175" s="1"/>
      <c r="E175" s="18"/>
    </row>
    <row r="176" spans="2:8">
      <c r="B176" s="1"/>
      <c r="C176" s="1"/>
      <c r="D176" s="1"/>
      <c r="E176" s="18"/>
    </row>
    <row r="177" spans="1:8">
      <c r="A177" s="19">
        <v>107</v>
      </c>
      <c r="B177" s="6" t="s">
        <v>169</v>
      </c>
      <c r="C177" s="2" t="s">
        <v>307</v>
      </c>
      <c r="D177" s="20" t="str">
        <f t="array" ref="D177">IFERROR(INDEX(tmp!$A$1:$AR$2,1,MATCH(C177,tmp!$A$2:$AS$2,0)),"--")</f>
        <v>規</v>
      </c>
      <c r="E177" s="21" t="s">
        <v>665</v>
      </c>
      <c r="F177" s="19" t="s">
        <v>666</v>
      </c>
      <c r="G177" s="19" t="s">
        <v>299</v>
      </c>
      <c r="H177" s="19" t="s">
        <v>300</v>
      </c>
    </row>
    <row r="178" spans="1:8">
      <c r="B178" s="6" t="s">
        <v>177</v>
      </c>
      <c r="C178" s="2" t="s">
        <v>307</v>
      </c>
      <c r="D178" s="20" t="str">
        <f t="array" ref="D178">IFERROR(INDEX(tmp!$A$1:$AR$2,1,MATCH(C178,tmp!$A$2:$AS$2,0)),"--")</f>
        <v>規</v>
      </c>
      <c r="E178" s="21" t="s">
        <v>667</v>
      </c>
      <c r="F178" s="19" t="s">
        <v>668</v>
      </c>
      <c r="G178" s="19" t="s">
        <v>281</v>
      </c>
      <c r="H178" s="19" t="s">
        <v>282</v>
      </c>
    </row>
    <row r="179" spans="1:8">
      <c r="B179" s="6" t="s">
        <v>174</v>
      </c>
      <c r="C179" s="2" t="s">
        <v>307</v>
      </c>
      <c r="D179" s="20" t="str">
        <f t="array" ref="D179">IFERROR(INDEX(tmp!$A$1:$AR$2,1,MATCH(C179,tmp!$A$2:$AS$2,0)),"--")</f>
        <v>規</v>
      </c>
      <c r="E179" s="21" t="s">
        <v>669</v>
      </c>
      <c r="G179" s="19" t="s">
        <v>277</v>
      </c>
      <c r="H179" s="19" t="s">
        <v>278</v>
      </c>
    </row>
    <row r="180" spans="1:8">
      <c r="B180" s="6" t="s">
        <v>167</v>
      </c>
      <c r="C180" s="2" t="s">
        <v>307</v>
      </c>
      <c r="D180" s="20" t="str">
        <f t="array" ref="D180">IFERROR(INDEX(tmp!$A$1:$AR$2,1,MATCH(C180,tmp!$A$2:$AS$2,0)),"--")</f>
        <v>規</v>
      </c>
      <c r="E180" s="21" t="s">
        <v>670</v>
      </c>
      <c r="G180" s="19" t="s">
        <v>281</v>
      </c>
      <c r="H180" s="19" t="s">
        <v>671</v>
      </c>
    </row>
    <row r="181" spans="1:8">
      <c r="B181" s="6" t="s">
        <v>176</v>
      </c>
      <c r="C181" s="2" t="s">
        <v>515</v>
      </c>
      <c r="D181" s="20" t="str">
        <f t="array" ref="D181">IFERROR(INDEX(tmp!$A$1:$AR$2,1,MATCH(C181,tmp!$A$2:$AS$2,0)),"--")</f>
        <v>社</v>
      </c>
      <c r="E181" s="21" t="s">
        <v>672</v>
      </c>
      <c r="F181" s="19" t="s">
        <v>673</v>
      </c>
      <c r="G181" s="19" t="s">
        <v>277</v>
      </c>
      <c r="H181" s="19" t="s">
        <v>308</v>
      </c>
    </row>
    <row r="182" spans="1:8">
      <c r="B182" s="6" t="s">
        <v>185</v>
      </c>
      <c r="C182" s="2" t="s">
        <v>307</v>
      </c>
      <c r="D182" s="20" t="str">
        <f t="array" ref="D182">IFERROR(INDEX(tmp!$A$1:$AR$2,1,MATCH(C182,tmp!$A$2:$AS$2,0)),"--")</f>
        <v>規</v>
      </c>
      <c r="E182" s="21" t="s">
        <v>674</v>
      </c>
      <c r="F182" s="19" t="s">
        <v>675</v>
      </c>
      <c r="G182" s="19" t="s">
        <v>676</v>
      </c>
      <c r="H182" s="19" t="s">
        <v>677</v>
      </c>
    </row>
    <row r="183" spans="1:8">
      <c r="B183" s="6" t="s">
        <v>181</v>
      </c>
      <c r="C183" s="2" t="s">
        <v>678</v>
      </c>
      <c r="D183" s="20" t="str">
        <f t="array" ref="D183">IFERROR(INDEX(tmp!$A$1:$AR$2,1,MATCH(C183,tmp!$A$2:$AS$2,0)),"--")</f>
        <v>管</v>
      </c>
      <c r="E183" s="21" t="s">
        <v>679</v>
      </c>
      <c r="F183" s="19" t="s">
        <v>680</v>
      </c>
      <c r="G183" s="19" t="s">
        <v>277</v>
      </c>
      <c r="H183" s="19" t="s">
        <v>681</v>
      </c>
    </row>
    <row r="184" spans="1:8">
      <c r="B184" s="6" t="s">
        <v>682</v>
      </c>
      <c r="C184" s="1"/>
      <c r="D184" s="20" t="str">
        <f t="array" ref="D184">IFERROR(INDEX(tmp!$A$1:$AR$2,1,MATCH(C184,tmp!$A$2:$AS$2,0)),"--")</f>
        <v>--</v>
      </c>
      <c r="E184" s="21" t="s">
        <v>683</v>
      </c>
      <c r="F184" s="19" t="s">
        <v>684</v>
      </c>
      <c r="G184" s="19" t="s">
        <v>277</v>
      </c>
      <c r="H184" s="19" t="s">
        <v>437</v>
      </c>
    </row>
    <row r="185" spans="1:8">
      <c r="B185" s="6" t="s">
        <v>179</v>
      </c>
      <c r="C185" s="2" t="s">
        <v>685</v>
      </c>
      <c r="D185" s="20" t="str">
        <f t="array" ref="D185">IFERROR(INDEX(tmp!$A$1:$AR$2,1,MATCH(C185,tmp!$A$2:$AS$2,0)),"--")</f>
        <v>醫</v>
      </c>
      <c r="E185" s="21" t="s">
        <v>686</v>
      </c>
      <c r="F185" s="19" t="s">
        <v>687</v>
      </c>
      <c r="G185" s="19" t="s">
        <v>299</v>
      </c>
      <c r="H185" s="19" t="s">
        <v>300</v>
      </c>
    </row>
    <row r="186" spans="1:8">
      <c r="B186" s="6" t="s">
        <v>184</v>
      </c>
      <c r="C186" s="2" t="s">
        <v>450</v>
      </c>
      <c r="D186" s="20" t="str">
        <f t="array" ref="D186">IFERROR(INDEX(tmp!$A$1:$AR$2,1,MATCH(C186,tmp!$A$2:$AS$2,0)),"--")</f>
        <v>管</v>
      </c>
      <c r="E186" s="21" t="s">
        <v>688</v>
      </c>
      <c r="F186" s="19" t="s">
        <v>689</v>
      </c>
      <c r="G186" s="19" t="s">
        <v>403</v>
      </c>
      <c r="H186" s="19" t="s">
        <v>690</v>
      </c>
    </row>
    <row r="187" spans="1:8">
      <c r="B187" s="6" t="s">
        <v>182</v>
      </c>
      <c r="C187" s="2" t="s">
        <v>468</v>
      </c>
      <c r="D187" s="20" t="str">
        <f t="array" ref="D187">IFERROR(INDEX(tmp!$A$1:$AR$2,1,MATCH(C187,tmp!$A$2:$AS$2,0)),"--")</f>
        <v>文</v>
      </c>
      <c r="E187" s="21" t="s">
        <v>691</v>
      </c>
      <c r="F187" s="19" t="s">
        <v>692</v>
      </c>
      <c r="G187" s="19" t="s">
        <v>290</v>
      </c>
      <c r="H187" s="19" t="s">
        <v>278</v>
      </c>
    </row>
    <row r="188" spans="1:8">
      <c r="B188" s="6" t="s">
        <v>178</v>
      </c>
      <c r="C188" s="2" t="s">
        <v>358</v>
      </c>
      <c r="D188" s="20" t="str">
        <f t="array" ref="D188">IFERROR(INDEX(tmp!$A$1:$AR$2,1,MATCH(C188,tmp!$A$2:$AS$2,0)),"--")</f>
        <v>社</v>
      </c>
      <c r="E188" s="21" t="s">
        <v>693</v>
      </c>
      <c r="F188" s="19" t="s">
        <v>694</v>
      </c>
      <c r="G188" s="19" t="s">
        <v>290</v>
      </c>
      <c r="H188" s="19" t="s">
        <v>695</v>
      </c>
    </row>
    <row r="189" spans="1:8">
      <c r="B189" s="6" t="s">
        <v>171</v>
      </c>
      <c r="C189" s="2" t="s">
        <v>685</v>
      </c>
      <c r="D189" s="20" t="str">
        <f t="array" ref="D189">IFERROR(INDEX(tmp!$A$1:$AR$2,1,MATCH(C189,tmp!$A$2:$AS$2,0)),"--")</f>
        <v>醫</v>
      </c>
      <c r="E189" s="21" t="s">
        <v>696</v>
      </c>
      <c r="F189" s="19" t="s">
        <v>697</v>
      </c>
      <c r="G189" s="19" t="s">
        <v>277</v>
      </c>
      <c r="H189" s="19" t="s">
        <v>278</v>
      </c>
    </row>
    <row r="190" spans="1:8">
      <c r="B190" s="6" t="s">
        <v>175</v>
      </c>
      <c r="C190" s="2" t="s">
        <v>522</v>
      </c>
      <c r="D190" s="20" t="str">
        <f t="array" ref="D190">IFERROR(INDEX(tmp!$A$1:$AR$2,1,MATCH(C190,tmp!$A$2:$AS$2,0)),"--")</f>
        <v>工</v>
      </c>
      <c r="E190" s="21" t="s">
        <v>698</v>
      </c>
      <c r="F190" s="19" t="s">
        <v>699</v>
      </c>
      <c r="G190" s="19" t="s">
        <v>277</v>
      </c>
      <c r="H190" s="19" t="s">
        <v>349</v>
      </c>
    </row>
    <row r="191" spans="1:8">
      <c r="B191" s="6" t="s">
        <v>165</v>
      </c>
      <c r="C191" s="2" t="s">
        <v>291</v>
      </c>
      <c r="D191" s="20" t="str">
        <f t="array" ref="D191">IFERROR(INDEX(tmp!$A$1:$AR$2,1,MATCH(C191,tmp!$A$2:$AS$2,0)),"--")</f>
        <v>工</v>
      </c>
      <c r="E191" s="21" t="s">
        <v>700</v>
      </c>
      <c r="F191" s="19" t="s">
        <v>701</v>
      </c>
      <c r="G191" s="19" t="s">
        <v>392</v>
      </c>
      <c r="H191" s="19" t="s">
        <v>449</v>
      </c>
    </row>
    <row r="192" spans="1:8">
      <c r="B192" s="6" t="s">
        <v>183</v>
      </c>
      <c r="C192" s="2" t="s">
        <v>522</v>
      </c>
      <c r="D192" s="20" t="str">
        <f t="array" ref="D192">IFERROR(INDEX(tmp!$A$1:$AR$2,1,MATCH(C192,tmp!$A$2:$AS$2,0)),"--")</f>
        <v>工</v>
      </c>
      <c r="E192" s="21" t="s">
        <v>702</v>
      </c>
      <c r="G192" s="19" t="s">
        <v>299</v>
      </c>
      <c r="H192" s="19" t="s">
        <v>378</v>
      </c>
    </row>
    <row r="193" spans="1:8">
      <c r="B193" s="6" t="s">
        <v>168</v>
      </c>
      <c r="C193" s="2" t="s">
        <v>311</v>
      </c>
      <c r="D193" s="20" t="str">
        <f t="array" ref="D193">IFERROR(INDEX(tmp!$A$1:$AR$2,1,MATCH(C193,tmp!$A$2:$AS$2,0)),"--")</f>
        <v>工</v>
      </c>
      <c r="E193" s="21" t="s">
        <v>703</v>
      </c>
      <c r="G193" s="19" t="s">
        <v>290</v>
      </c>
      <c r="H193" s="19" t="s">
        <v>278</v>
      </c>
    </row>
    <row r="194" spans="1:8">
      <c r="B194" s="6" t="s">
        <v>172</v>
      </c>
      <c r="C194" s="2" t="s">
        <v>536</v>
      </c>
      <c r="D194" s="20" t="str">
        <f t="array" ref="D194">IFERROR(INDEX(tmp!$A$1:$AR$2,1,MATCH(C194,tmp!$A$2:$AS$2,0)),"--")</f>
        <v>工</v>
      </c>
      <c r="E194" s="21" t="s">
        <v>704</v>
      </c>
      <c r="F194" s="19" t="s">
        <v>705</v>
      </c>
      <c r="G194" s="19" t="s">
        <v>299</v>
      </c>
      <c r="H194" s="19" t="s">
        <v>300</v>
      </c>
    </row>
    <row r="195" spans="1:8">
      <c r="B195" s="6" t="s">
        <v>166</v>
      </c>
      <c r="C195" s="2" t="s">
        <v>301</v>
      </c>
      <c r="D195" s="20" t="str">
        <f t="array" ref="D195">IFERROR(INDEX(tmp!$A$1:$AR$2,1,MATCH(C195,tmp!$A$2:$AS$2,0)),"--")</f>
        <v>規</v>
      </c>
      <c r="E195" s="21" t="s">
        <v>706</v>
      </c>
      <c r="F195" s="19" t="s">
        <v>707</v>
      </c>
      <c r="G195" s="19" t="s">
        <v>372</v>
      </c>
      <c r="H195" s="19" t="s">
        <v>389</v>
      </c>
    </row>
    <row r="196" spans="1:8">
      <c r="B196" s="6" t="s">
        <v>173</v>
      </c>
      <c r="C196" s="2" t="s">
        <v>588</v>
      </c>
      <c r="D196" s="20" t="str">
        <f t="array" ref="D196">IFERROR(INDEX(tmp!$A$1:$AR$2,1,MATCH(C196,tmp!$A$2:$AS$2,0)),"--")</f>
        <v>理</v>
      </c>
      <c r="E196" s="21" t="s">
        <v>708</v>
      </c>
      <c r="F196" s="19" t="s">
        <v>709</v>
      </c>
      <c r="G196" s="19" t="s">
        <v>676</v>
      </c>
      <c r="H196" s="19" t="s">
        <v>677</v>
      </c>
    </row>
    <row r="197" spans="1:8">
      <c r="B197" s="6" t="s">
        <v>170</v>
      </c>
      <c r="C197" s="2" t="s">
        <v>522</v>
      </c>
      <c r="D197" s="20" t="str">
        <f t="array" ref="D197">IFERROR(INDEX(tmp!$A$1:$AR$2,1,MATCH(C197,tmp!$A$2:$AS$2,0)),"--")</f>
        <v>工</v>
      </c>
      <c r="E197" s="21" t="s">
        <v>710</v>
      </c>
      <c r="G197" s="19" t="s">
        <v>277</v>
      </c>
      <c r="H197" s="19" t="s">
        <v>278</v>
      </c>
    </row>
    <row r="198" spans="1:8">
      <c r="B198" s="6" t="s">
        <v>180</v>
      </c>
      <c r="C198" s="2" t="s">
        <v>291</v>
      </c>
      <c r="D198" s="20" t="str">
        <f t="array" ref="D198">IFERROR(INDEX(tmp!$A$1:$AR$2,1,MATCH(C198,tmp!$A$2:$AS$2,0)),"--")</f>
        <v>工</v>
      </c>
      <c r="E198" s="21" t="s">
        <v>711</v>
      </c>
      <c r="F198" s="19" t="s">
        <v>712</v>
      </c>
      <c r="G198" s="19" t="s">
        <v>281</v>
      </c>
      <c r="H198" s="19" t="s">
        <v>677</v>
      </c>
    </row>
    <row r="199" spans="1:8">
      <c r="B199" s="1"/>
      <c r="C199" s="1"/>
      <c r="D199" s="1"/>
      <c r="E199" s="18"/>
    </row>
    <row r="200" spans="1:8">
      <c r="B200" s="1"/>
      <c r="C200" s="1"/>
      <c r="D200" s="1"/>
      <c r="E200" s="18"/>
    </row>
    <row r="201" spans="1:8">
      <c r="A201" s="13">
        <v>108</v>
      </c>
      <c r="B201" s="23" t="s">
        <v>198</v>
      </c>
      <c r="C201" s="2" t="s">
        <v>307</v>
      </c>
      <c r="D201" s="20" t="str">
        <f t="array" ref="D201">IFERROR(INDEX(tmp!$A$1:$AR$2,1,MATCH(C201,tmp!$A$2:$AS$2,0)),"--")</f>
        <v>規</v>
      </c>
      <c r="E201" s="24" t="s">
        <v>713</v>
      </c>
      <c r="F201" s="25" t="s">
        <v>714</v>
      </c>
      <c r="G201" s="13" t="s">
        <v>281</v>
      </c>
      <c r="H201" s="13" t="s">
        <v>715</v>
      </c>
    </row>
    <row r="202" spans="1:8">
      <c r="B202" s="23" t="s">
        <v>186</v>
      </c>
      <c r="C202" s="2" t="s">
        <v>307</v>
      </c>
      <c r="D202" s="20" t="str">
        <f t="array" ref="D202">IFERROR(INDEX(tmp!$A$1:$AR$2,1,MATCH(C202,tmp!$A$2:$AS$2,0)),"--")</f>
        <v>規</v>
      </c>
      <c r="E202" s="24" t="s">
        <v>716</v>
      </c>
      <c r="F202" s="25" t="s">
        <v>717</v>
      </c>
      <c r="G202" s="13" t="s">
        <v>281</v>
      </c>
      <c r="H202" s="13" t="s">
        <v>715</v>
      </c>
    </row>
    <row r="203" spans="1:8">
      <c r="B203" s="23" t="s">
        <v>191</v>
      </c>
      <c r="C203" s="2" t="s">
        <v>307</v>
      </c>
      <c r="D203" s="20" t="str">
        <f t="array" ref="D203">IFERROR(INDEX(tmp!$A$1:$AR$2,1,MATCH(C203,tmp!$A$2:$AS$2,0)),"--")</f>
        <v>規</v>
      </c>
      <c r="E203" s="24" t="s">
        <v>718</v>
      </c>
      <c r="F203" s="25" t="s">
        <v>719</v>
      </c>
      <c r="G203" s="13" t="s">
        <v>281</v>
      </c>
      <c r="H203" s="13" t="s">
        <v>297</v>
      </c>
    </row>
    <row r="204" spans="1:8">
      <c r="B204" s="23" t="s">
        <v>188</v>
      </c>
      <c r="C204" s="2" t="s">
        <v>685</v>
      </c>
      <c r="D204" s="20" t="str">
        <f t="array" ref="D204">IFERROR(INDEX(tmp!$A$1:$AR$2,1,MATCH(C204,tmp!$A$2:$AS$2,0)),"--")</f>
        <v>醫</v>
      </c>
      <c r="E204" s="24" t="s">
        <v>720</v>
      </c>
      <c r="F204" s="25" t="s">
        <v>721</v>
      </c>
      <c r="G204" s="13" t="s">
        <v>284</v>
      </c>
      <c r="H204" s="13" t="s">
        <v>286</v>
      </c>
    </row>
    <row r="205" spans="1:8">
      <c r="B205" s="23" t="s">
        <v>199</v>
      </c>
      <c r="C205" s="2" t="s">
        <v>330</v>
      </c>
      <c r="D205" s="20" t="str">
        <f t="array" ref="D205">IFERROR(INDEX(tmp!$A$1:$AR$2,1,MATCH(C205,tmp!$A$2:$AS$2,0)),"--")</f>
        <v>理</v>
      </c>
      <c r="E205" s="24" t="s">
        <v>722</v>
      </c>
      <c r="F205" s="25" t="s">
        <v>723</v>
      </c>
      <c r="G205" s="13" t="s">
        <v>676</v>
      </c>
      <c r="H205" s="13" t="s">
        <v>310</v>
      </c>
    </row>
    <row r="206" spans="1:8">
      <c r="B206" s="23" t="s">
        <v>192</v>
      </c>
      <c r="C206" s="2" t="s">
        <v>724</v>
      </c>
      <c r="D206" s="20" t="str">
        <f t="array" ref="D206">IFERROR(INDEX(tmp!$A$1:$AR$2,1,MATCH(C206,tmp!$A$2:$AS$2,0)),"--")</f>
        <v>電</v>
      </c>
      <c r="E206" s="24" t="s">
        <v>725</v>
      </c>
      <c r="F206" s="25" t="s">
        <v>726</v>
      </c>
      <c r="G206" s="13" t="s">
        <v>290</v>
      </c>
      <c r="H206" s="13" t="s">
        <v>293</v>
      </c>
    </row>
    <row r="207" spans="1:8">
      <c r="B207" s="23" t="s">
        <v>727</v>
      </c>
      <c r="C207" s="2" t="s">
        <v>465</v>
      </c>
      <c r="D207" s="20" t="str">
        <f t="array" ref="D207">IFERROR(INDEX(tmp!$A$1:$AR$2,1,MATCH(C207,tmp!$A$2:$AS$2,0)),"--")</f>
        <v>醫</v>
      </c>
      <c r="E207" s="24" t="s">
        <v>728</v>
      </c>
      <c r="F207" s="25" t="s">
        <v>729</v>
      </c>
      <c r="G207" s="13" t="s">
        <v>277</v>
      </c>
      <c r="H207" s="13" t="s">
        <v>308</v>
      </c>
    </row>
    <row r="208" spans="1:8">
      <c r="B208" s="23" t="s">
        <v>187</v>
      </c>
      <c r="C208" s="2" t="s">
        <v>685</v>
      </c>
      <c r="D208" s="20" t="str">
        <f t="array" ref="D208">IFERROR(INDEX(tmp!$A$1:$AR$2,1,MATCH(C208,tmp!$A$2:$AS$2,0)),"--")</f>
        <v>醫</v>
      </c>
      <c r="E208" s="24" t="s">
        <v>730</v>
      </c>
      <c r="F208" s="25" t="s">
        <v>731</v>
      </c>
      <c r="G208" s="13" t="s">
        <v>299</v>
      </c>
      <c r="H208" s="13" t="s">
        <v>303</v>
      </c>
    </row>
    <row r="209" spans="1:8">
      <c r="B209" s="23" t="s">
        <v>194</v>
      </c>
      <c r="C209" s="2" t="s">
        <v>732</v>
      </c>
      <c r="D209" s="20" t="str">
        <f t="array" ref="D209">IFERROR(INDEX(tmp!$A$1:$AR$2,1,MATCH(C209,tmp!$A$2:$AS$2,0)),"--")</f>
        <v>--</v>
      </c>
      <c r="E209" s="24" t="s">
        <v>733</v>
      </c>
      <c r="F209" s="25" t="s">
        <v>734</v>
      </c>
      <c r="G209" s="13" t="s">
        <v>299</v>
      </c>
      <c r="H209" s="13" t="s">
        <v>300</v>
      </c>
    </row>
    <row r="210" spans="1:8">
      <c r="B210" s="23" t="s">
        <v>139</v>
      </c>
      <c r="C210" s="2" t="s">
        <v>415</v>
      </c>
      <c r="D210" s="20" t="str">
        <f t="array" ref="D210">IFERROR(INDEX(tmp!$A$1:$AR$2,1,MATCH(C210,tmp!$A$2:$AS$2,0)),"--")</f>
        <v>管</v>
      </c>
      <c r="E210" s="24" t="s">
        <v>735</v>
      </c>
      <c r="F210" s="25" t="s">
        <v>736</v>
      </c>
      <c r="G210" s="13" t="s">
        <v>299</v>
      </c>
      <c r="H210" s="13" t="s">
        <v>300</v>
      </c>
    </row>
    <row r="211" spans="1:8">
      <c r="B211" s="26" t="s">
        <v>193</v>
      </c>
      <c r="C211" s="2" t="s">
        <v>465</v>
      </c>
      <c r="D211" s="20" t="str">
        <f t="array" ref="D211">IFERROR(INDEX(tmp!$A$1:$AR$2,1,MATCH(C211,tmp!$A$2:$AS$2,0)),"--")</f>
        <v>醫</v>
      </c>
      <c r="E211" s="24" t="s">
        <v>737</v>
      </c>
      <c r="F211" s="25" t="s">
        <v>738</v>
      </c>
      <c r="G211" s="13" t="s">
        <v>277</v>
      </c>
      <c r="H211" s="13" t="s">
        <v>278</v>
      </c>
    </row>
    <row r="212" spans="1:8">
      <c r="B212" s="26" t="s">
        <v>197</v>
      </c>
      <c r="C212" s="2" t="s">
        <v>301</v>
      </c>
      <c r="D212" s="20" t="str">
        <f t="array" ref="D212">IFERROR(INDEX(tmp!$A$1:$AR$2,1,MATCH(C212,tmp!$A$2:$AS$2,0)),"--")</f>
        <v>規</v>
      </c>
      <c r="E212" s="24" t="s">
        <v>739</v>
      </c>
      <c r="F212" s="25" t="s">
        <v>740</v>
      </c>
      <c r="G212" s="13" t="s">
        <v>564</v>
      </c>
      <c r="H212" s="13" t="s">
        <v>741</v>
      </c>
    </row>
    <row r="213" spans="1:8">
      <c r="B213" s="2" t="s">
        <v>742</v>
      </c>
      <c r="C213" s="2" t="s">
        <v>321</v>
      </c>
      <c r="D213" s="20" t="str">
        <f t="array" ref="D213">IFERROR(INDEX(tmp!$A$1:$AR$2,1,MATCH(C213,tmp!$A$2:$AS$2,0)),"--")</f>
        <v>管</v>
      </c>
      <c r="E213" s="24" t="s">
        <v>743</v>
      </c>
      <c r="F213" s="25" t="s">
        <v>744</v>
      </c>
      <c r="G213" s="13" t="s">
        <v>564</v>
      </c>
      <c r="H213" s="13" t="s">
        <v>741</v>
      </c>
    </row>
    <row r="214" spans="1:8">
      <c r="B214" s="1"/>
      <c r="C214" s="1"/>
      <c r="D214" s="1"/>
      <c r="E214" s="18"/>
    </row>
    <row r="215" spans="1:8">
      <c r="B215" s="1"/>
      <c r="C215" s="1"/>
      <c r="D215" s="1"/>
      <c r="E215" s="18"/>
    </row>
    <row r="216" spans="1:8">
      <c r="A216" s="13">
        <v>109</v>
      </c>
      <c r="B216" s="1"/>
      <c r="C216" s="1"/>
      <c r="D216" s="1"/>
      <c r="E216" s="18"/>
    </row>
    <row r="217" spans="1:8">
      <c r="A217" s="13">
        <v>110</v>
      </c>
      <c r="B217" s="1"/>
      <c r="C217" s="1"/>
      <c r="D217" s="1"/>
      <c r="E217" s="18"/>
    </row>
    <row r="218" spans="1:8">
      <c r="A218" s="13">
        <v>111</v>
      </c>
      <c r="B218" s="23" t="s">
        <v>239</v>
      </c>
      <c r="C218" s="2" t="s">
        <v>273</v>
      </c>
      <c r="D218" s="20" t="str">
        <f t="array" ref="D218">IFERROR(INDEX(tmp!$A$1:$AR$2,1,MATCH(C218,tmp!$A$2:$AS$2,0)),"--")</f>
        <v>電</v>
      </c>
      <c r="E218" s="27" t="s">
        <v>745</v>
      </c>
      <c r="F218" s="25" t="s">
        <v>746</v>
      </c>
      <c r="G218" s="13" t="s">
        <v>277</v>
      </c>
      <c r="H218" s="13" t="s">
        <v>278</v>
      </c>
    </row>
    <row r="219" spans="1:8">
      <c r="B219" s="28" t="s">
        <v>235</v>
      </c>
      <c r="C219" s="2" t="s">
        <v>747</v>
      </c>
      <c r="D219" s="20" t="str">
        <f t="array" ref="D219">IFERROR(INDEX(tmp!$A$1:$AR$2,1,MATCH(C219,tmp!$A$2:$AS$2,0)),"--")</f>
        <v>--</v>
      </c>
      <c r="E219" s="27" t="s">
        <v>748</v>
      </c>
      <c r="F219" s="25" t="s">
        <v>749</v>
      </c>
      <c r="G219" s="13" t="s">
        <v>403</v>
      </c>
      <c r="H219" s="13" t="s">
        <v>278</v>
      </c>
    </row>
    <row r="220" spans="1:8">
      <c r="B220" s="28" t="s">
        <v>228</v>
      </c>
      <c r="C220" s="2" t="s">
        <v>747</v>
      </c>
      <c r="D220" s="20" t="str">
        <f t="array" ref="D220">IFERROR(INDEX(tmp!$A$1:$AR$2,1,MATCH(C220,tmp!$A$2:$AS$2,0)),"--")</f>
        <v>--</v>
      </c>
      <c r="E220" s="27" t="s">
        <v>750</v>
      </c>
      <c r="F220" s="25" t="s">
        <v>751</v>
      </c>
      <c r="G220" s="13" t="s">
        <v>284</v>
      </c>
      <c r="H220" s="13" t="s">
        <v>320</v>
      </c>
    </row>
    <row r="221" spans="1:8">
      <c r="B221" s="23" t="s">
        <v>227</v>
      </c>
      <c r="C221" s="2" t="s">
        <v>747</v>
      </c>
      <c r="D221" s="20" t="str">
        <f t="array" ref="D221">IFERROR(INDEX(tmp!$A$1:$AR$2,1,MATCH(C221,tmp!$A$2:$AS$2,0)),"--")</f>
        <v>--</v>
      </c>
      <c r="E221" s="27" t="s">
        <v>752</v>
      </c>
      <c r="F221" s="25" t="s">
        <v>753</v>
      </c>
      <c r="G221" s="13" t="s">
        <v>564</v>
      </c>
      <c r="H221" s="13" t="s">
        <v>754</v>
      </c>
    </row>
    <row r="222" spans="1:8">
      <c r="B222" s="23" t="s">
        <v>232</v>
      </c>
      <c r="C222" s="2" t="s">
        <v>747</v>
      </c>
      <c r="D222" s="20" t="str">
        <f t="array" ref="D222">IFERROR(INDEX(tmp!$A$1:$AR$2,1,MATCH(C222,tmp!$A$2:$AS$2,0)),"--")</f>
        <v>--</v>
      </c>
      <c r="E222" s="27" t="s">
        <v>755</v>
      </c>
      <c r="F222" s="25" t="s">
        <v>756</v>
      </c>
      <c r="G222" s="13" t="s">
        <v>525</v>
      </c>
      <c r="H222" s="13" t="s">
        <v>526</v>
      </c>
    </row>
    <row r="223" spans="1:8">
      <c r="B223" s="23" t="s">
        <v>231</v>
      </c>
      <c r="C223" s="2" t="s">
        <v>465</v>
      </c>
      <c r="D223" s="20" t="str">
        <f t="array" ref="D223">IFERROR(INDEX(tmp!$A$1:$AR$2,1,MATCH(C223,tmp!$A$2:$AS$2,0)),"--")</f>
        <v>醫</v>
      </c>
      <c r="E223" s="27" t="s">
        <v>757</v>
      </c>
      <c r="F223" s="25" t="s">
        <v>758</v>
      </c>
      <c r="G223" s="13" t="s">
        <v>676</v>
      </c>
      <c r="H223" s="13" t="s">
        <v>759</v>
      </c>
    </row>
    <row r="224" spans="1:8">
      <c r="B224" s="23" t="s">
        <v>237</v>
      </c>
      <c r="C224" s="2" t="s">
        <v>724</v>
      </c>
      <c r="D224" s="20" t="str">
        <f t="array" ref="D224">IFERROR(INDEX(tmp!$A$1:$AR$2,1,MATCH(C224,tmp!$A$2:$AS$2,0)),"--")</f>
        <v>電</v>
      </c>
      <c r="E224" s="27" t="s">
        <v>760</v>
      </c>
      <c r="F224" s="25" t="s">
        <v>761</v>
      </c>
      <c r="G224" s="13" t="s">
        <v>281</v>
      </c>
      <c r="H224" s="13" t="s">
        <v>282</v>
      </c>
    </row>
    <row r="225" spans="1:8">
      <c r="B225" s="23" t="s">
        <v>233</v>
      </c>
      <c r="C225" s="2" t="s">
        <v>307</v>
      </c>
      <c r="D225" s="20" t="str">
        <f t="array" ref="D225">IFERROR(INDEX(tmp!$A$1:$AR$2,1,MATCH(C225,tmp!$A$2:$AS$2,0)),"--")</f>
        <v>規</v>
      </c>
      <c r="E225" s="27" t="s">
        <v>762</v>
      </c>
      <c r="F225" s="25" t="s">
        <v>763</v>
      </c>
      <c r="G225" s="13" t="s">
        <v>676</v>
      </c>
      <c r="H225" s="13" t="s">
        <v>491</v>
      </c>
    </row>
    <row r="226" spans="1:8">
      <c r="B226" s="23" t="s">
        <v>225</v>
      </c>
      <c r="C226" s="2" t="s">
        <v>685</v>
      </c>
      <c r="D226" s="20" t="str">
        <f t="array" ref="D226">IFERROR(INDEX(tmp!$A$1:$AR$2,1,MATCH(C226,tmp!$A$2:$AS$2,0)),"--")</f>
        <v>醫</v>
      </c>
      <c r="E226" s="27" t="s">
        <v>764</v>
      </c>
      <c r="F226" s="25" t="s">
        <v>765</v>
      </c>
      <c r="G226" s="13" t="s">
        <v>281</v>
      </c>
      <c r="H226" s="13" t="s">
        <v>282</v>
      </c>
    </row>
    <row r="227" spans="1:8">
      <c r="B227" s="23" t="s">
        <v>224</v>
      </c>
      <c r="C227" s="2" t="s">
        <v>747</v>
      </c>
      <c r="D227" s="20" t="str">
        <f t="array" ref="D227">IFERROR(INDEX(tmp!$A$1:$AR$2,1,MATCH(C227,tmp!$A$2:$AS$2,0)),"--")</f>
        <v>--</v>
      </c>
      <c r="E227" s="27" t="s">
        <v>766</v>
      </c>
      <c r="F227" s="25" t="s">
        <v>767</v>
      </c>
      <c r="G227" s="13" t="s">
        <v>676</v>
      </c>
      <c r="H227" s="13" t="s">
        <v>768</v>
      </c>
    </row>
    <row r="228" spans="1:8">
      <c r="B228" s="23" t="s">
        <v>238</v>
      </c>
      <c r="C228" s="2" t="s">
        <v>685</v>
      </c>
      <c r="D228" s="20" t="str">
        <f t="array" ref="D228">IFERROR(INDEX(tmp!$A$1:$AR$2,1,MATCH(C228,tmp!$A$2:$AS$2,0)),"--")</f>
        <v>醫</v>
      </c>
      <c r="E228" s="27" t="s">
        <v>769</v>
      </c>
      <c r="F228" s="25" t="s">
        <v>770</v>
      </c>
      <c r="G228" s="13" t="s">
        <v>277</v>
      </c>
      <c r="H228" s="13" t="s">
        <v>349</v>
      </c>
    </row>
    <row r="229" spans="1:8">
      <c r="B229" s="23" t="s">
        <v>230</v>
      </c>
      <c r="C229" s="2" t="s">
        <v>321</v>
      </c>
      <c r="D229" s="20" t="str">
        <f t="array" ref="D229">IFERROR(INDEX(tmp!$A$1:$AR$2,1,MATCH(C229,tmp!$A$2:$AS$2,0)),"--")</f>
        <v>管</v>
      </c>
      <c r="E229" s="27" t="s">
        <v>771</v>
      </c>
      <c r="F229" s="25" t="s">
        <v>772</v>
      </c>
      <c r="G229" s="13" t="s">
        <v>564</v>
      </c>
      <c r="H229" s="13" t="s">
        <v>690</v>
      </c>
    </row>
    <row r="230" spans="1:8">
      <c r="B230" s="23" t="s">
        <v>234</v>
      </c>
      <c r="C230" s="2" t="s">
        <v>724</v>
      </c>
      <c r="D230" s="20" t="str">
        <f t="array" ref="D230">IFERROR(INDEX(tmp!$A$1:$AR$2,1,MATCH(C230,tmp!$A$2:$AS$2,0)),"--")</f>
        <v>電</v>
      </c>
      <c r="E230" s="27" t="s">
        <v>773</v>
      </c>
      <c r="F230" s="25" t="s">
        <v>774</v>
      </c>
      <c r="G230" s="13" t="s">
        <v>299</v>
      </c>
      <c r="H230" s="13" t="s">
        <v>320</v>
      </c>
    </row>
    <row r="231" spans="1:8">
      <c r="B231" s="2" t="s">
        <v>229</v>
      </c>
      <c r="C231" s="2" t="s">
        <v>724</v>
      </c>
      <c r="D231" s="20" t="str">
        <f t="array" ref="D231">IFERROR(INDEX(tmp!$A$1:$AR$2,1,MATCH(C231,tmp!$A$2:$AS$2,0)),"--")</f>
        <v>電</v>
      </c>
      <c r="E231" s="27" t="s">
        <v>775</v>
      </c>
      <c r="F231" s="25" t="s">
        <v>776</v>
      </c>
      <c r="G231" s="29" t="s">
        <v>284</v>
      </c>
      <c r="H231" s="13" t="s">
        <v>656</v>
      </c>
    </row>
    <row r="232" spans="1:8">
      <c r="B232" s="2" t="s">
        <v>236</v>
      </c>
      <c r="C232" s="2" t="s">
        <v>747</v>
      </c>
      <c r="D232" s="20" t="str">
        <f t="array" ref="D232">IFERROR(INDEX(tmp!$A$1:$AR$2,1,MATCH(C232,tmp!$A$2:$AS$2,0)),"--")</f>
        <v>--</v>
      </c>
      <c r="E232" s="27" t="s">
        <v>777</v>
      </c>
      <c r="F232" s="25" t="s">
        <v>778</v>
      </c>
      <c r="G232" s="29" t="s">
        <v>299</v>
      </c>
      <c r="H232" s="13" t="s">
        <v>342</v>
      </c>
    </row>
    <row r="233" spans="1:8">
      <c r="B233" s="2" t="s">
        <v>779</v>
      </c>
      <c r="C233" s="2" t="s">
        <v>301</v>
      </c>
      <c r="D233" s="20" t="str">
        <f t="array" ref="D233">IFERROR(INDEX(tmp!$A$1:$AR$2,1,MATCH(C233,tmp!$A$2:$AS$2,0)),"--")</f>
        <v>規</v>
      </c>
      <c r="E233" s="27" t="s">
        <v>780</v>
      </c>
      <c r="F233" s="25" t="s">
        <v>781</v>
      </c>
      <c r="G233" s="29" t="s">
        <v>782</v>
      </c>
      <c r="H233" s="13" t="s">
        <v>783</v>
      </c>
    </row>
    <row r="234" spans="1:8">
      <c r="B234" s="2"/>
      <c r="C234" s="2"/>
      <c r="D234" s="1"/>
      <c r="E234" s="18"/>
      <c r="G234" s="23"/>
      <c r="H234" s="2"/>
    </row>
    <row r="235" spans="1:8">
      <c r="B235" s="2"/>
      <c r="C235" s="2"/>
      <c r="D235" s="1"/>
      <c r="E235" s="18"/>
      <c r="G235" s="23"/>
      <c r="H235" s="2"/>
    </row>
    <row r="236" spans="1:8">
      <c r="A236" s="13">
        <v>112</v>
      </c>
      <c r="B236" s="133" t="s">
        <v>784</v>
      </c>
      <c r="C236" s="116"/>
      <c r="D236" s="116"/>
      <c r="E236" s="116"/>
      <c r="F236" s="116"/>
      <c r="G236" s="23"/>
      <c r="H236" s="2"/>
    </row>
    <row r="237" spans="1:8">
      <c r="B237" s="1"/>
      <c r="C237" s="1"/>
      <c r="D237" s="1"/>
      <c r="E237" s="18"/>
      <c r="G237" s="23"/>
      <c r="H237" s="2"/>
    </row>
    <row r="238" spans="1:8">
      <c r="A238" s="13">
        <v>113</v>
      </c>
      <c r="B238" s="30" t="s">
        <v>785</v>
      </c>
      <c r="C238" s="30" t="s">
        <v>785</v>
      </c>
      <c r="D238" s="30" t="s">
        <v>785</v>
      </c>
      <c r="E238" s="30" t="s">
        <v>785</v>
      </c>
      <c r="G238" s="23"/>
      <c r="H238" s="2"/>
    </row>
    <row r="239" spans="1:8">
      <c r="B239" s="1"/>
      <c r="C239" s="1"/>
      <c r="D239" s="1"/>
      <c r="E239" s="18"/>
      <c r="G239" s="23"/>
      <c r="H239" s="2"/>
    </row>
    <row r="240" spans="1:8">
      <c r="B240" s="1"/>
      <c r="C240" s="1"/>
      <c r="D240" s="1"/>
      <c r="E240" s="18"/>
      <c r="G240" s="2"/>
      <c r="H240" s="2"/>
    </row>
    <row r="241" spans="2:8">
      <c r="B241" s="1"/>
      <c r="C241" s="1"/>
      <c r="D241" s="1"/>
      <c r="E241" s="18"/>
      <c r="G241" s="2"/>
      <c r="H241" s="2"/>
    </row>
    <row r="242" spans="2:8">
      <c r="B242" s="1"/>
      <c r="C242" s="1"/>
      <c r="D242" s="1"/>
      <c r="E242" s="18"/>
      <c r="G242" s="2"/>
      <c r="H242" s="2"/>
    </row>
    <row r="243" spans="2:8">
      <c r="B243" s="1"/>
      <c r="C243" s="1"/>
      <c r="D243" s="1"/>
      <c r="E243" s="18"/>
    </row>
    <row r="244" spans="2:8">
      <c r="B244" s="1"/>
      <c r="C244" s="1"/>
      <c r="D244" s="1"/>
      <c r="E244" s="18"/>
    </row>
    <row r="245" spans="2:8">
      <c r="B245" s="1"/>
      <c r="C245" s="1"/>
      <c r="D245" s="1"/>
      <c r="E245" s="18"/>
    </row>
    <row r="246" spans="2:8">
      <c r="B246" s="1"/>
      <c r="C246" s="1"/>
      <c r="D246" s="1"/>
      <c r="E246" s="18"/>
    </row>
    <row r="248" spans="2:8">
      <c r="B248" s="1"/>
      <c r="C248" s="1"/>
      <c r="D248" s="1"/>
      <c r="E248" s="18"/>
    </row>
    <row r="249" spans="2:8">
      <c r="B249" s="1"/>
      <c r="C249" s="1"/>
      <c r="D249" s="1"/>
      <c r="E249" s="18"/>
    </row>
    <row r="250" spans="2:8">
      <c r="B250" s="1"/>
      <c r="C250" s="1"/>
      <c r="D250" s="1"/>
      <c r="E250" s="18"/>
    </row>
  </sheetData>
  <mergeCells count="2">
    <mergeCell ref="E1:G1"/>
    <mergeCell ref="B236:F236"/>
  </mergeCells>
  <phoneticPr fontId="22" type="noConversion"/>
  <hyperlinks>
    <hyperlink ref="B219" r:id="rId1" xr:uid="{00000000-0004-0000-0100-000000000000}"/>
    <hyperlink ref="B220" r:id="rId2" xr:uid="{00000000-0004-0000-0100-000001000000}"/>
    <hyperlink ref="B236" r:id="rId3" location="gid=0" xr:uid="{00000000-0004-0000-0100-000002000000}"/>
    <hyperlink ref="B238" r:id="rId4" xr:uid="{00000000-0004-0000-0100-000003000000}"/>
    <hyperlink ref="C238" r:id="rId5" xr:uid="{00000000-0004-0000-0100-000004000000}"/>
    <hyperlink ref="D238" r:id="rId6" xr:uid="{00000000-0004-0000-0100-000005000000}"/>
    <hyperlink ref="E238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AB99"/>
  <sheetViews>
    <sheetView workbookViewId="0"/>
  </sheetViews>
  <sheetFormatPr baseColWidth="10" defaultColWidth="14.5" defaultRowHeight="12.75" customHeight="1"/>
  <cols>
    <col min="1" max="17" width="6.5" customWidth="1"/>
    <col min="18" max="27" width="5.1640625" customWidth="1"/>
    <col min="28" max="28" width="7" customWidth="1"/>
  </cols>
  <sheetData>
    <row r="1" spans="2:28" ht="14">
      <c r="B1" s="134" t="s">
        <v>786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R1" s="31"/>
      <c r="S1" s="32" t="s">
        <v>787</v>
      </c>
      <c r="T1" s="33" t="s">
        <v>788</v>
      </c>
      <c r="U1" s="33" t="s">
        <v>789</v>
      </c>
      <c r="V1" s="33" t="s">
        <v>790</v>
      </c>
      <c r="W1" s="33" t="s">
        <v>791</v>
      </c>
      <c r="X1" s="33" t="s">
        <v>792</v>
      </c>
      <c r="Y1" s="33" t="s">
        <v>793</v>
      </c>
      <c r="Z1" s="33" t="s">
        <v>794</v>
      </c>
      <c r="AA1" s="33" t="s">
        <v>795</v>
      </c>
      <c r="AB1" s="34" t="s">
        <v>796</v>
      </c>
    </row>
    <row r="2" spans="2:28" ht="13">
      <c r="B2" s="134" t="s">
        <v>797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Q2" s="35"/>
      <c r="R2" s="36">
        <v>100</v>
      </c>
      <c r="S2" s="37">
        <f>COUNTIF(通訊錄!$D$4:$D$22,S$1)</f>
        <v>0</v>
      </c>
      <c r="T2" s="38">
        <f>COUNTIF(通訊錄!$D$4:$D$22,T$1)</f>
        <v>1</v>
      </c>
      <c r="U2" s="38">
        <f>COUNTIF(通訊錄!$D$4:$D$22,U$1)</f>
        <v>3</v>
      </c>
      <c r="V2" s="38">
        <f>COUNTIF(通訊錄!$D$4:$D$22,V$1)</f>
        <v>0</v>
      </c>
      <c r="W2" s="38">
        <f>COUNTIF(通訊錄!$D$4:$D$22,W$1)</f>
        <v>12</v>
      </c>
      <c r="X2" s="38">
        <f>COUNTIF(通訊錄!$D$4:$D$22,X$1)</f>
        <v>2</v>
      </c>
      <c r="Y2" s="38">
        <f>COUNTIF(通訊錄!$D$4:$D$22,Y$1)</f>
        <v>0</v>
      </c>
      <c r="Z2" s="38">
        <f>COUNTIF(通訊錄!$D$4:$D$22,Z$1)</f>
        <v>1</v>
      </c>
      <c r="AA2" s="38">
        <f>COUNTIF(通訊錄!$D$4:$D$22,AA$1)</f>
        <v>0</v>
      </c>
      <c r="AB2" s="39">
        <f t="shared" ref="AB2:AB10" si="0">SUM(S2:AA2)</f>
        <v>19</v>
      </c>
    </row>
    <row r="3" spans="2:28" ht="13">
      <c r="Q3" s="35"/>
      <c r="R3" s="40">
        <v>101</v>
      </c>
      <c r="S3" s="41">
        <f>COUNTIF(通訊錄!$D$25:$D$47,S$1)</f>
        <v>0</v>
      </c>
      <c r="T3" s="20">
        <f>COUNTIF(通訊錄!$D$25:$D$47,T$1)</f>
        <v>6</v>
      </c>
      <c r="U3" s="20">
        <f>COUNTIF(通訊錄!$D$25:$D$47,U$1)</f>
        <v>5</v>
      </c>
      <c r="V3" s="20">
        <f>COUNTIF(通訊錄!$D$25:$D$47,V$1)</f>
        <v>1</v>
      </c>
      <c r="W3" s="20">
        <f>COUNTIF(通訊錄!$D$25:$D$47,W$1)</f>
        <v>6</v>
      </c>
      <c r="X3" s="20">
        <f>COUNTIF(通訊錄!$D$25:$D$47,X$1)</f>
        <v>2</v>
      </c>
      <c r="Y3" s="20">
        <f>COUNTIF(通訊錄!$D$25:$D$47,Y$1)</f>
        <v>1</v>
      </c>
      <c r="Z3" s="20">
        <f>COUNTIF(通訊錄!$D$25:$D$47,Z$1)</f>
        <v>2</v>
      </c>
      <c r="AA3" s="20">
        <f>COUNTIF(通訊錄!$D$25:$D$47,AA$1)</f>
        <v>0</v>
      </c>
      <c r="AB3" s="42">
        <f t="shared" si="0"/>
        <v>23</v>
      </c>
    </row>
    <row r="4" spans="2:28" ht="13">
      <c r="Q4" s="35"/>
      <c r="R4" s="40">
        <v>102</v>
      </c>
      <c r="S4" s="41">
        <f>COUNTIF(通訊錄!$D$50:$D$73,S$1)</f>
        <v>0</v>
      </c>
      <c r="T4" s="20">
        <f>COUNTIF(通訊錄!$D$50:$D$73,T$1)</f>
        <v>4</v>
      </c>
      <c r="U4" s="20">
        <f>COUNTIF(通訊錄!$D$50:$D$73,U$1)</f>
        <v>9</v>
      </c>
      <c r="V4" s="20">
        <f>COUNTIF(通訊錄!$D$50:$D$73,V$1)</f>
        <v>0</v>
      </c>
      <c r="W4" s="20">
        <f>COUNTIF(通訊錄!$D$50:$D$73,W$1)</f>
        <v>5</v>
      </c>
      <c r="X4" s="20">
        <f>COUNTIF(通訊錄!$D$50:$D$73,X$1)</f>
        <v>3</v>
      </c>
      <c r="Y4" s="20">
        <f>COUNTIF(通訊錄!$D$50:$D$73,Y$1)</f>
        <v>1</v>
      </c>
      <c r="Z4" s="20">
        <f>COUNTIF(通訊錄!$D$50:$D$73,Z$1)</f>
        <v>1</v>
      </c>
      <c r="AA4" s="20">
        <f>COUNTIF(通訊錄!$D$50:$D$73,AA$1)</f>
        <v>1</v>
      </c>
      <c r="AB4" s="42">
        <f t="shared" si="0"/>
        <v>24</v>
      </c>
    </row>
    <row r="5" spans="2:28" ht="13">
      <c r="Q5" s="35"/>
      <c r="R5" s="40">
        <v>103</v>
      </c>
      <c r="S5" s="41">
        <f>COUNTIF(通訊錄!$D$76:$D$99,S$1)</f>
        <v>2</v>
      </c>
      <c r="T5" s="20">
        <f>COUNTIF(通訊錄!$D$76:$D$99,T$1)</f>
        <v>2</v>
      </c>
      <c r="U5" s="20">
        <f>COUNTIF(通訊錄!$D$76:$D$99,U$1)</f>
        <v>7</v>
      </c>
      <c r="V5" s="20">
        <f>COUNTIF(通訊錄!$D$76:$D$99,V$1)</f>
        <v>3</v>
      </c>
      <c r="W5" s="20">
        <f>COUNTIF(通訊錄!$D$76:$D$99,W$1)</f>
        <v>2</v>
      </c>
      <c r="X5" s="20">
        <f>COUNTIF(通訊錄!$D$76:$D$99,X$1)</f>
        <v>2</v>
      </c>
      <c r="Y5" s="20">
        <f>COUNTIF(通訊錄!$D$76:$D$99,Y$1)</f>
        <v>4</v>
      </c>
      <c r="Z5" s="20">
        <f>COUNTIF(通訊錄!$D$76:$D$99,Z$1)</f>
        <v>1</v>
      </c>
      <c r="AA5" s="20">
        <f>COUNTIF(通訊錄!$D$76:$D$99,AA$1)</f>
        <v>1</v>
      </c>
      <c r="AB5" s="42">
        <f t="shared" si="0"/>
        <v>24</v>
      </c>
    </row>
    <row r="6" spans="2:28" ht="13">
      <c r="Q6" s="35"/>
      <c r="R6" s="40">
        <v>104</v>
      </c>
      <c r="S6" s="41">
        <f>COUNTIF(通訊錄!$D$102:$D$125,S$1)</f>
        <v>0</v>
      </c>
      <c r="T6" s="20">
        <f>COUNTIF(通訊錄!$D$102:$D$125,T$1)</f>
        <v>2</v>
      </c>
      <c r="U6" s="20">
        <f>COUNTIF(通訊錄!$D$102:$D$125,U$1)</f>
        <v>6</v>
      </c>
      <c r="V6" s="20">
        <f>COUNTIF(通訊錄!$D$102:$D$125,V$1)</f>
        <v>2</v>
      </c>
      <c r="W6" s="20">
        <f>COUNTIF(通訊錄!$D$102:$D$125,W$1)</f>
        <v>3</v>
      </c>
      <c r="X6" s="20">
        <f>COUNTIF(通訊錄!$D$102:$D$125,X$1)</f>
        <v>5</v>
      </c>
      <c r="Y6" s="20">
        <f>COUNTIF(通訊錄!$D$102:$D$125,Y$1)</f>
        <v>5</v>
      </c>
      <c r="Z6" s="20">
        <f>COUNTIF(通訊錄!$D$102:$D$125,Z$1)</f>
        <v>1</v>
      </c>
      <c r="AA6" s="20">
        <f>COUNTIF(通訊錄!$D$102:$D$125,AA$1)</f>
        <v>0</v>
      </c>
      <c r="AB6" s="42">
        <f t="shared" si="0"/>
        <v>24</v>
      </c>
    </row>
    <row r="7" spans="2:28" ht="13">
      <c r="Q7" s="35"/>
      <c r="R7" s="40">
        <v>105</v>
      </c>
      <c r="S7" s="41">
        <f>COUNTIF(通訊錄!$D$128:$D$150,S$1)</f>
        <v>0</v>
      </c>
      <c r="T7" s="20">
        <f>COUNTIF(通訊錄!$D$128:$D$150,T$1)</f>
        <v>4</v>
      </c>
      <c r="U7" s="20">
        <f>COUNTIF(通訊錄!$D$128:$D$150,U$1)</f>
        <v>11</v>
      </c>
      <c r="V7" s="20">
        <f>COUNTIF(通訊錄!$D$128:$D$150,V$1)</f>
        <v>1</v>
      </c>
      <c r="W7" s="20">
        <f>COUNTIF(通訊錄!$D$128:$D$150,W$1)</f>
        <v>1</v>
      </c>
      <c r="X7" s="20">
        <f>COUNTIF(通訊錄!$D$128:$D$150,X$1)</f>
        <v>3</v>
      </c>
      <c r="Y7" s="20">
        <f>COUNTIF(通訊錄!$D$128:$D$150,Y$1)</f>
        <v>1</v>
      </c>
      <c r="Z7" s="20">
        <f>COUNTIF(通訊錄!$D$128:$D$150,Z$1)</f>
        <v>2</v>
      </c>
      <c r="AA7" s="20">
        <f>COUNTIF(通訊錄!$D$128:$D$150,AA$1)</f>
        <v>0</v>
      </c>
      <c r="AB7" s="42">
        <f t="shared" si="0"/>
        <v>23</v>
      </c>
    </row>
    <row r="8" spans="2:28" ht="13">
      <c r="Q8" s="35"/>
      <c r="R8" s="40">
        <v>106</v>
      </c>
      <c r="S8" s="41">
        <f>COUNTIF(通訊錄!$D$153:$D$173,S$1)</f>
        <v>0</v>
      </c>
      <c r="T8" s="20">
        <f>COUNTIF(通訊錄!$D$153:$D$173,T$1)</f>
        <v>4</v>
      </c>
      <c r="U8" s="20">
        <f>COUNTIF(通訊錄!$D$153:$D$173,U$1)</f>
        <v>8</v>
      </c>
      <c r="V8" s="20">
        <f>COUNTIF(通訊錄!$D$153:$D$173,V$1)</f>
        <v>1</v>
      </c>
      <c r="W8" s="20">
        <f>COUNTIF(通訊錄!$D$153:$D$173,W$1)</f>
        <v>0</v>
      </c>
      <c r="X8" s="20">
        <f>COUNTIF(通訊錄!$D$153:$D$173,X$1)</f>
        <v>7</v>
      </c>
      <c r="Y8" s="20">
        <f>COUNTIF(通訊錄!$D$153:$D$173,Y$1)</f>
        <v>0</v>
      </c>
      <c r="Z8" s="20">
        <f>COUNTIF(通訊錄!$D$153:$D$173,Z$1)</f>
        <v>1</v>
      </c>
      <c r="AA8" s="20">
        <f>COUNTIF(通訊錄!$D$153:$D$173,AA$1)</f>
        <v>0</v>
      </c>
      <c r="AB8" s="42">
        <f t="shared" si="0"/>
        <v>21</v>
      </c>
    </row>
    <row r="9" spans="2:28" ht="13">
      <c r="Q9" s="35"/>
      <c r="R9" s="40">
        <v>107</v>
      </c>
      <c r="S9" s="41">
        <f>COUNTIF(通訊錄!$D$177:$D$198,S$1)</f>
        <v>1</v>
      </c>
      <c r="T9" s="20">
        <f>COUNTIF(通訊錄!$D$177:$D$198,T$1)</f>
        <v>1</v>
      </c>
      <c r="U9" s="20">
        <f>COUNTIF(通訊錄!$D$177:$D$198,U$1)</f>
        <v>7</v>
      </c>
      <c r="V9" s="20">
        <f>COUNTIF(通訊錄!$D$177:$D$198,V$1)</f>
        <v>2</v>
      </c>
      <c r="W9" s="20">
        <f>COUNTIF(通訊錄!$D$177:$D$198,W$1)</f>
        <v>0</v>
      </c>
      <c r="X9" s="20">
        <f>COUNTIF(通訊錄!$D$177:$D$198,X$1)</f>
        <v>6</v>
      </c>
      <c r="Y9" s="20">
        <f>COUNTIF(通訊錄!$D$177:$D$198,Y$1)</f>
        <v>2</v>
      </c>
      <c r="Z9" s="20">
        <f>COUNTIF(通訊錄!$D$177:$D$198,Z$1)</f>
        <v>2</v>
      </c>
      <c r="AA9" s="20">
        <f>COUNTIF(通訊錄!$D$177:$D$198,AA$1)</f>
        <v>0</v>
      </c>
      <c r="AB9" s="42">
        <f t="shared" si="0"/>
        <v>21</v>
      </c>
    </row>
    <row r="10" spans="2:28" ht="13">
      <c r="Q10" s="35"/>
      <c r="R10" s="43">
        <v>108</v>
      </c>
      <c r="S10" s="41">
        <f>COUNTIF(通訊錄!$D$201:$D$213,S$1)</f>
        <v>0</v>
      </c>
      <c r="T10" s="20">
        <f>COUNTIF(通訊錄!$D$201:$D$213,T$1)</f>
        <v>1</v>
      </c>
      <c r="U10" s="20">
        <f>COUNTIF(通訊錄!$D$201:$D$213,U$1)</f>
        <v>0</v>
      </c>
      <c r="V10" s="20">
        <f>COUNTIF(通訊錄!$D$201:$D$213,V$1)</f>
        <v>4</v>
      </c>
      <c r="W10" s="20">
        <f>COUNTIF(通訊錄!$D$201:$D$213,W$1)</f>
        <v>1</v>
      </c>
      <c r="X10" s="20">
        <f>COUNTIF(通訊錄!$D$201:$D$213,X$1)</f>
        <v>4</v>
      </c>
      <c r="Y10" s="20">
        <f>COUNTIF(通訊錄!$D$201:$D$213,Y$1)</f>
        <v>2</v>
      </c>
      <c r="Z10" s="20">
        <f>COUNTIF(通訊錄!$D$201:$D$213,Z$1)</f>
        <v>0</v>
      </c>
      <c r="AA10" s="20">
        <f>COUNTIF(通訊錄!$D$201:$D$213,AA$1)</f>
        <v>0</v>
      </c>
      <c r="AB10" s="42">
        <f t="shared" si="0"/>
        <v>12</v>
      </c>
    </row>
    <row r="11" spans="2:28" ht="13">
      <c r="Q11" s="35"/>
      <c r="R11" s="43">
        <v>109</v>
      </c>
      <c r="S11" s="41"/>
    </row>
    <row r="12" spans="2:28" ht="13">
      <c r="Q12" s="35"/>
      <c r="R12" s="44">
        <v>110</v>
      </c>
    </row>
    <row r="13" spans="2:28" ht="12.75" customHeight="1">
      <c r="Q13" s="35"/>
      <c r="R13" s="44">
        <v>111</v>
      </c>
      <c r="S13" s="45">
        <f>COUNTIF(通訊錄!$D$218:$D$233,S$1)</f>
        <v>0</v>
      </c>
      <c r="T13" s="45">
        <f>COUNTIF(通訊錄!$D$218:$D$233,T$1)</f>
        <v>0</v>
      </c>
      <c r="U13" s="45">
        <f>COUNTIF(通訊錄!$D$218:$D$233,U$1)</f>
        <v>0</v>
      </c>
      <c r="V13" s="45">
        <f>COUNTIF(通訊錄!$D$218:$D$233,V$1)</f>
        <v>3</v>
      </c>
      <c r="W13" s="45">
        <f>COUNTIF(通訊錄!$D$218:$D$233,W$1)</f>
        <v>4</v>
      </c>
      <c r="X13" s="45">
        <f>COUNTIF(通訊錄!$D$218:$D$233,X$1)</f>
        <v>2</v>
      </c>
      <c r="Y13" s="45">
        <f>COUNTIF(通訊錄!$D$218:$D$233,Y$1)</f>
        <v>1</v>
      </c>
      <c r="Z13" s="45">
        <f>COUNTIF(通訊錄!$D$218:$D$233,Z$1)</f>
        <v>0</v>
      </c>
      <c r="AA13" s="45">
        <f>COUNTIF(通訊錄!$D$218:$D$233,AA$1)</f>
        <v>0</v>
      </c>
      <c r="AB13" s="46">
        <f>SUM(S13:AA13)</f>
        <v>10</v>
      </c>
    </row>
    <row r="14" spans="2:28" ht="13">
      <c r="Q14" s="35"/>
      <c r="R14" s="13">
        <v>112</v>
      </c>
    </row>
    <row r="15" spans="2:28" ht="12.75" customHeight="1">
      <c r="Q15" s="35"/>
      <c r="R15" s="13">
        <v>113</v>
      </c>
      <c r="S15" s="45">
        <v>0</v>
      </c>
      <c r="T15" s="45">
        <v>0</v>
      </c>
      <c r="U15" s="45">
        <v>2</v>
      </c>
      <c r="V15" s="45">
        <v>4</v>
      </c>
      <c r="W15" s="45">
        <v>3</v>
      </c>
      <c r="X15" s="45">
        <v>1</v>
      </c>
      <c r="Y15" s="45">
        <v>1</v>
      </c>
      <c r="Z15" s="45">
        <v>0</v>
      </c>
      <c r="AA15" s="45">
        <v>0</v>
      </c>
      <c r="AB15" s="46">
        <v>11</v>
      </c>
    </row>
    <row r="16" spans="2:28" ht="13">
      <c r="Q16" s="35"/>
    </row>
    <row r="17" spans="17:19" ht="13">
      <c r="Q17" s="35"/>
    </row>
    <row r="18" spans="17:19" ht="13">
      <c r="Q18" s="35"/>
    </row>
    <row r="19" spans="17:19" ht="14">
      <c r="Q19" s="35"/>
      <c r="R19" s="40" t="s">
        <v>796</v>
      </c>
      <c r="S19" s="47"/>
    </row>
    <row r="20" spans="17:19" ht="14">
      <c r="Q20" s="35"/>
      <c r="R20" s="48" t="s">
        <v>787</v>
      </c>
      <c r="S20" s="49">
        <f>SUM(S$2:S$9)</f>
        <v>3</v>
      </c>
    </row>
    <row r="21" spans="17:19" ht="14">
      <c r="Q21" s="35"/>
      <c r="R21" s="48" t="s">
        <v>788</v>
      </c>
      <c r="S21" s="49">
        <f>SUM(T$2:T$9)</f>
        <v>24</v>
      </c>
    </row>
    <row r="22" spans="17:19" ht="14">
      <c r="Q22" s="35"/>
      <c r="R22" s="48" t="s">
        <v>789</v>
      </c>
      <c r="S22" s="49">
        <f>SUM(U$2:U$9)</f>
        <v>56</v>
      </c>
    </row>
    <row r="23" spans="17:19" ht="14">
      <c r="Q23" s="35"/>
      <c r="R23" s="48" t="s">
        <v>790</v>
      </c>
      <c r="S23" s="49">
        <f>SUM(V$2:V$9)</f>
        <v>10</v>
      </c>
    </row>
    <row r="24" spans="17:19" ht="14">
      <c r="Q24" s="35"/>
      <c r="R24" s="48" t="s">
        <v>791</v>
      </c>
      <c r="S24" s="49">
        <f>SUM(W$2:W$9)</f>
        <v>29</v>
      </c>
    </row>
    <row r="25" spans="17:19" ht="14">
      <c r="Q25" s="35"/>
      <c r="R25" s="48" t="s">
        <v>792</v>
      </c>
      <c r="S25" s="49">
        <f>SUM(X$2:X$9)</f>
        <v>30</v>
      </c>
    </row>
    <row r="26" spans="17:19" ht="14">
      <c r="Q26" s="35"/>
      <c r="R26" s="48" t="s">
        <v>793</v>
      </c>
      <c r="S26" s="49">
        <f>SUM(Y$2:Y$9)</f>
        <v>14</v>
      </c>
    </row>
    <row r="27" spans="17:19" ht="14">
      <c r="Q27" s="35"/>
      <c r="R27" s="48" t="s">
        <v>794</v>
      </c>
      <c r="S27" s="49">
        <f>SUM(Z$2:Z$9)</f>
        <v>11</v>
      </c>
    </row>
    <row r="28" spans="17:19" ht="14">
      <c r="Q28" s="35"/>
      <c r="R28" s="48" t="s">
        <v>795</v>
      </c>
      <c r="S28" s="49">
        <f>SUM(AA$2:AA$9)</f>
        <v>2</v>
      </c>
    </row>
    <row r="29" spans="17:19" ht="13">
      <c r="Q29" s="35"/>
      <c r="R29" s="50"/>
      <c r="S29" s="47"/>
    </row>
    <row r="30" spans="17:19" ht="13">
      <c r="Q30" s="35"/>
      <c r="R30" s="50"/>
      <c r="S30" s="47"/>
    </row>
    <row r="31" spans="17:19" ht="13">
      <c r="Q31" s="35"/>
      <c r="R31" s="50"/>
      <c r="S31" s="47"/>
    </row>
    <row r="32" spans="17:19" ht="13">
      <c r="Q32" s="35"/>
      <c r="R32" s="50"/>
      <c r="S32" s="47"/>
    </row>
    <row r="33" spans="17:19" ht="13">
      <c r="Q33" s="35"/>
      <c r="R33" s="50"/>
      <c r="S33" s="47"/>
    </row>
    <row r="34" spans="17:19" ht="13">
      <c r="Q34" s="35"/>
      <c r="R34" s="50"/>
      <c r="S34" s="47"/>
    </row>
    <row r="35" spans="17:19" ht="13">
      <c r="Q35" s="35"/>
      <c r="R35" s="50"/>
      <c r="S35" s="47"/>
    </row>
    <row r="36" spans="17:19" ht="13">
      <c r="Q36" s="35"/>
      <c r="R36" s="50"/>
      <c r="S36" s="47"/>
    </row>
    <row r="37" spans="17:19" ht="13">
      <c r="Q37" s="35"/>
      <c r="R37" s="50"/>
      <c r="S37" s="47"/>
    </row>
    <row r="38" spans="17:19" ht="13">
      <c r="Q38" s="35"/>
      <c r="R38" s="50"/>
      <c r="S38" s="47"/>
    </row>
    <row r="39" spans="17:19" ht="13">
      <c r="Q39" s="35"/>
      <c r="R39" s="50"/>
      <c r="S39" s="47"/>
    </row>
    <row r="40" spans="17:19" ht="13">
      <c r="Q40" s="35"/>
      <c r="R40" s="50"/>
      <c r="S40" s="47"/>
    </row>
    <row r="41" spans="17:19" ht="13">
      <c r="Q41" s="35"/>
      <c r="R41" s="50"/>
      <c r="S41" s="47"/>
    </row>
    <row r="42" spans="17:19" ht="13">
      <c r="Q42" s="35"/>
      <c r="R42" s="50"/>
      <c r="S42" s="47"/>
    </row>
    <row r="43" spans="17:19" ht="13">
      <c r="Q43" s="35"/>
      <c r="R43" s="50"/>
      <c r="S43" s="47"/>
    </row>
    <row r="44" spans="17:19" ht="13">
      <c r="Q44" s="35"/>
      <c r="R44" s="50"/>
      <c r="S44" s="47"/>
    </row>
    <row r="45" spans="17:19" ht="13">
      <c r="Q45" s="35"/>
      <c r="R45" s="50"/>
      <c r="S45" s="47"/>
    </row>
    <row r="46" spans="17:19" ht="13">
      <c r="Q46" s="35"/>
      <c r="R46" s="50"/>
      <c r="S46" s="47"/>
    </row>
    <row r="47" spans="17:19" ht="13">
      <c r="Q47" s="35"/>
      <c r="R47" s="50"/>
      <c r="S47" s="47"/>
    </row>
    <row r="48" spans="17:19" ht="13">
      <c r="Q48" s="35"/>
      <c r="R48" s="50"/>
      <c r="S48" s="47"/>
    </row>
    <row r="49" spans="17:19" ht="13">
      <c r="Q49" s="35"/>
      <c r="R49" s="50"/>
      <c r="S49" s="47"/>
    </row>
    <row r="50" spans="17:19" ht="13">
      <c r="Q50" s="35"/>
      <c r="R50" s="50"/>
      <c r="S50" s="47"/>
    </row>
    <row r="51" spans="17:19" ht="13">
      <c r="Q51" s="35"/>
      <c r="R51" s="50"/>
      <c r="S51" s="47"/>
    </row>
    <row r="52" spans="17:19" ht="13">
      <c r="Q52" s="35"/>
      <c r="R52" s="50"/>
      <c r="S52" s="47"/>
    </row>
    <row r="53" spans="17:19" ht="13">
      <c r="Q53" s="35"/>
      <c r="R53" s="50"/>
      <c r="S53" s="47"/>
    </row>
    <row r="54" spans="17:19" ht="13">
      <c r="Q54" s="35"/>
      <c r="R54" s="50"/>
      <c r="S54" s="47"/>
    </row>
    <row r="55" spans="17:19" ht="13">
      <c r="Q55" s="35"/>
      <c r="R55" s="50"/>
      <c r="S55" s="47"/>
    </row>
    <row r="56" spans="17:19" ht="13">
      <c r="Q56" s="35"/>
      <c r="R56" s="50"/>
      <c r="S56" s="47"/>
    </row>
    <row r="57" spans="17:19" ht="13">
      <c r="Q57" s="35"/>
      <c r="R57" s="50"/>
      <c r="S57" s="47"/>
    </row>
    <row r="58" spans="17:19" ht="13">
      <c r="Q58" s="35"/>
      <c r="R58" s="50"/>
      <c r="S58" s="47"/>
    </row>
    <row r="59" spans="17:19" ht="13">
      <c r="Q59" s="35"/>
      <c r="R59" s="50"/>
      <c r="S59" s="47"/>
    </row>
    <row r="60" spans="17:19" ht="13">
      <c r="Q60" s="35"/>
      <c r="R60" s="50"/>
      <c r="S60" s="47"/>
    </row>
    <row r="61" spans="17:19" ht="13">
      <c r="Q61" s="35"/>
      <c r="R61" s="50"/>
      <c r="S61" s="47"/>
    </row>
    <row r="62" spans="17:19" ht="13">
      <c r="Q62" s="35"/>
      <c r="R62" s="50"/>
      <c r="S62" s="47"/>
    </row>
    <row r="63" spans="17:19" ht="13">
      <c r="Q63" s="35"/>
      <c r="R63" s="50"/>
      <c r="S63" s="47"/>
    </row>
    <row r="64" spans="17:19" ht="13">
      <c r="Q64" s="35"/>
      <c r="R64" s="50"/>
      <c r="S64" s="47"/>
    </row>
    <row r="65" spans="17:19" ht="13">
      <c r="Q65" s="35"/>
      <c r="R65" s="50"/>
      <c r="S65" s="47"/>
    </row>
    <row r="66" spans="17:19" ht="13">
      <c r="Q66" s="35"/>
      <c r="R66" s="50"/>
      <c r="S66" s="47"/>
    </row>
    <row r="67" spans="17:19" ht="13">
      <c r="Q67" s="35"/>
      <c r="R67" s="50"/>
      <c r="S67" s="47"/>
    </row>
    <row r="68" spans="17:19" ht="13">
      <c r="Q68" s="35"/>
      <c r="R68" s="50"/>
      <c r="S68" s="47"/>
    </row>
    <row r="69" spans="17:19" ht="13">
      <c r="Q69" s="35"/>
      <c r="R69" s="50"/>
      <c r="S69" s="47"/>
    </row>
    <row r="70" spans="17:19" ht="13">
      <c r="Q70" s="35"/>
      <c r="R70" s="50"/>
      <c r="S70" s="47"/>
    </row>
    <row r="71" spans="17:19" ht="13">
      <c r="Q71" s="35"/>
      <c r="R71" s="50"/>
      <c r="S71" s="47"/>
    </row>
    <row r="72" spans="17:19" ht="13">
      <c r="Q72" s="35"/>
      <c r="R72" s="50"/>
      <c r="S72" s="47"/>
    </row>
    <row r="73" spans="17:19" ht="13">
      <c r="Q73" s="35"/>
      <c r="R73" s="50"/>
      <c r="S73" s="47"/>
    </row>
    <row r="74" spans="17:19" ht="13">
      <c r="Q74" s="35"/>
      <c r="R74" s="50"/>
      <c r="S74" s="47"/>
    </row>
    <row r="75" spans="17:19" ht="13">
      <c r="Q75" s="35"/>
      <c r="R75" s="50"/>
      <c r="S75" s="47"/>
    </row>
    <row r="76" spans="17:19" ht="13">
      <c r="Q76" s="35"/>
      <c r="R76" s="50"/>
      <c r="S76" s="47"/>
    </row>
    <row r="77" spans="17:19" ht="13">
      <c r="Q77" s="35"/>
      <c r="R77" s="50"/>
      <c r="S77" s="47"/>
    </row>
    <row r="78" spans="17:19" ht="13">
      <c r="Q78" s="35"/>
      <c r="R78" s="50"/>
      <c r="S78" s="47"/>
    </row>
    <row r="79" spans="17:19" ht="13">
      <c r="Q79" s="35"/>
      <c r="R79" s="50"/>
      <c r="S79" s="47"/>
    </row>
    <row r="80" spans="17:19" ht="13">
      <c r="Q80" s="35"/>
      <c r="R80" s="50"/>
      <c r="S80" s="47"/>
    </row>
    <row r="81" spans="17:19" ht="13">
      <c r="Q81" s="35"/>
      <c r="R81" s="50"/>
      <c r="S81" s="47"/>
    </row>
    <row r="82" spans="17:19" ht="13">
      <c r="Q82" s="35"/>
      <c r="R82" s="50"/>
      <c r="S82" s="47"/>
    </row>
    <row r="83" spans="17:19" ht="13">
      <c r="Q83" s="35"/>
      <c r="R83" s="50"/>
      <c r="S83" s="47"/>
    </row>
    <row r="84" spans="17:19" ht="13">
      <c r="Q84" s="35"/>
      <c r="R84" s="50"/>
      <c r="S84" s="47"/>
    </row>
    <row r="85" spans="17:19" ht="13">
      <c r="Q85" s="35"/>
      <c r="R85" s="50"/>
      <c r="S85" s="47"/>
    </row>
    <row r="86" spans="17:19" ht="13">
      <c r="Q86" s="35"/>
      <c r="R86" s="50"/>
      <c r="S86" s="47"/>
    </row>
    <row r="87" spans="17:19" ht="13">
      <c r="Q87" s="35"/>
      <c r="R87" s="50"/>
      <c r="S87" s="47"/>
    </row>
    <row r="88" spans="17:19" ht="13">
      <c r="Q88" s="35"/>
      <c r="R88" s="50"/>
      <c r="S88" s="47"/>
    </row>
    <row r="89" spans="17:19" ht="13">
      <c r="Q89" s="35"/>
      <c r="R89" s="50"/>
      <c r="S89" s="47"/>
    </row>
    <row r="90" spans="17:19" ht="13">
      <c r="Q90" s="35"/>
      <c r="R90" s="50"/>
      <c r="S90" s="47"/>
    </row>
    <row r="91" spans="17:19" ht="13">
      <c r="Q91" s="35"/>
      <c r="R91" s="50"/>
      <c r="S91" s="47"/>
    </row>
    <row r="92" spans="17:19" ht="13">
      <c r="Q92" s="35"/>
      <c r="R92" s="50"/>
      <c r="S92" s="47"/>
    </row>
    <row r="93" spans="17:19" ht="13">
      <c r="Q93" s="35"/>
      <c r="R93" s="50"/>
      <c r="S93" s="47"/>
    </row>
    <row r="94" spans="17:19" ht="13">
      <c r="Q94" s="35"/>
      <c r="R94" s="50"/>
      <c r="S94" s="47"/>
    </row>
    <row r="95" spans="17:19" ht="13">
      <c r="Q95" s="35"/>
      <c r="R95" s="50"/>
      <c r="S95" s="47"/>
    </row>
    <row r="96" spans="17:19" ht="13">
      <c r="Q96" s="35"/>
      <c r="R96" s="50"/>
      <c r="S96" s="47"/>
    </row>
    <row r="97" spans="17:19" ht="13">
      <c r="Q97" s="35"/>
      <c r="R97" s="50"/>
      <c r="S97" s="47"/>
    </row>
    <row r="98" spans="17:19" ht="13">
      <c r="Q98" s="35"/>
      <c r="R98" s="50"/>
      <c r="S98" s="47"/>
    </row>
    <row r="99" spans="17:19" ht="13">
      <c r="Q99" s="35"/>
      <c r="R99" s="50"/>
      <c r="S99" s="47"/>
    </row>
  </sheetData>
  <mergeCells count="2">
    <mergeCell ref="B1:O1"/>
    <mergeCell ref="B2:N2"/>
  </mergeCells>
  <phoneticPr fontId="2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/>
  <cols>
    <col min="1" max="1" width="3.6640625" customWidth="1"/>
    <col min="2" max="2" width="4.5" customWidth="1"/>
    <col min="3" max="4" width="11.83203125" customWidth="1"/>
    <col min="5" max="16" width="7.5" customWidth="1"/>
    <col min="17" max="17" width="2.83203125" customWidth="1"/>
    <col min="18" max="18" width="33" customWidth="1"/>
  </cols>
  <sheetData>
    <row r="1" spans="1:18">
      <c r="A1" s="51" t="s">
        <v>798</v>
      </c>
      <c r="B1" s="52"/>
      <c r="C1" s="53" t="s">
        <v>799</v>
      </c>
      <c r="D1" s="54" t="s">
        <v>800</v>
      </c>
      <c r="E1" s="55" t="s">
        <v>801</v>
      </c>
      <c r="F1" s="56"/>
      <c r="G1" s="55" t="s">
        <v>802</v>
      </c>
      <c r="H1" s="56"/>
      <c r="I1" s="55" t="s">
        <v>803</v>
      </c>
      <c r="J1" s="56"/>
      <c r="K1" s="55" t="s">
        <v>804</v>
      </c>
      <c r="L1" s="56"/>
      <c r="M1" s="55" t="s">
        <v>805</v>
      </c>
      <c r="N1" s="56"/>
      <c r="O1" s="55" t="s">
        <v>806</v>
      </c>
      <c r="P1" s="57"/>
      <c r="Q1" s="47"/>
      <c r="R1" s="58" t="s">
        <v>807</v>
      </c>
    </row>
    <row r="2" spans="1:18">
      <c r="A2" s="6">
        <v>0</v>
      </c>
      <c r="B2" s="59">
        <v>100</v>
      </c>
      <c r="C2" s="60" t="s">
        <v>808</v>
      </c>
      <c r="D2" s="61" t="s">
        <v>809</v>
      </c>
      <c r="E2" s="62" t="s">
        <v>7</v>
      </c>
      <c r="F2" s="59" t="s">
        <v>16</v>
      </c>
      <c r="G2" s="62" t="s">
        <v>4</v>
      </c>
      <c r="H2" s="59" t="s">
        <v>6</v>
      </c>
      <c r="I2" s="62" t="s">
        <v>12</v>
      </c>
      <c r="J2" s="59" t="s">
        <v>22</v>
      </c>
      <c r="K2" s="62" t="s">
        <v>8</v>
      </c>
      <c r="L2" s="59" t="s">
        <v>9</v>
      </c>
      <c r="M2" s="62" t="s">
        <v>20</v>
      </c>
      <c r="N2" s="52"/>
      <c r="O2" s="62" t="s">
        <v>21</v>
      </c>
      <c r="P2" s="52"/>
      <c r="Q2" s="47"/>
    </row>
    <row r="3" spans="1:18">
      <c r="A3" s="6">
        <v>1</v>
      </c>
      <c r="B3" s="59">
        <v>101</v>
      </c>
      <c r="C3" s="63" t="s">
        <v>810</v>
      </c>
      <c r="D3" s="61" t="s">
        <v>811</v>
      </c>
      <c r="E3" s="62" t="s">
        <v>42</v>
      </c>
      <c r="F3" s="59" t="s">
        <v>37</v>
      </c>
      <c r="G3" s="62" t="s">
        <v>43</v>
      </c>
      <c r="H3" s="59" t="s">
        <v>27</v>
      </c>
      <c r="I3" s="62" t="s">
        <v>34</v>
      </c>
      <c r="J3" s="59" t="s">
        <v>44</v>
      </c>
      <c r="K3" s="62" t="s">
        <v>39</v>
      </c>
      <c r="L3" s="59" t="s">
        <v>23</v>
      </c>
      <c r="M3" s="62" t="s">
        <v>26</v>
      </c>
      <c r="N3" s="52"/>
      <c r="O3" s="62" t="s">
        <v>45</v>
      </c>
      <c r="P3" s="52"/>
      <c r="Q3" s="47"/>
    </row>
    <row r="4" spans="1:18">
      <c r="A4" s="6">
        <v>2</v>
      </c>
      <c r="B4" s="59">
        <v>102</v>
      </c>
      <c r="C4" s="63" t="s">
        <v>812</v>
      </c>
      <c r="D4" s="61" t="s">
        <v>813</v>
      </c>
      <c r="E4" s="62" t="s">
        <v>52</v>
      </c>
      <c r="F4" s="59" t="s">
        <v>70</v>
      </c>
      <c r="G4" s="62" t="s">
        <v>69</v>
      </c>
      <c r="H4" s="59" t="s">
        <v>50</v>
      </c>
      <c r="I4" s="62" t="s">
        <v>62</v>
      </c>
      <c r="J4" s="59" t="s">
        <v>61</v>
      </c>
      <c r="K4" s="62" t="s">
        <v>71</v>
      </c>
      <c r="L4" s="52"/>
      <c r="M4" s="62" t="s">
        <v>57</v>
      </c>
      <c r="N4" s="52"/>
      <c r="O4" s="62" t="s">
        <v>55</v>
      </c>
      <c r="P4" s="59" t="s">
        <v>49</v>
      </c>
      <c r="Q4" s="47"/>
      <c r="R4" s="64" t="s">
        <v>814</v>
      </c>
    </row>
    <row r="5" spans="1:18">
      <c r="A5" s="1"/>
      <c r="B5" s="52"/>
      <c r="C5" s="63" t="s">
        <v>815</v>
      </c>
      <c r="D5" s="61" t="s">
        <v>816</v>
      </c>
      <c r="E5" s="62" t="s">
        <v>57</v>
      </c>
      <c r="F5" s="59" t="s">
        <v>817</v>
      </c>
      <c r="G5" s="62" t="s">
        <v>817</v>
      </c>
      <c r="H5" s="59" t="s">
        <v>817</v>
      </c>
      <c r="I5" s="62" t="s">
        <v>817</v>
      </c>
      <c r="J5" s="59" t="s">
        <v>817</v>
      </c>
      <c r="K5" s="62" t="s">
        <v>817</v>
      </c>
      <c r="L5" s="52"/>
      <c r="M5" s="62" t="s">
        <v>68</v>
      </c>
      <c r="N5" s="52"/>
      <c r="O5" s="62" t="s">
        <v>817</v>
      </c>
      <c r="P5" s="59" t="s">
        <v>817</v>
      </c>
      <c r="Q5" s="47"/>
    </row>
    <row r="6" spans="1:18">
      <c r="A6" s="6">
        <v>3</v>
      </c>
      <c r="B6" s="59">
        <v>103</v>
      </c>
      <c r="C6" s="63" t="s">
        <v>818</v>
      </c>
      <c r="D6" s="61" t="s">
        <v>819</v>
      </c>
      <c r="E6" s="62" t="s">
        <v>73</v>
      </c>
      <c r="F6" s="59" t="s">
        <v>95</v>
      </c>
      <c r="G6" s="62" t="s">
        <v>820</v>
      </c>
      <c r="H6" s="59" t="s">
        <v>78</v>
      </c>
      <c r="I6" s="62" t="s">
        <v>91</v>
      </c>
      <c r="J6" s="59" t="s">
        <v>94</v>
      </c>
      <c r="K6" s="62" t="s">
        <v>76</v>
      </c>
      <c r="L6" s="59" t="s">
        <v>81</v>
      </c>
      <c r="M6" s="62" t="s">
        <v>85</v>
      </c>
      <c r="N6" s="52"/>
      <c r="O6" s="62" t="s">
        <v>74</v>
      </c>
      <c r="P6" s="52"/>
      <c r="Q6" s="47"/>
    </row>
    <row r="7" spans="1:18">
      <c r="A7" s="6">
        <v>4</v>
      </c>
      <c r="B7" s="59">
        <v>104</v>
      </c>
      <c r="C7" s="63" t="s">
        <v>819</v>
      </c>
      <c r="D7" s="61" t="s">
        <v>821</v>
      </c>
      <c r="E7" s="62" t="s">
        <v>103</v>
      </c>
      <c r="F7" s="59" t="s">
        <v>107</v>
      </c>
      <c r="G7" s="62" t="s">
        <v>106</v>
      </c>
      <c r="H7" s="59" t="s">
        <v>111</v>
      </c>
      <c r="I7" s="62" t="s">
        <v>114</v>
      </c>
      <c r="J7" s="59" t="s">
        <v>113</v>
      </c>
      <c r="K7" s="62" t="s">
        <v>110</v>
      </c>
      <c r="L7" s="59" t="s">
        <v>117</v>
      </c>
      <c r="M7" s="62" t="s">
        <v>96</v>
      </c>
      <c r="N7" s="59" t="s">
        <v>100</v>
      </c>
      <c r="O7" s="62" t="s">
        <v>822</v>
      </c>
      <c r="P7" s="59" t="s">
        <v>104</v>
      </c>
      <c r="Q7" s="47"/>
    </row>
    <row r="8" spans="1:18">
      <c r="A8" s="6">
        <v>5</v>
      </c>
      <c r="B8" s="59">
        <v>105</v>
      </c>
      <c r="C8" s="63" t="s">
        <v>821</v>
      </c>
      <c r="D8" s="65" t="s">
        <v>823</v>
      </c>
      <c r="E8" s="62" t="s">
        <v>129</v>
      </c>
      <c r="F8" s="59" t="s">
        <v>123</v>
      </c>
      <c r="G8" s="62" t="s">
        <v>139</v>
      </c>
      <c r="H8" s="59" t="s">
        <v>138</v>
      </c>
      <c r="I8" s="62" t="s">
        <v>121</v>
      </c>
      <c r="J8" s="59" t="s">
        <v>824</v>
      </c>
      <c r="K8" s="62" t="s">
        <v>133</v>
      </c>
      <c r="L8" s="59" t="s">
        <v>141</v>
      </c>
      <c r="M8" s="62" t="s">
        <v>135</v>
      </c>
      <c r="N8" s="52"/>
      <c r="O8" s="62" t="s">
        <v>122</v>
      </c>
      <c r="P8" s="35"/>
      <c r="Q8" s="47"/>
    </row>
    <row r="9" spans="1:18">
      <c r="A9" s="6">
        <v>6</v>
      </c>
      <c r="B9" s="59">
        <v>106</v>
      </c>
      <c r="C9" s="63" t="s">
        <v>823</v>
      </c>
      <c r="D9" s="61" t="s">
        <v>825</v>
      </c>
      <c r="E9" s="66" t="s">
        <v>153</v>
      </c>
      <c r="F9" s="67" t="s">
        <v>146</v>
      </c>
      <c r="G9" s="68" t="s">
        <v>826</v>
      </c>
      <c r="H9" s="67" t="s">
        <v>157</v>
      </c>
      <c r="I9" s="68" t="s">
        <v>164</v>
      </c>
      <c r="J9" s="67" t="s">
        <v>150</v>
      </c>
      <c r="K9" s="68" t="s">
        <v>156</v>
      </c>
      <c r="L9" s="67" t="s">
        <v>145</v>
      </c>
      <c r="M9" s="68" t="s">
        <v>827</v>
      </c>
      <c r="N9" s="69"/>
      <c r="O9" s="68" t="s">
        <v>163</v>
      </c>
      <c r="P9" s="35"/>
      <c r="Q9" s="47"/>
    </row>
    <row r="10" spans="1:18">
      <c r="A10" s="2">
        <v>7</v>
      </c>
      <c r="B10" s="70">
        <v>107</v>
      </c>
      <c r="C10" s="63" t="s">
        <v>825</v>
      </c>
      <c r="D10" s="61" t="s">
        <v>828</v>
      </c>
      <c r="E10" s="66" t="s">
        <v>176</v>
      </c>
      <c r="F10" s="67" t="s">
        <v>172</v>
      </c>
      <c r="G10" s="68" t="s">
        <v>181</v>
      </c>
      <c r="H10" s="67" t="s">
        <v>170</v>
      </c>
      <c r="I10" s="68" t="s">
        <v>175</v>
      </c>
      <c r="J10" s="67" t="s">
        <v>183</v>
      </c>
      <c r="K10" s="68" t="s">
        <v>185</v>
      </c>
      <c r="L10" s="69"/>
      <c r="M10" s="68" t="s">
        <v>165</v>
      </c>
      <c r="N10" s="69"/>
      <c r="O10" s="68" t="s">
        <v>173</v>
      </c>
      <c r="P10" s="35"/>
      <c r="Q10" s="47"/>
    </row>
    <row r="11" spans="1:18">
      <c r="A11" s="2">
        <v>8</v>
      </c>
      <c r="B11" s="70">
        <v>108</v>
      </c>
      <c r="C11" s="63" t="s">
        <v>828</v>
      </c>
      <c r="D11" s="71"/>
      <c r="E11" s="72"/>
      <c r="F11" s="52"/>
      <c r="G11" s="72"/>
      <c r="H11" s="52"/>
      <c r="I11" s="72"/>
      <c r="J11" s="52"/>
      <c r="K11" s="72"/>
      <c r="L11" s="52"/>
      <c r="M11" s="72"/>
      <c r="N11" s="52"/>
      <c r="O11" s="72"/>
      <c r="P11" s="35"/>
      <c r="Q11" s="47"/>
    </row>
    <row r="12" spans="1:18">
      <c r="A12" s="2">
        <v>9</v>
      </c>
      <c r="B12" s="2">
        <v>109</v>
      </c>
      <c r="C12" s="73"/>
      <c r="D12" s="74"/>
      <c r="E12" s="1"/>
      <c r="F12" s="1"/>
      <c r="G12" s="1"/>
      <c r="H12" s="1"/>
      <c r="I12" s="1"/>
      <c r="J12" s="1"/>
      <c r="K12" s="1"/>
      <c r="L12" s="1"/>
      <c r="M12" s="1"/>
      <c r="N12" s="1"/>
      <c r="O12" s="2" t="s">
        <v>208</v>
      </c>
    </row>
    <row r="13" spans="1:18">
      <c r="A13" s="2">
        <v>10</v>
      </c>
      <c r="B13" s="2">
        <v>110</v>
      </c>
      <c r="C13" s="73"/>
      <c r="D13" s="74"/>
      <c r="E13" s="2" t="s">
        <v>216</v>
      </c>
      <c r="F13" s="1"/>
      <c r="G13" s="1"/>
      <c r="H13" s="1"/>
      <c r="I13" s="1"/>
      <c r="J13" s="1"/>
      <c r="K13" s="1"/>
      <c r="L13" s="1"/>
      <c r="M13" s="1"/>
      <c r="N13" s="1"/>
      <c r="O13" s="2" t="s">
        <v>829</v>
      </c>
    </row>
    <row r="14" spans="1:18">
      <c r="A14" s="2">
        <v>11</v>
      </c>
      <c r="B14" s="2">
        <v>111</v>
      </c>
      <c r="C14" s="75" t="s">
        <v>830</v>
      </c>
      <c r="D14" s="74"/>
      <c r="E14" s="2" t="s">
        <v>225</v>
      </c>
      <c r="F14" s="1"/>
      <c r="G14" s="2" t="s">
        <v>238</v>
      </c>
      <c r="H14" s="1"/>
      <c r="I14" s="2" t="s">
        <v>232</v>
      </c>
      <c r="J14" s="1"/>
      <c r="K14" s="1"/>
      <c r="L14" s="1"/>
      <c r="M14" s="2" t="s">
        <v>226</v>
      </c>
      <c r="N14" s="1"/>
      <c r="O14" s="2" t="s">
        <v>236</v>
      </c>
    </row>
    <row r="15" spans="1:18">
      <c r="A15" s="2">
        <v>12</v>
      </c>
      <c r="B15" s="2">
        <v>112</v>
      </c>
      <c r="C15" s="75" t="s">
        <v>831</v>
      </c>
      <c r="D15" s="22" t="s">
        <v>832</v>
      </c>
      <c r="E15" s="2" t="s">
        <v>246</v>
      </c>
      <c r="F15" s="2" t="s">
        <v>255</v>
      </c>
      <c r="G15" s="2" t="s">
        <v>249</v>
      </c>
      <c r="H15" s="2" t="s">
        <v>245</v>
      </c>
      <c r="I15" s="2" t="s">
        <v>223</v>
      </c>
      <c r="J15" s="2" t="s">
        <v>833</v>
      </c>
      <c r="K15" s="2" t="s">
        <v>834</v>
      </c>
      <c r="L15" s="2" t="s">
        <v>247</v>
      </c>
      <c r="M15" s="1"/>
      <c r="N15" s="1"/>
      <c r="O15" s="2" t="s">
        <v>236</v>
      </c>
    </row>
    <row r="16" spans="1:18">
      <c r="A16" s="1"/>
      <c r="B16" s="1"/>
      <c r="C16" s="73"/>
      <c r="D16" s="7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2.75" customHeight="1"/>
  <cols>
    <col min="1" max="1" width="10.6640625" customWidth="1"/>
    <col min="2" max="2" width="3" customWidth="1"/>
    <col min="3" max="3" width="11.83203125" customWidth="1"/>
    <col min="4" max="4" width="10.6640625" customWidth="1"/>
    <col min="5" max="8" width="9.83203125" customWidth="1"/>
    <col min="9" max="9" width="11.5" customWidth="1"/>
    <col min="10" max="10" width="11" customWidth="1"/>
    <col min="11" max="11" width="10.83203125" customWidth="1"/>
    <col min="12" max="12" width="9.6640625" customWidth="1"/>
    <col min="13" max="13" width="10" customWidth="1"/>
    <col min="14" max="14" width="11" customWidth="1"/>
    <col min="15" max="16" width="10" customWidth="1"/>
    <col min="17" max="17" width="10.83203125" customWidth="1"/>
    <col min="18" max="18" width="11.1640625" customWidth="1"/>
    <col min="19" max="20" width="10" customWidth="1"/>
    <col min="21" max="21" width="10.83203125" customWidth="1"/>
    <col min="22" max="22" width="11.1640625" customWidth="1"/>
    <col min="23" max="23" width="10.1640625" customWidth="1"/>
    <col min="24" max="25" width="11.33203125" customWidth="1"/>
    <col min="26" max="26" width="10.1640625" customWidth="1"/>
    <col min="27" max="27" width="13.1640625" customWidth="1"/>
    <col min="28" max="37" width="11.33203125" customWidth="1"/>
  </cols>
  <sheetData>
    <row r="1" spans="1:37">
      <c r="A1" s="1"/>
      <c r="B1" s="1"/>
      <c r="C1" s="15" t="s">
        <v>835</v>
      </c>
      <c r="D1" s="15" t="s">
        <v>836</v>
      </c>
      <c r="E1" s="15" t="s">
        <v>837</v>
      </c>
      <c r="F1" s="15" t="s">
        <v>838</v>
      </c>
      <c r="G1" s="15" t="s">
        <v>839</v>
      </c>
      <c r="H1" s="15" t="s">
        <v>840</v>
      </c>
      <c r="I1" s="15" t="s">
        <v>841</v>
      </c>
      <c r="J1" s="15" t="s">
        <v>842</v>
      </c>
      <c r="K1" s="15" t="s">
        <v>843</v>
      </c>
      <c r="L1" s="15" t="s">
        <v>844</v>
      </c>
      <c r="M1" s="15" t="s">
        <v>845</v>
      </c>
      <c r="N1" s="15" t="s">
        <v>846</v>
      </c>
      <c r="O1" s="15" t="s">
        <v>847</v>
      </c>
      <c r="P1" s="15" t="s">
        <v>848</v>
      </c>
      <c r="Q1" s="15" t="s">
        <v>849</v>
      </c>
      <c r="R1" s="76" t="s">
        <v>850</v>
      </c>
      <c r="S1" s="15" t="s">
        <v>851</v>
      </c>
      <c r="T1" s="15" t="s">
        <v>852</v>
      </c>
      <c r="U1" s="15" t="s">
        <v>853</v>
      </c>
      <c r="V1" s="76" t="s">
        <v>854</v>
      </c>
      <c r="W1" s="15" t="s">
        <v>855</v>
      </c>
      <c r="X1" s="15" t="s">
        <v>856</v>
      </c>
      <c r="Y1" s="15" t="s">
        <v>857</v>
      </c>
      <c r="Z1" s="15" t="s">
        <v>858</v>
      </c>
      <c r="AA1" s="15" t="s">
        <v>859</v>
      </c>
      <c r="AB1" s="15" t="s">
        <v>860</v>
      </c>
      <c r="AC1" s="76" t="s">
        <v>861</v>
      </c>
      <c r="AD1" s="15" t="s">
        <v>862</v>
      </c>
      <c r="AE1" s="15" t="s">
        <v>863</v>
      </c>
      <c r="AF1" s="15" t="s">
        <v>864</v>
      </c>
      <c r="AG1" s="15" t="s">
        <v>865</v>
      </c>
      <c r="AH1" s="15" t="s">
        <v>866</v>
      </c>
      <c r="AI1" s="15" t="s">
        <v>867</v>
      </c>
      <c r="AJ1" s="15" t="s">
        <v>868</v>
      </c>
      <c r="AK1" s="76" t="s">
        <v>869</v>
      </c>
    </row>
    <row r="2" spans="1:37">
      <c r="A2" s="77" t="s">
        <v>870</v>
      </c>
      <c r="B2" s="8">
        <v>1</v>
      </c>
      <c r="C2" s="6" t="s">
        <v>871</v>
      </c>
      <c r="D2" s="6" t="s">
        <v>872</v>
      </c>
      <c r="E2" s="6" t="s">
        <v>873</v>
      </c>
      <c r="F2" s="6" t="s">
        <v>54</v>
      </c>
      <c r="G2" s="6" t="s">
        <v>54</v>
      </c>
      <c r="H2" s="6" t="s">
        <v>874</v>
      </c>
      <c r="I2" s="6" t="s">
        <v>875</v>
      </c>
      <c r="J2" s="6" t="s">
        <v>876</v>
      </c>
      <c r="K2" s="6" t="s">
        <v>877</v>
      </c>
      <c r="L2" s="6" t="s">
        <v>878</v>
      </c>
      <c r="M2" s="6" t="s">
        <v>69</v>
      </c>
      <c r="N2" s="6" t="s">
        <v>879</v>
      </c>
      <c r="O2" s="6" t="s">
        <v>880</v>
      </c>
      <c r="P2" s="6" t="s">
        <v>881</v>
      </c>
      <c r="Q2" s="6" t="s">
        <v>882</v>
      </c>
      <c r="R2" s="1"/>
      <c r="S2" s="1"/>
      <c r="T2" s="6" t="s">
        <v>881</v>
      </c>
      <c r="U2" s="1"/>
      <c r="V2" s="1"/>
      <c r="W2" s="1"/>
      <c r="X2" s="1"/>
      <c r="Y2" s="1"/>
      <c r="Z2" s="1"/>
      <c r="AA2" s="1"/>
    </row>
    <row r="3" spans="1:37">
      <c r="A3" s="78">
        <v>40323</v>
      </c>
      <c r="B3" s="8">
        <v>2</v>
      </c>
      <c r="C3" s="6" t="s">
        <v>883</v>
      </c>
      <c r="D3" s="6" t="s">
        <v>884</v>
      </c>
      <c r="E3" s="6" t="s">
        <v>885</v>
      </c>
      <c r="F3" s="6" t="s">
        <v>886</v>
      </c>
      <c r="G3" s="6" t="s">
        <v>887</v>
      </c>
      <c r="H3" s="1"/>
      <c r="I3" s="6" t="s">
        <v>56</v>
      </c>
      <c r="J3" s="1"/>
      <c r="K3" s="1"/>
      <c r="L3" s="6" t="s">
        <v>888</v>
      </c>
      <c r="M3" s="6" t="s">
        <v>889</v>
      </c>
      <c r="N3" s="1"/>
      <c r="O3" s="6" t="s">
        <v>890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37">
      <c r="A4" s="79"/>
      <c r="B4" s="80">
        <v>3</v>
      </c>
      <c r="C4" s="79"/>
      <c r="D4" s="34" t="s">
        <v>50</v>
      </c>
      <c r="E4" s="34" t="s">
        <v>891</v>
      </c>
      <c r="F4" s="34" t="s">
        <v>892</v>
      </c>
      <c r="G4" s="79"/>
      <c r="H4" s="79"/>
      <c r="I4" s="34" t="s">
        <v>59</v>
      </c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81"/>
      <c r="AC4" s="81"/>
      <c r="AD4" s="81"/>
      <c r="AE4" s="81"/>
      <c r="AF4" s="81"/>
      <c r="AG4" s="81"/>
      <c r="AH4" s="81"/>
      <c r="AI4" s="81"/>
      <c r="AJ4" s="81"/>
    </row>
    <row r="5" spans="1:37">
      <c r="A5" s="82"/>
      <c r="B5" s="82"/>
      <c r="C5" s="82"/>
      <c r="D5" s="82"/>
      <c r="E5" s="83" t="s">
        <v>893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4"/>
      <c r="AC5" s="84"/>
      <c r="AD5" s="84"/>
      <c r="AE5" s="84"/>
      <c r="AF5" s="84"/>
      <c r="AG5" s="84"/>
      <c r="AH5" s="84"/>
      <c r="AI5" s="84"/>
      <c r="AJ5" s="84"/>
    </row>
    <row r="6" spans="1:37">
      <c r="A6" s="77" t="s">
        <v>894</v>
      </c>
      <c r="B6" s="8">
        <v>1</v>
      </c>
      <c r="C6" s="6" t="s">
        <v>895</v>
      </c>
      <c r="D6" s="6" t="s">
        <v>896</v>
      </c>
      <c r="E6" s="6" t="s">
        <v>897</v>
      </c>
      <c r="F6" s="6" t="s">
        <v>898</v>
      </c>
      <c r="G6" s="6" t="s">
        <v>54</v>
      </c>
      <c r="H6" s="6" t="s">
        <v>899</v>
      </c>
      <c r="I6" s="6" t="s">
        <v>900</v>
      </c>
      <c r="J6" s="6" t="s">
        <v>901</v>
      </c>
      <c r="K6" s="6" t="s">
        <v>902</v>
      </c>
      <c r="L6" s="6" t="s">
        <v>903</v>
      </c>
      <c r="M6" s="6" t="s">
        <v>904</v>
      </c>
      <c r="N6" s="6" t="s">
        <v>879</v>
      </c>
      <c r="O6" s="6" t="s">
        <v>880</v>
      </c>
      <c r="P6" s="6" t="s">
        <v>881</v>
      </c>
      <c r="Q6" s="6" t="s">
        <v>905</v>
      </c>
      <c r="R6" s="6" t="s">
        <v>906</v>
      </c>
      <c r="S6" s="6" t="s">
        <v>897</v>
      </c>
      <c r="T6" s="6" t="s">
        <v>881</v>
      </c>
      <c r="U6" s="6" t="s">
        <v>907</v>
      </c>
      <c r="V6" s="6" t="s">
        <v>908</v>
      </c>
      <c r="W6" s="6" t="s">
        <v>909</v>
      </c>
      <c r="X6" s="6" t="s">
        <v>910</v>
      </c>
      <c r="Y6" s="6" t="s">
        <v>911</v>
      </c>
      <c r="Z6" s="6" t="s">
        <v>912</v>
      </c>
      <c r="AA6" s="6" t="s">
        <v>913</v>
      </c>
    </row>
    <row r="7" spans="1:37">
      <c r="A7" s="78">
        <v>40676</v>
      </c>
      <c r="B7" s="8">
        <v>2</v>
      </c>
      <c r="C7" s="6" t="s">
        <v>914</v>
      </c>
      <c r="D7" s="6" t="s">
        <v>915</v>
      </c>
      <c r="E7" s="6" t="s">
        <v>904</v>
      </c>
      <c r="F7" s="1"/>
      <c r="G7" s="1"/>
      <c r="H7" s="6" t="s">
        <v>916</v>
      </c>
      <c r="I7" s="6" t="s">
        <v>917</v>
      </c>
      <c r="J7" s="1"/>
      <c r="K7" s="6" t="s">
        <v>918</v>
      </c>
      <c r="L7" s="1"/>
      <c r="M7" s="6" t="s">
        <v>889</v>
      </c>
      <c r="N7" s="1"/>
      <c r="O7" s="1"/>
      <c r="P7" s="1"/>
      <c r="Q7" s="1"/>
      <c r="R7" s="1"/>
      <c r="S7" s="6" t="s">
        <v>919</v>
      </c>
      <c r="T7" s="6" t="s">
        <v>878</v>
      </c>
      <c r="U7" s="1"/>
      <c r="V7" s="1"/>
      <c r="W7" s="1"/>
      <c r="X7" s="1"/>
      <c r="Y7" s="1"/>
      <c r="Z7" s="1"/>
      <c r="AA7" s="1"/>
    </row>
    <row r="8" spans="1:37">
      <c r="A8" s="1"/>
      <c r="B8" s="8">
        <v>3</v>
      </c>
      <c r="C8" s="6" t="s">
        <v>913</v>
      </c>
      <c r="D8" s="6" t="s">
        <v>901</v>
      </c>
      <c r="E8" s="6" t="s">
        <v>920</v>
      </c>
      <c r="F8" s="1"/>
      <c r="G8" s="1"/>
      <c r="H8" s="1"/>
      <c r="I8" s="6" t="s">
        <v>921</v>
      </c>
      <c r="J8" s="1"/>
      <c r="K8" s="1"/>
      <c r="L8" s="1"/>
      <c r="M8" s="6" t="s">
        <v>922</v>
      </c>
      <c r="N8" s="1"/>
      <c r="O8" s="1"/>
      <c r="P8" s="1"/>
      <c r="Q8" s="1"/>
      <c r="R8" s="1"/>
      <c r="S8" s="1"/>
      <c r="T8" s="6" t="s">
        <v>915</v>
      </c>
      <c r="U8" s="1"/>
      <c r="V8" s="1"/>
      <c r="W8" s="1"/>
      <c r="X8" s="1"/>
      <c r="Y8" s="1"/>
      <c r="Z8" s="1"/>
      <c r="AA8" s="1"/>
    </row>
    <row r="9" spans="1:37">
      <c r="A9" s="79"/>
      <c r="B9" s="80">
        <v>4</v>
      </c>
      <c r="C9" s="79"/>
      <c r="D9" s="34" t="s">
        <v>872</v>
      </c>
      <c r="E9" s="79"/>
      <c r="F9" s="79"/>
      <c r="G9" s="79"/>
      <c r="H9" s="79"/>
      <c r="I9" s="34" t="s">
        <v>923</v>
      </c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81"/>
      <c r="AC9" s="81"/>
      <c r="AD9" s="81"/>
      <c r="AE9" s="81"/>
      <c r="AF9" s="81"/>
      <c r="AG9" s="81"/>
      <c r="AH9" s="81"/>
      <c r="AI9" s="81"/>
      <c r="AJ9" s="81"/>
    </row>
    <row r="10" spans="1:37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4"/>
      <c r="AC10" s="84"/>
      <c r="AD10" s="84"/>
      <c r="AE10" s="84"/>
      <c r="AF10" s="84"/>
      <c r="AG10" s="84"/>
      <c r="AH10" s="84"/>
      <c r="AI10" s="84"/>
      <c r="AJ10" s="84"/>
    </row>
    <row r="11" spans="1:37">
      <c r="A11" s="77" t="s">
        <v>924</v>
      </c>
      <c r="B11" s="8">
        <v>1</v>
      </c>
      <c r="C11" s="6" t="s">
        <v>925</v>
      </c>
      <c r="D11" s="6" t="s">
        <v>896</v>
      </c>
      <c r="E11" s="6" t="s">
        <v>904</v>
      </c>
      <c r="F11" s="6" t="s">
        <v>907</v>
      </c>
      <c r="G11" s="1"/>
      <c r="H11" s="1"/>
      <c r="I11" s="6" t="s">
        <v>919</v>
      </c>
      <c r="J11" s="1"/>
      <c r="K11" s="1"/>
      <c r="L11" s="1"/>
      <c r="M11" s="6" t="s">
        <v>904</v>
      </c>
      <c r="N11" s="1"/>
      <c r="O11" s="1"/>
      <c r="P11" s="1"/>
      <c r="Q11" s="1"/>
      <c r="R11" s="6" t="s">
        <v>926</v>
      </c>
      <c r="S11" s="1"/>
      <c r="T11" s="6" t="s">
        <v>878</v>
      </c>
      <c r="U11" s="1"/>
      <c r="V11" s="1"/>
      <c r="W11" s="1"/>
      <c r="X11" s="1"/>
      <c r="Y11" s="1"/>
      <c r="Z11" s="1"/>
      <c r="AA11" s="6" t="s">
        <v>913</v>
      </c>
      <c r="AB11" s="6" t="s">
        <v>927</v>
      </c>
      <c r="AC11" s="6" t="s">
        <v>820</v>
      </c>
      <c r="AD11" s="6" t="s">
        <v>928</v>
      </c>
      <c r="AE11" s="6" t="s">
        <v>929</v>
      </c>
      <c r="AF11" s="6" t="s">
        <v>930</v>
      </c>
      <c r="AG11" s="6" t="s">
        <v>931</v>
      </c>
    </row>
    <row r="12" spans="1:37">
      <c r="A12" s="78">
        <v>41056</v>
      </c>
      <c r="B12" s="8" t="s">
        <v>932</v>
      </c>
      <c r="C12" s="6" t="s">
        <v>930</v>
      </c>
      <c r="D12" s="6" t="s">
        <v>933</v>
      </c>
      <c r="E12" s="6" t="s">
        <v>929</v>
      </c>
      <c r="F12" s="6" t="s">
        <v>898</v>
      </c>
      <c r="G12" s="1"/>
      <c r="H12" s="1"/>
      <c r="I12" s="6" t="s">
        <v>934</v>
      </c>
      <c r="J12" s="1"/>
      <c r="K12" s="1"/>
      <c r="L12" s="1"/>
      <c r="M12" s="6" t="s">
        <v>889</v>
      </c>
      <c r="N12" s="1"/>
      <c r="O12" s="1"/>
      <c r="P12" s="1"/>
      <c r="Q12" s="1"/>
      <c r="R12" s="6" t="s">
        <v>935</v>
      </c>
      <c r="S12" s="1"/>
      <c r="T12" s="6" t="s">
        <v>881</v>
      </c>
      <c r="U12" s="1"/>
      <c r="V12" s="1"/>
      <c r="W12" s="1"/>
      <c r="X12" s="1"/>
      <c r="Y12" s="1"/>
      <c r="Z12" s="1"/>
      <c r="AA12" s="6" t="s">
        <v>909</v>
      </c>
      <c r="AB12" s="85" t="s">
        <v>936</v>
      </c>
      <c r="AC12" s="85" t="s">
        <v>878</v>
      </c>
      <c r="AD12" s="85" t="s">
        <v>937</v>
      </c>
      <c r="AE12" s="85" t="s">
        <v>938</v>
      </c>
      <c r="AF12" s="85" t="s">
        <v>889</v>
      </c>
      <c r="AG12" s="85" t="s">
        <v>897</v>
      </c>
    </row>
    <row r="13" spans="1:37">
      <c r="A13" s="1"/>
      <c r="B13" s="8" t="s">
        <v>939</v>
      </c>
      <c r="C13" s="6" t="s">
        <v>937</v>
      </c>
      <c r="D13" s="6" t="s">
        <v>940</v>
      </c>
      <c r="E13" s="6" t="s">
        <v>920</v>
      </c>
      <c r="F13" s="6" t="s">
        <v>878</v>
      </c>
      <c r="G13" s="1"/>
      <c r="H13" s="1"/>
      <c r="I13" s="6" t="s">
        <v>905</v>
      </c>
      <c r="J13" s="1"/>
      <c r="K13" s="1"/>
      <c r="L13" s="1"/>
      <c r="M13" s="6" t="s">
        <v>941</v>
      </c>
      <c r="N13" s="1"/>
      <c r="O13" s="1"/>
      <c r="P13" s="1"/>
      <c r="Q13" s="1"/>
      <c r="R13" s="1"/>
      <c r="S13" s="1"/>
      <c r="T13" s="6" t="s">
        <v>935</v>
      </c>
      <c r="U13" s="1"/>
      <c r="V13" s="1"/>
      <c r="W13" s="1"/>
      <c r="X13" s="1"/>
      <c r="Y13" s="1"/>
      <c r="Z13" s="1"/>
      <c r="AA13" s="6" t="s">
        <v>942</v>
      </c>
      <c r="AB13" s="85" t="s">
        <v>943</v>
      </c>
      <c r="AC13" s="85" t="s">
        <v>944</v>
      </c>
      <c r="AD13" s="85" t="s">
        <v>918</v>
      </c>
      <c r="AE13" s="85" t="s">
        <v>945</v>
      </c>
      <c r="AF13" s="85" t="s">
        <v>941</v>
      </c>
      <c r="AG13" s="85" t="s">
        <v>927</v>
      </c>
    </row>
    <row r="14" spans="1:37">
      <c r="A14" s="1"/>
      <c r="B14" s="8" t="s">
        <v>946</v>
      </c>
      <c r="C14" s="1"/>
      <c r="D14" s="1"/>
      <c r="E14" s="1"/>
      <c r="F14" s="1"/>
      <c r="G14" s="1"/>
      <c r="H14" s="1"/>
      <c r="I14" s="6" t="s">
        <v>943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C14" s="1"/>
      <c r="AD14" s="6" t="s">
        <v>913</v>
      </c>
      <c r="AE14" s="6" t="s">
        <v>820</v>
      </c>
      <c r="AF14" s="1"/>
      <c r="AG14" s="1"/>
    </row>
    <row r="15" spans="1:37">
      <c r="A15" s="79"/>
      <c r="B15" s="80" t="s">
        <v>947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81"/>
      <c r="AC15" s="79"/>
      <c r="AD15" s="34" t="s">
        <v>948</v>
      </c>
      <c r="AE15" s="34" t="s">
        <v>949</v>
      </c>
      <c r="AF15" s="79"/>
      <c r="AG15" s="79"/>
      <c r="AH15" s="81"/>
      <c r="AI15" s="81"/>
      <c r="AJ15" s="81"/>
    </row>
    <row r="16" spans="1:3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4"/>
      <c r="AC16" s="84"/>
      <c r="AD16" s="84"/>
      <c r="AE16" s="84"/>
      <c r="AF16" s="84"/>
      <c r="AG16" s="84"/>
      <c r="AH16" s="84"/>
      <c r="AI16" s="84"/>
      <c r="AJ16" s="84"/>
    </row>
    <row r="17" spans="1:37">
      <c r="A17" s="77" t="s">
        <v>950</v>
      </c>
      <c r="B17" s="8">
        <v>1</v>
      </c>
      <c r="C17" s="6" t="s">
        <v>130</v>
      </c>
      <c r="D17" s="6" t="s">
        <v>951</v>
      </c>
      <c r="E17" s="1"/>
      <c r="F17" s="6" t="s">
        <v>122</v>
      </c>
      <c r="G17" s="1"/>
      <c r="H17" s="1"/>
      <c r="I17" s="6" t="s">
        <v>89</v>
      </c>
      <c r="J17" s="1"/>
      <c r="K17" s="1"/>
      <c r="L17" s="1"/>
      <c r="M17" s="6" t="s">
        <v>904</v>
      </c>
      <c r="N17" s="1"/>
      <c r="O17" s="1"/>
      <c r="P17" s="1"/>
      <c r="Q17" s="1"/>
      <c r="R17" s="6" t="s">
        <v>110</v>
      </c>
      <c r="S17" s="1"/>
      <c r="T17" s="1"/>
      <c r="U17" s="1"/>
      <c r="V17" s="6" t="s">
        <v>952</v>
      </c>
      <c r="W17" s="1"/>
      <c r="X17" s="1"/>
      <c r="Y17" s="1"/>
      <c r="Z17" s="1"/>
      <c r="AA17" s="6" t="s">
        <v>88</v>
      </c>
      <c r="AF17" s="6" t="s">
        <v>103</v>
      </c>
      <c r="AH17" s="6" t="s">
        <v>96</v>
      </c>
      <c r="AI17" s="6" t="s">
        <v>953</v>
      </c>
      <c r="AJ17" s="6" t="s">
        <v>136</v>
      </c>
      <c r="AK17" s="6"/>
    </row>
    <row r="18" spans="1:37">
      <c r="A18" s="78">
        <v>41420</v>
      </c>
      <c r="B18" s="8" t="s">
        <v>932</v>
      </c>
      <c r="C18" s="6" t="s">
        <v>105</v>
      </c>
      <c r="D18" s="6" t="s">
        <v>896</v>
      </c>
      <c r="E18" s="1"/>
      <c r="F18" s="6" t="s">
        <v>54</v>
      </c>
      <c r="G18" s="1"/>
      <c r="H18" s="1"/>
      <c r="I18" s="6" t="s">
        <v>131</v>
      </c>
      <c r="J18" s="1"/>
      <c r="K18" s="1"/>
      <c r="L18" s="1"/>
      <c r="M18" s="6" t="s">
        <v>141</v>
      </c>
      <c r="N18" s="1"/>
      <c r="O18" s="1"/>
      <c r="P18" s="1"/>
      <c r="Q18" s="1"/>
      <c r="R18" s="6" t="s">
        <v>904</v>
      </c>
      <c r="S18" s="1"/>
      <c r="T18" s="1"/>
      <c r="U18" s="1"/>
      <c r="V18" s="6" t="s">
        <v>954</v>
      </c>
      <c r="W18" s="1"/>
      <c r="X18" s="1"/>
      <c r="Y18" s="1"/>
      <c r="Z18" s="1"/>
      <c r="AA18" s="6" t="s">
        <v>67</v>
      </c>
      <c r="AF18" s="6" t="s">
        <v>68</v>
      </c>
      <c r="AH18" s="6" t="s">
        <v>118</v>
      </c>
      <c r="AI18" s="6" t="s">
        <v>124</v>
      </c>
      <c r="AJ18" s="6" t="s">
        <v>140</v>
      </c>
      <c r="AK18" s="6"/>
    </row>
    <row r="19" spans="1:37">
      <c r="A19" s="1"/>
      <c r="B19" s="8" t="s">
        <v>939</v>
      </c>
      <c r="C19" s="6" t="s">
        <v>137</v>
      </c>
      <c r="D19" s="6" t="s">
        <v>955</v>
      </c>
      <c r="E19" s="1"/>
      <c r="F19" s="6" t="s">
        <v>118</v>
      </c>
      <c r="G19" s="1"/>
      <c r="H19" s="1"/>
      <c r="I19" s="6" t="s">
        <v>956</v>
      </c>
      <c r="J19" s="1"/>
      <c r="K19" s="1"/>
      <c r="L19" s="1"/>
      <c r="M19" s="6" t="s">
        <v>136</v>
      </c>
      <c r="N19" s="1"/>
      <c r="O19" s="1"/>
      <c r="P19" s="1"/>
      <c r="Q19" s="1"/>
      <c r="R19" s="6" t="s">
        <v>124</v>
      </c>
      <c r="S19" s="1"/>
      <c r="T19" s="1"/>
      <c r="U19" s="1"/>
      <c r="V19" s="6" t="s">
        <v>949</v>
      </c>
      <c r="W19" s="1"/>
      <c r="X19" s="1"/>
      <c r="Y19" s="1"/>
      <c r="Z19" s="1"/>
      <c r="AA19" s="6" t="s">
        <v>957</v>
      </c>
      <c r="AF19" s="6" t="s">
        <v>105</v>
      </c>
      <c r="AH19" s="6" t="s">
        <v>85</v>
      </c>
      <c r="AI19" s="6" t="s">
        <v>102</v>
      </c>
      <c r="AJ19" s="6" t="s">
        <v>130</v>
      </c>
      <c r="AK19" s="6"/>
    </row>
    <row r="20" spans="1:37">
      <c r="A20" s="1"/>
      <c r="B20" s="8" t="s">
        <v>946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6" t="s">
        <v>53</v>
      </c>
    </row>
    <row r="21" spans="1:37">
      <c r="A21" s="79"/>
      <c r="B21" s="80" t="s">
        <v>947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34" t="s">
        <v>130</v>
      </c>
      <c r="AB21" s="81"/>
      <c r="AC21" s="81"/>
      <c r="AD21" s="81"/>
      <c r="AE21" s="81"/>
      <c r="AF21" s="81"/>
      <c r="AG21" s="81"/>
      <c r="AH21" s="81"/>
      <c r="AI21" s="81"/>
      <c r="AJ21" s="81"/>
    </row>
    <row r="22" spans="1:37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4"/>
      <c r="AC22" s="84"/>
      <c r="AD22" s="84"/>
      <c r="AE22" s="84"/>
      <c r="AF22" s="84"/>
      <c r="AG22" s="84"/>
      <c r="AH22" s="84"/>
      <c r="AI22" s="84"/>
      <c r="AJ22" s="84"/>
    </row>
    <row r="23" spans="1:37">
      <c r="A23" s="8" t="s">
        <v>958</v>
      </c>
      <c r="B23" s="8">
        <v>1</v>
      </c>
      <c r="C23" s="6" t="s">
        <v>105</v>
      </c>
      <c r="D23" s="6" t="s">
        <v>896</v>
      </c>
      <c r="E23" s="1"/>
      <c r="F23" s="1"/>
      <c r="G23" s="1"/>
      <c r="H23" s="1"/>
      <c r="I23" s="1"/>
      <c r="J23" s="1"/>
      <c r="K23" s="1"/>
      <c r="L23" s="1"/>
      <c r="M23" s="6" t="s">
        <v>141</v>
      </c>
      <c r="N23" s="1"/>
      <c r="O23" s="1"/>
      <c r="P23" s="1"/>
      <c r="Q23" s="1"/>
      <c r="R23" s="1"/>
      <c r="S23" s="1"/>
      <c r="T23" s="6" t="s">
        <v>959</v>
      </c>
      <c r="U23" s="1"/>
      <c r="V23" s="1"/>
      <c r="W23" s="6" t="s">
        <v>138</v>
      </c>
      <c r="X23" s="1"/>
      <c r="Y23" s="1"/>
      <c r="Z23" s="1"/>
      <c r="AA23" s="1"/>
    </row>
    <row r="24" spans="1:37">
      <c r="A24" s="1"/>
      <c r="B24" s="8" t="s">
        <v>932</v>
      </c>
      <c r="C24" s="6" t="s">
        <v>113</v>
      </c>
      <c r="D24" s="6" t="s">
        <v>940</v>
      </c>
      <c r="E24" s="1"/>
      <c r="F24" s="1"/>
      <c r="G24" s="1"/>
      <c r="H24" s="1"/>
      <c r="I24" s="1"/>
      <c r="J24" s="1"/>
      <c r="K24" s="1"/>
      <c r="L24" s="1"/>
      <c r="M24" s="6" t="s">
        <v>152</v>
      </c>
      <c r="N24" s="1"/>
      <c r="O24" s="1"/>
      <c r="P24" s="1"/>
      <c r="Q24" s="1"/>
      <c r="R24" s="1"/>
      <c r="S24" s="1"/>
      <c r="T24" s="1"/>
      <c r="U24" s="1"/>
      <c r="V24" s="1"/>
      <c r="W24" s="6" t="s">
        <v>105</v>
      </c>
      <c r="X24" s="1"/>
      <c r="Y24" s="1"/>
      <c r="Z24" s="1"/>
      <c r="AA24" s="1"/>
    </row>
    <row r="25" spans="1:37">
      <c r="A25" s="1"/>
      <c r="B25" s="8" t="s">
        <v>939</v>
      </c>
      <c r="C25" s="6" t="s">
        <v>159</v>
      </c>
      <c r="D25" s="6" t="s">
        <v>951</v>
      </c>
      <c r="E25" s="1"/>
      <c r="F25" s="1"/>
      <c r="G25" s="1"/>
      <c r="H25" s="1"/>
      <c r="I25" s="1"/>
      <c r="J25" s="1"/>
      <c r="K25" s="1"/>
      <c r="L25" s="1"/>
      <c r="M25" s="6" t="s">
        <v>136</v>
      </c>
      <c r="N25" s="1"/>
      <c r="O25" s="1"/>
      <c r="P25" s="1"/>
      <c r="Q25" s="1"/>
      <c r="R25" s="1"/>
      <c r="S25" s="1"/>
      <c r="T25" s="1"/>
      <c r="U25" s="1"/>
      <c r="V25" s="1"/>
      <c r="W25" s="6" t="s">
        <v>161</v>
      </c>
      <c r="X25" s="1"/>
      <c r="Y25" s="1"/>
      <c r="Z25" s="1"/>
      <c r="AA25" s="1"/>
    </row>
    <row r="26" spans="1:37">
      <c r="A26" s="1"/>
      <c r="B26" s="8" t="s">
        <v>946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7">
      <c r="A27" s="1"/>
      <c r="B27" s="8" t="s">
        <v>947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37">
      <c r="A28" s="79"/>
      <c r="B28" s="80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81"/>
      <c r="AC28" s="81"/>
      <c r="AD28" s="81"/>
      <c r="AE28" s="81"/>
      <c r="AF28" s="81"/>
      <c r="AG28" s="81"/>
      <c r="AH28" s="81"/>
      <c r="AI28" s="81"/>
      <c r="AJ28" s="81"/>
    </row>
    <row r="29" spans="1:37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K29" s="84"/>
    </row>
    <row r="30" spans="1:37">
      <c r="A30" s="86" t="s">
        <v>960</v>
      </c>
      <c r="B30" s="8"/>
      <c r="C30" s="6" t="s">
        <v>138</v>
      </c>
      <c r="D30" s="6" t="s">
        <v>140</v>
      </c>
      <c r="E30" s="6"/>
      <c r="F30" s="6" t="s">
        <v>122</v>
      </c>
      <c r="G30" s="1"/>
      <c r="H30" s="1"/>
      <c r="I30" s="1"/>
      <c r="J30" s="1"/>
      <c r="K30" s="1"/>
      <c r="L30" s="1"/>
      <c r="M30" s="6" t="s">
        <v>141</v>
      </c>
      <c r="N30" s="6"/>
      <c r="O30" s="6"/>
      <c r="P30" s="6" t="s">
        <v>961</v>
      </c>
      <c r="Q30" s="1"/>
      <c r="R30" s="6" t="s">
        <v>124</v>
      </c>
      <c r="S30" s="6"/>
      <c r="T30" s="6"/>
      <c r="U30" s="6"/>
      <c r="V30" s="6" t="s">
        <v>170</v>
      </c>
      <c r="W30" s="6" t="s">
        <v>138</v>
      </c>
      <c r="X30" s="1"/>
      <c r="Y30" s="1"/>
      <c r="Z30" s="1"/>
      <c r="AA30" s="87" t="s">
        <v>962</v>
      </c>
      <c r="AC30" s="87" t="s">
        <v>963</v>
      </c>
      <c r="AK30" s="87" t="s">
        <v>146</v>
      </c>
    </row>
    <row r="31" spans="1:37">
      <c r="A31" s="1"/>
      <c r="B31" s="8"/>
      <c r="C31" s="6" t="s">
        <v>137</v>
      </c>
      <c r="D31" s="6" t="s">
        <v>132</v>
      </c>
      <c r="E31" s="6"/>
      <c r="F31" s="6" t="s">
        <v>184</v>
      </c>
      <c r="G31" s="1"/>
      <c r="H31" s="1"/>
      <c r="I31" s="1"/>
      <c r="J31" s="1"/>
      <c r="K31" s="1"/>
      <c r="L31" s="1"/>
      <c r="M31" s="6" t="s">
        <v>169</v>
      </c>
      <c r="N31" s="6"/>
      <c r="O31" s="6"/>
      <c r="P31" s="6" t="s">
        <v>152</v>
      </c>
      <c r="Q31" s="1"/>
      <c r="R31" s="6" t="s">
        <v>181</v>
      </c>
      <c r="S31" s="6"/>
      <c r="T31" s="6"/>
      <c r="U31" s="6"/>
      <c r="V31" s="6" t="s">
        <v>130</v>
      </c>
      <c r="W31" s="6" t="s">
        <v>167</v>
      </c>
      <c r="X31" s="1"/>
      <c r="Y31" s="1"/>
      <c r="Z31" s="1"/>
      <c r="AA31" s="87" t="s">
        <v>124</v>
      </c>
      <c r="AC31" s="87" t="s">
        <v>961</v>
      </c>
      <c r="AK31" s="87" t="s">
        <v>124</v>
      </c>
    </row>
    <row r="32" spans="1:37">
      <c r="A32" s="1"/>
      <c r="B32" s="8"/>
      <c r="C32" s="6" t="s">
        <v>198</v>
      </c>
      <c r="D32" s="6" t="s">
        <v>149</v>
      </c>
      <c r="E32" s="6"/>
      <c r="F32" s="6" t="s">
        <v>173</v>
      </c>
      <c r="G32" s="1"/>
      <c r="H32" s="1"/>
      <c r="I32" s="1"/>
      <c r="J32" s="1"/>
      <c r="K32" s="1"/>
      <c r="L32" s="1"/>
      <c r="M32" s="6" t="s">
        <v>152</v>
      </c>
      <c r="N32" s="6"/>
      <c r="O32" s="6"/>
      <c r="P32" s="6" t="s">
        <v>159</v>
      </c>
      <c r="Q32" s="1"/>
      <c r="R32" s="6" t="s">
        <v>122</v>
      </c>
      <c r="S32" s="6"/>
      <c r="T32" s="6"/>
      <c r="U32" s="6"/>
      <c r="V32" s="6" t="s">
        <v>964</v>
      </c>
      <c r="W32" s="6" t="s">
        <v>965</v>
      </c>
      <c r="X32" s="1"/>
      <c r="Y32" s="1"/>
      <c r="Z32" s="1"/>
      <c r="AA32" s="87" t="s">
        <v>178</v>
      </c>
      <c r="AK32" s="87" t="s">
        <v>183</v>
      </c>
    </row>
    <row r="33" spans="1:27">
      <c r="A33" s="1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6"/>
      <c r="S33" s="6"/>
      <c r="T33" s="6"/>
      <c r="U33" s="6"/>
      <c r="V33" s="6"/>
      <c r="W33" s="6"/>
      <c r="X33" s="1"/>
      <c r="Y33" s="1"/>
      <c r="Z33" s="1"/>
      <c r="AA33" s="1"/>
    </row>
    <row r="34" spans="1:27">
      <c r="A34" s="1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4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/>
  <cols>
    <col min="1" max="1" width="24.83203125" customWidth="1"/>
    <col min="2" max="3" width="17.33203125" customWidth="1"/>
    <col min="4" max="4" width="13" customWidth="1"/>
    <col min="5" max="5" width="28.5" customWidth="1"/>
    <col min="6" max="6" width="17.33203125" customWidth="1"/>
    <col min="7" max="7" width="15.33203125" customWidth="1"/>
    <col min="8" max="8" width="26.5" customWidth="1"/>
    <col min="9" max="9" width="15.5" customWidth="1"/>
    <col min="10" max="10" width="27.5" customWidth="1"/>
    <col min="11" max="12" width="17.33203125" customWidth="1"/>
    <col min="13" max="13" width="19.33203125" customWidth="1"/>
    <col min="14" max="16" width="17.33203125" customWidth="1"/>
    <col min="17" max="17" width="24.33203125" customWidth="1"/>
    <col min="18" max="18" width="17.33203125" customWidth="1"/>
    <col min="19" max="19" width="17.83203125" customWidth="1"/>
    <col min="20" max="20" width="6.33203125" customWidth="1"/>
    <col min="21" max="21" width="6.5" customWidth="1"/>
    <col min="22" max="22" width="9.5" customWidth="1"/>
    <col min="23" max="23" width="38.1640625" customWidth="1"/>
    <col min="24" max="26" width="17.33203125" customWidth="1"/>
  </cols>
  <sheetData>
    <row r="1" spans="1:26" ht="12.75" customHeight="1">
      <c r="A1" s="139" t="s">
        <v>966</v>
      </c>
      <c r="B1" s="116"/>
      <c r="C1" s="116"/>
      <c r="D1" s="140"/>
      <c r="E1" s="141" t="s">
        <v>967</v>
      </c>
      <c r="F1" s="116"/>
      <c r="G1" s="140"/>
      <c r="H1" s="142" t="s">
        <v>968</v>
      </c>
      <c r="I1" s="140"/>
      <c r="J1" s="143" t="s">
        <v>969</v>
      </c>
      <c r="K1" s="116"/>
      <c r="L1" s="116"/>
      <c r="M1" s="140"/>
      <c r="N1" s="143" t="s">
        <v>970</v>
      </c>
      <c r="O1" s="116"/>
      <c r="P1" s="116"/>
      <c r="Q1" s="140"/>
      <c r="R1" s="143" t="s">
        <v>971</v>
      </c>
      <c r="S1" s="116"/>
      <c r="T1" s="116"/>
      <c r="U1" s="116"/>
      <c r="V1" s="116"/>
      <c r="W1" s="140"/>
      <c r="X1" s="47"/>
    </row>
    <row r="2" spans="1:26" ht="14">
      <c r="A2" s="21" t="s">
        <v>972</v>
      </c>
      <c r="B2" s="18"/>
      <c r="C2" s="18"/>
      <c r="D2" s="88"/>
      <c r="E2" s="60" t="s">
        <v>973</v>
      </c>
      <c r="F2" s="18"/>
      <c r="G2" s="88"/>
      <c r="H2" s="89"/>
      <c r="I2" s="88"/>
      <c r="J2" s="60" t="s">
        <v>974</v>
      </c>
      <c r="K2" s="18"/>
      <c r="L2" s="18"/>
      <c r="M2" s="88"/>
      <c r="N2" s="89"/>
      <c r="O2" s="18"/>
      <c r="P2" s="18"/>
      <c r="Q2" s="90" t="s">
        <v>975</v>
      </c>
      <c r="R2" s="60" t="s">
        <v>976</v>
      </c>
      <c r="S2" s="91" t="s">
        <v>977</v>
      </c>
      <c r="T2" s="91" t="s">
        <v>978</v>
      </c>
      <c r="U2" s="19" t="s">
        <v>979</v>
      </c>
      <c r="V2" s="91" t="s">
        <v>980</v>
      </c>
      <c r="W2" s="92" t="s">
        <v>916</v>
      </c>
      <c r="X2" s="47"/>
    </row>
    <row r="3" spans="1:26" ht="14">
      <c r="A3" s="144" t="s">
        <v>981</v>
      </c>
      <c r="B3" s="116"/>
      <c r="C3" s="116"/>
      <c r="D3" s="140"/>
      <c r="E3" s="47"/>
      <c r="G3" s="35"/>
      <c r="H3" s="47"/>
      <c r="I3" s="35"/>
      <c r="J3" s="47"/>
      <c r="M3" s="35"/>
      <c r="N3" s="94" t="s">
        <v>982</v>
      </c>
      <c r="O3" s="95">
        <v>41232</v>
      </c>
      <c r="Q3" s="35"/>
      <c r="R3" s="47"/>
      <c r="S3" s="96"/>
      <c r="T3" s="91" t="s">
        <v>983</v>
      </c>
      <c r="U3" s="19" t="s">
        <v>886</v>
      </c>
      <c r="V3" s="91" t="s">
        <v>984</v>
      </c>
      <c r="W3" s="92" t="s">
        <v>985</v>
      </c>
      <c r="X3" s="47"/>
    </row>
    <row r="4" spans="1:26" ht="14">
      <c r="A4" s="135" t="s">
        <v>986</v>
      </c>
      <c r="B4" s="136"/>
      <c r="C4" s="136"/>
      <c r="D4" s="137"/>
      <c r="E4" s="97"/>
      <c r="F4" s="81"/>
      <c r="G4" s="31"/>
      <c r="H4" s="97"/>
      <c r="I4" s="31"/>
      <c r="J4" s="138" t="s">
        <v>987</v>
      </c>
      <c r="K4" s="136"/>
      <c r="L4" s="136"/>
      <c r="M4" s="31"/>
      <c r="N4" s="138" t="s">
        <v>988</v>
      </c>
      <c r="O4" s="136"/>
      <c r="P4" s="136"/>
      <c r="Q4" s="31"/>
      <c r="R4" s="138" t="s">
        <v>989</v>
      </c>
      <c r="S4" s="136"/>
      <c r="T4" s="81"/>
      <c r="U4" s="81"/>
      <c r="V4" s="98" t="s">
        <v>990</v>
      </c>
      <c r="W4" s="99" t="s">
        <v>991</v>
      </c>
      <c r="X4" s="97"/>
      <c r="Y4" s="81"/>
      <c r="Z4" s="81"/>
    </row>
    <row r="5" spans="1:26" ht="13">
      <c r="A5" s="84"/>
      <c r="B5" s="84"/>
      <c r="C5" s="84"/>
      <c r="D5" s="100"/>
      <c r="E5" s="101"/>
      <c r="F5" s="84"/>
      <c r="G5" s="100"/>
      <c r="H5" s="101"/>
      <c r="I5" s="100"/>
      <c r="J5" s="101"/>
      <c r="K5" s="84"/>
      <c r="L5" s="84"/>
      <c r="M5" s="100"/>
      <c r="N5" s="101"/>
      <c r="O5" s="84"/>
      <c r="P5" s="84"/>
      <c r="Q5" s="100"/>
      <c r="R5" s="101"/>
      <c r="S5" s="84"/>
      <c r="T5" s="84"/>
      <c r="U5" s="84"/>
      <c r="V5" s="84"/>
      <c r="W5" s="100"/>
      <c r="X5" s="101"/>
      <c r="Y5" s="84"/>
      <c r="Z5" s="84"/>
    </row>
    <row r="6" spans="1:26" ht="13">
      <c r="D6" s="35"/>
      <c r="E6" s="47"/>
      <c r="G6" s="35"/>
      <c r="H6" s="47"/>
      <c r="I6" s="35"/>
      <c r="J6" s="47"/>
      <c r="M6" s="35"/>
      <c r="N6" s="47"/>
      <c r="Q6" s="35"/>
      <c r="R6" s="47"/>
      <c r="W6" s="35"/>
      <c r="X6" s="47"/>
    </row>
    <row r="7" spans="1:26" ht="13">
      <c r="D7" s="35"/>
      <c r="E7" s="47"/>
      <c r="G7" s="35"/>
      <c r="H7" s="47"/>
      <c r="I7" s="35"/>
      <c r="J7" s="47"/>
      <c r="M7" s="35"/>
      <c r="N7" s="47"/>
      <c r="Q7" s="35"/>
      <c r="R7" s="47"/>
      <c r="W7" s="35"/>
      <c r="X7" s="47"/>
    </row>
    <row r="8" spans="1:26" ht="13">
      <c r="D8" s="35"/>
      <c r="E8" s="47"/>
      <c r="G8" s="35"/>
      <c r="H8" s="47"/>
      <c r="I8" s="35"/>
      <c r="J8" s="47"/>
      <c r="M8" s="35"/>
      <c r="N8" s="47"/>
      <c r="Q8" s="35"/>
      <c r="R8" s="47"/>
      <c r="W8" s="35"/>
      <c r="X8" s="47"/>
    </row>
    <row r="9" spans="1:26" ht="13">
      <c r="D9" s="35"/>
      <c r="E9" s="47"/>
      <c r="G9" s="35"/>
      <c r="H9" s="47"/>
      <c r="I9" s="35"/>
      <c r="J9" s="47"/>
      <c r="M9" s="35"/>
      <c r="N9" s="47"/>
      <c r="Q9" s="35"/>
      <c r="R9" s="47"/>
      <c r="W9" s="35"/>
      <c r="X9" s="47"/>
    </row>
    <row r="10" spans="1:26" ht="13">
      <c r="D10" s="35"/>
      <c r="E10" s="47"/>
      <c r="G10" s="35"/>
      <c r="H10" s="47"/>
      <c r="I10" s="35"/>
      <c r="J10" s="47"/>
      <c r="M10" s="35"/>
      <c r="N10" s="47"/>
      <c r="Q10" s="35"/>
      <c r="R10" s="47"/>
      <c r="W10" s="35"/>
      <c r="X10" s="47"/>
    </row>
    <row r="11" spans="1:26" ht="13">
      <c r="D11" s="35"/>
      <c r="E11" s="47"/>
      <c r="G11" s="35"/>
      <c r="H11" s="47"/>
      <c r="I11" s="35"/>
      <c r="J11" s="47"/>
      <c r="M11" s="35"/>
      <c r="N11" s="47"/>
      <c r="Q11" s="35"/>
      <c r="R11" s="47"/>
      <c r="W11" s="35"/>
      <c r="X11" s="47"/>
    </row>
    <row r="12" spans="1:26" ht="13">
      <c r="D12" s="35"/>
      <c r="E12" s="47"/>
      <c r="G12" s="35"/>
      <c r="H12" s="47"/>
      <c r="I12" s="35"/>
      <c r="J12" s="47"/>
      <c r="M12" s="35"/>
      <c r="N12" s="47"/>
      <c r="Q12" s="35"/>
      <c r="R12" s="47"/>
      <c r="W12" s="35"/>
      <c r="X12" s="47"/>
    </row>
    <row r="13" spans="1:26" ht="13">
      <c r="D13" s="35"/>
      <c r="E13" s="47"/>
      <c r="G13" s="35"/>
      <c r="H13" s="47"/>
      <c r="I13" s="35"/>
      <c r="J13" s="47"/>
      <c r="M13" s="35"/>
      <c r="N13" s="47"/>
      <c r="Q13" s="35"/>
      <c r="R13" s="47"/>
      <c r="W13" s="35"/>
      <c r="X13" s="47"/>
    </row>
    <row r="14" spans="1:26" ht="13">
      <c r="D14" s="35"/>
      <c r="E14" s="47"/>
      <c r="G14" s="35"/>
      <c r="H14" s="47"/>
      <c r="I14" s="35"/>
      <c r="J14" s="47"/>
      <c r="M14" s="35"/>
      <c r="N14" s="47"/>
      <c r="Q14" s="35"/>
      <c r="R14" s="47"/>
      <c r="W14" s="35"/>
      <c r="X14" s="47"/>
    </row>
    <row r="15" spans="1:26" ht="13">
      <c r="D15" s="35"/>
      <c r="E15" s="47"/>
      <c r="G15" s="35"/>
      <c r="H15" s="47"/>
      <c r="I15" s="35"/>
      <c r="J15" s="47"/>
      <c r="M15" s="35"/>
      <c r="N15" s="47"/>
      <c r="Q15" s="35"/>
      <c r="R15" s="47"/>
      <c r="W15" s="35"/>
      <c r="X15" s="47"/>
    </row>
    <row r="16" spans="1:26" ht="13">
      <c r="D16" s="35"/>
      <c r="E16" s="47"/>
      <c r="G16" s="35"/>
      <c r="H16" s="47"/>
      <c r="I16" s="35"/>
      <c r="J16" s="47"/>
      <c r="M16" s="35"/>
      <c r="N16" s="47"/>
      <c r="Q16" s="35"/>
      <c r="R16" s="47"/>
      <c r="W16" s="35"/>
      <c r="X16" s="47"/>
    </row>
    <row r="17" spans="4:24" ht="13">
      <c r="D17" s="35"/>
      <c r="E17" s="47"/>
      <c r="G17" s="35"/>
      <c r="H17" s="47"/>
      <c r="I17" s="35"/>
      <c r="J17" s="47"/>
      <c r="M17" s="35"/>
      <c r="N17" s="47"/>
      <c r="Q17" s="35"/>
      <c r="R17" s="47"/>
      <c r="W17" s="35"/>
      <c r="X17" s="47"/>
    </row>
    <row r="18" spans="4:24" ht="13">
      <c r="D18" s="35"/>
      <c r="E18" s="47"/>
      <c r="G18" s="35"/>
      <c r="H18" s="47"/>
      <c r="I18" s="35"/>
      <c r="J18" s="47"/>
      <c r="M18" s="35"/>
      <c r="N18" s="47"/>
      <c r="Q18" s="35"/>
      <c r="R18" s="47"/>
      <c r="W18" s="35"/>
      <c r="X18" s="47"/>
    </row>
    <row r="19" spans="4:24" ht="13">
      <c r="D19" s="35"/>
      <c r="E19" s="47"/>
      <c r="G19" s="35"/>
      <c r="H19" s="47"/>
      <c r="I19" s="35"/>
      <c r="J19" s="47"/>
      <c r="M19" s="35"/>
      <c r="N19" s="47"/>
      <c r="Q19" s="35"/>
      <c r="R19" s="47"/>
      <c r="W19" s="35"/>
      <c r="X19" s="47"/>
    </row>
    <row r="20" spans="4:24" ht="13">
      <c r="D20" s="35"/>
      <c r="E20" s="47"/>
      <c r="G20" s="35"/>
      <c r="H20" s="47"/>
      <c r="I20" s="35"/>
      <c r="J20" s="47"/>
      <c r="M20" s="35"/>
      <c r="N20" s="47"/>
      <c r="Q20" s="35"/>
      <c r="R20" s="47"/>
      <c r="W20" s="35"/>
      <c r="X20" s="47"/>
    </row>
    <row r="21" spans="4:24" ht="13">
      <c r="D21" s="35"/>
      <c r="E21" s="47"/>
      <c r="G21" s="35"/>
      <c r="H21" s="47"/>
      <c r="I21" s="35"/>
      <c r="J21" s="47"/>
      <c r="M21" s="35"/>
      <c r="N21" s="47"/>
      <c r="Q21" s="35"/>
      <c r="R21" s="47"/>
      <c r="W21" s="35"/>
      <c r="X21" s="47"/>
    </row>
    <row r="22" spans="4:24" ht="13">
      <c r="D22" s="35"/>
      <c r="E22" s="47"/>
      <c r="G22" s="35"/>
      <c r="H22" s="47"/>
      <c r="I22" s="35"/>
      <c r="J22" s="47"/>
      <c r="M22" s="35"/>
      <c r="N22" s="47"/>
      <c r="Q22" s="35"/>
      <c r="R22" s="47"/>
      <c r="W22" s="35"/>
      <c r="X22" s="47"/>
    </row>
    <row r="23" spans="4:24" ht="13">
      <c r="D23" s="35"/>
      <c r="E23" s="47"/>
      <c r="G23" s="35"/>
      <c r="H23" s="47"/>
      <c r="I23" s="35"/>
      <c r="J23" s="47"/>
      <c r="M23" s="35"/>
      <c r="N23" s="47"/>
      <c r="Q23" s="35"/>
      <c r="R23" s="47"/>
      <c r="W23" s="35"/>
      <c r="X23" s="47"/>
    </row>
    <row r="24" spans="4:24" ht="13">
      <c r="D24" s="35"/>
      <c r="E24" s="47"/>
      <c r="G24" s="35"/>
      <c r="H24" s="47"/>
      <c r="I24" s="35"/>
      <c r="J24" s="47"/>
      <c r="M24" s="35"/>
      <c r="N24" s="47"/>
      <c r="Q24" s="35"/>
      <c r="R24" s="47"/>
      <c r="W24" s="35"/>
      <c r="X24" s="47"/>
    </row>
    <row r="25" spans="4:24" ht="13">
      <c r="D25" s="35"/>
      <c r="E25" s="47"/>
      <c r="G25" s="35"/>
      <c r="H25" s="47"/>
      <c r="I25" s="35"/>
      <c r="J25" s="47"/>
      <c r="M25" s="35"/>
      <c r="N25" s="47"/>
      <c r="Q25" s="35"/>
      <c r="R25" s="47"/>
      <c r="S25" s="96"/>
      <c r="W25" s="35"/>
      <c r="X25" s="47"/>
    </row>
    <row r="26" spans="4:24" ht="13">
      <c r="D26" s="35"/>
      <c r="E26" s="47"/>
      <c r="G26" s="35"/>
      <c r="H26" s="47"/>
      <c r="I26" s="35"/>
      <c r="J26" s="47"/>
      <c r="M26" s="35"/>
      <c r="N26" s="47"/>
      <c r="Q26" s="35"/>
      <c r="R26" s="47"/>
      <c r="W26" s="35"/>
      <c r="X26" s="47"/>
    </row>
    <row r="27" spans="4:24" ht="13">
      <c r="D27" s="35"/>
      <c r="E27" s="47"/>
      <c r="G27" s="35"/>
      <c r="H27" s="47"/>
      <c r="I27" s="35"/>
      <c r="J27" s="47"/>
      <c r="M27" s="35"/>
      <c r="N27" s="47"/>
      <c r="Q27" s="35"/>
      <c r="R27" s="47"/>
      <c r="W27" s="35"/>
      <c r="X27" s="47"/>
    </row>
    <row r="28" spans="4:24" ht="13">
      <c r="D28" s="35"/>
      <c r="E28" s="47"/>
      <c r="G28" s="35"/>
      <c r="H28" s="47"/>
      <c r="I28" s="35"/>
      <c r="J28" s="47"/>
      <c r="M28" s="35"/>
      <c r="N28" s="47"/>
      <c r="Q28" s="35"/>
      <c r="R28" s="47"/>
      <c r="W28" s="35"/>
      <c r="X28" s="47"/>
    </row>
    <row r="29" spans="4:24" ht="13">
      <c r="D29" s="35"/>
      <c r="E29" s="47"/>
      <c r="G29" s="35"/>
      <c r="H29" s="47"/>
      <c r="I29" s="35"/>
      <c r="J29" s="47"/>
      <c r="M29" s="35"/>
      <c r="N29" s="47"/>
      <c r="Q29" s="35"/>
      <c r="R29" s="47"/>
      <c r="W29" s="35"/>
      <c r="X29" s="47"/>
    </row>
    <row r="30" spans="4:24" ht="13">
      <c r="D30" s="35"/>
      <c r="E30" s="47"/>
      <c r="G30" s="35"/>
      <c r="H30" s="47"/>
      <c r="I30" s="35"/>
      <c r="J30" s="47"/>
      <c r="M30" s="35"/>
      <c r="N30" s="47"/>
      <c r="Q30" s="35"/>
      <c r="R30" s="47"/>
      <c r="W30" s="35"/>
      <c r="X30" s="47"/>
    </row>
    <row r="31" spans="4:24" ht="13">
      <c r="D31" s="35"/>
      <c r="E31" s="47"/>
      <c r="G31" s="35"/>
      <c r="H31" s="47"/>
      <c r="I31" s="35"/>
      <c r="J31" s="47"/>
      <c r="M31" s="35"/>
      <c r="N31" s="47"/>
      <c r="Q31" s="35"/>
      <c r="R31" s="47"/>
      <c r="W31" s="35"/>
      <c r="X31" s="47"/>
    </row>
    <row r="32" spans="4:24" ht="13">
      <c r="D32" s="35"/>
      <c r="E32" s="47"/>
      <c r="G32" s="35"/>
      <c r="H32" s="47"/>
      <c r="I32" s="35"/>
      <c r="J32" s="47"/>
      <c r="M32" s="35"/>
      <c r="N32" s="47"/>
      <c r="Q32" s="35"/>
      <c r="R32" s="47"/>
      <c r="W32" s="35"/>
      <c r="X32" s="47"/>
    </row>
    <row r="33" spans="4:24" ht="13">
      <c r="D33" s="35"/>
      <c r="E33" s="47"/>
      <c r="G33" s="35"/>
      <c r="H33" s="47"/>
      <c r="I33" s="35"/>
      <c r="J33" s="47"/>
      <c r="M33" s="35"/>
      <c r="N33" s="47"/>
      <c r="Q33" s="35"/>
      <c r="R33" s="47"/>
      <c r="W33" s="35"/>
      <c r="X33" s="47"/>
    </row>
    <row r="34" spans="4:24" ht="13">
      <c r="D34" s="35"/>
      <c r="E34" s="47"/>
      <c r="G34" s="35"/>
      <c r="H34" s="47"/>
      <c r="I34" s="35"/>
      <c r="J34" s="47"/>
      <c r="M34" s="35"/>
      <c r="Q34" s="35"/>
      <c r="R34" s="47"/>
      <c r="W34" s="35"/>
      <c r="X34" s="47"/>
    </row>
    <row r="35" spans="4:24" ht="13">
      <c r="D35" s="35"/>
      <c r="E35" s="47"/>
      <c r="G35" s="35"/>
      <c r="H35" s="47"/>
      <c r="I35" s="35"/>
      <c r="J35" s="47"/>
      <c r="M35" s="35"/>
      <c r="N35" s="47"/>
      <c r="Q35" s="35"/>
      <c r="R35" s="47"/>
      <c r="W35" s="35"/>
      <c r="X35" s="47"/>
    </row>
    <row r="36" spans="4:24" ht="13">
      <c r="D36" s="35"/>
      <c r="E36" s="47"/>
      <c r="G36" s="35"/>
      <c r="H36" s="47"/>
      <c r="I36" s="35"/>
      <c r="J36" s="47"/>
      <c r="M36" s="35"/>
      <c r="N36" s="47"/>
      <c r="Q36" s="35"/>
      <c r="R36" s="47"/>
      <c r="W36" s="35"/>
      <c r="X36" s="47"/>
    </row>
    <row r="37" spans="4:24" ht="13">
      <c r="D37" s="35"/>
      <c r="E37" s="47"/>
      <c r="G37" s="35"/>
      <c r="H37" s="47"/>
      <c r="I37" s="35"/>
      <c r="J37" s="47"/>
      <c r="M37" s="35"/>
      <c r="N37" s="47"/>
      <c r="Q37" s="35"/>
      <c r="R37" s="47"/>
      <c r="W37" s="35"/>
      <c r="X37" s="47"/>
    </row>
    <row r="38" spans="4:24" ht="13">
      <c r="D38" s="35"/>
      <c r="E38" s="47"/>
      <c r="G38" s="35"/>
      <c r="H38" s="47"/>
      <c r="I38" s="35"/>
      <c r="J38" s="47"/>
      <c r="M38" s="35"/>
      <c r="N38" s="47"/>
      <c r="Q38" s="35"/>
      <c r="R38" s="47"/>
      <c r="W38" s="35"/>
      <c r="X38" s="47"/>
    </row>
    <row r="39" spans="4:24" ht="13">
      <c r="D39" s="35"/>
      <c r="E39" s="47"/>
      <c r="G39" s="35"/>
      <c r="H39" s="47"/>
      <c r="I39" s="35"/>
      <c r="J39" s="47"/>
      <c r="M39" s="35"/>
      <c r="N39" s="47"/>
      <c r="Q39" s="35"/>
      <c r="R39" s="47"/>
      <c r="W39" s="35"/>
      <c r="X39" s="47"/>
    </row>
    <row r="40" spans="4:24" ht="13">
      <c r="D40" s="35"/>
      <c r="E40" s="47"/>
      <c r="G40" s="35"/>
      <c r="H40" s="47"/>
      <c r="I40" s="35"/>
      <c r="J40" s="47"/>
      <c r="M40" s="35"/>
      <c r="N40" s="47"/>
      <c r="Q40" s="35"/>
      <c r="R40" s="47"/>
      <c r="W40" s="35"/>
      <c r="X40" s="47"/>
    </row>
  </sheetData>
  <mergeCells count="11">
    <mergeCell ref="A4:D4"/>
    <mergeCell ref="J4:L4"/>
    <mergeCell ref="N4:P4"/>
    <mergeCell ref="R4:S4"/>
    <mergeCell ref="A1:D1"/>
    <mergeCell ref="E1:G1"/>
    <mergeCell ref="H1:I1"/>
    <mergeCell ref="J1:M1"/>
    <mergeCell ref="N1:Q1"/>
    <mergeCell ref="R1:W1"/>
    <mergeCell ref="A3:D3"/>
  </mergeCells>
  <phoneticPr fontId="22" type="noConversion"/>
  <hyperlinks>
    <hyperlink ref="A3" r:id="rId1" xr:uid="{00000000-0004-0000-0500-000000000000}"/>
    <hyperlink ref="A4" r:id="rId2" xr:uid="{00000000-0004-0000-0500-000001000000}"/>
    <hyperlink ref="J4" r:id="rId3" xr:uid="{00000000-0004-0000-0500-000002000000}"/>
    <hyperlink ref="N4" r:id="rId4" xr:uid="{00000000-0004-0000-0500-000003000000}"/>
    <hyperlink ref="R4" r:id="rId5" xr:uid="{00000000-0004-0000-0500-000004000000}"/>
  </hyperlinks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D16"/>
  <sheetViews>
    <sheetView workbookViewId="0"/>
  </sheetViews>
  <sheetFormatPr baseColWidth="10" defaultColWidth="14.5" defaultRowHeight="12.75" customHeight="1"/>
  <cols>
    <col min="1" max="1" width="10.5" customWidth="1"/>
    <col min="2" max="2" width="12.6640625" customWidth="1"/>
    <col min="3" max="3" width="27.1640625" customWidth="1"/>
    <col min="4" max="5" width="17.33203125" customWidth="1"/>
  </cols>
  <sheetData>
    <row r="1" spans="2:4">
      <c r="B1" s="102" t="s">
        <v>992</v>
      </c>
      <c r="C1" s="102" t="s">
        <v>993</v>
      </c>
      <c r="D1" s="102" t="s">
        <v>994</v>
      </c>
    </row>
    <row r="2" spans="2:4">
      <c r="B2" s="6" t="s">
        <v>995</v>
      </c>
      <c r="C2" s="93" t="s">
        <v>996</v>
      </c>
    </row>
    <row r="3" spans="2:4">
      <c r="B3" s="6" t="s">
        <v>997</v>
      </c>
      <c r="C3" s="93" t="s">
        <v>998</v>
      </c>
      <c r="D3" s="19" t="s">
        <v>999</v>
      </c>
    </row>
    <row r="4" spans="2:4">
      <c r="B4" s="6" t="s">
        <v>1000</v>
      </c>
      <c r="C4" s="93" t="s">
        <v>1001</v>
      </c>
    </row>
    <row r="5" spans="2:4">
      <c r="B5" s="1"/>
    </row>
    <row r="6" spans="2:4">
      <c r="B6" s="1"/>
    </row>
    <row r="7" spans="2:4">
      <c r="B7" s="1"/>
    </row>
    <row r="8" spans="2:4">
      <c r="B8" s="1"/>
    </row>
    <row r="9" spans="2:4">
      <c r="B9" s="1"/>
    </row>
    <row r="10" spans="2:4">
      <c r="B10" s="1"/>
    </row>
    <row r="11" spans="2:4">
      <c r="B11" s="1"/>
    </row>
    <row r="12" spans="2:4">
      <c r="B12" s="1"/>
    </row>
    <row r="13" spans="2:4">
      <c r="B13" s="1"/>
    </row>
    <row r="14" spans="2:4">
      <c r="B14" s="1"/>
    </row>
    <row r="15" spans="2:4">
      <c r="B15" s="1"/>
    </row>
    <row r="16" spans="2:4">
      <c r="B16" s="1"/>
    </row>
  </sheetData>
  <phoneticPr fontId="22" type="noConversion"/>
  <hyperlinks>
    <hyperlink ref="C2" r:id="rId1" xr:uid="{00000000-0004-0000-0600-000000000000}"/>
    <hyperlink ref="C3" r:id="rId2" xr:uid="{00000000-0004-0000-0600-000001000000}"/>
    <hyperlink ref="C4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5"/>
  <sheetViews>
    <sheetView workbookViewId="0"/>
  </sheetViews>
  <sheetFormatPr baseColWidth="10" defaultColWidth="14.5" defaultRowHeight="12.75" customHeight="1"/>
  <cols>
    <col min="1" max="1" width="12.33203125" customWidth="1"/>
    <col min="2" max="2" width="4.83203125" customWidth="1"/>
    <col min="3" max="4" width="5.83203125" customWidth="1"/>
    <col min="5" max="5" width="8.5" customWidth="1"/>
    <col min="6" max="6" width="24.83203125" customWidth="1"/>
    <col min="7" max="9" width="17.33203125" customWidth="1"/>
  </cols>
  <sheetData>
    <row r="1" spans="1:8">
      <c r="B1" s="6" t="s">
        <v>1002</v>
      </c>
      <c r="C1" s="1"/>
      <c r="D1" s="1"/>
    </row>
    <row r="2" spans="1:8">
      <c r="A2" s="103" t="s">
        <v>1003</v>
      </c>
      <c r="B2" s="19">
        <v>101</v>
      </c>
      <c r="C2" s="6" t="s">
        <v>916</v>
      </c>
      <c r="D2" s="1"/>
    </row>
    <row r="3" spans="1:8">
      <c r="A3" s="103" t="s">
        <v>1004</v>
      </c>
      <c r="B3" s="19">
        <v>100</v>
      </c>
      <c r="C3" s="6" t="s">
        <v>1005</v>
      </c>
      <c r="D3" s="1"/>
    </row>
    <row r="4" spans="1:8">
      <c r="B4" s="19">
        <v>102</v>
      </c>
      <c r="C4" s="6" t="s">
        <v>907</v>
      </c>
      <c r="D4" s="6" t="s">
        <v>878</v>
      </c>
    </row>
    <row r="5" spans="1:8">
      <c r="B5" s="19">
        <v>103</v>
      </c>
      <c r="C5" s="6" t="s">
        <v>1006</v>
      </c>
      <c r="D5" s="1"/>
      <c r="F5" s="145" t="s">
        <v>1007</v>
      </c>
      <c r="G5" s="116"/>
    </row>
    <row r="6" spans="1:8">
      <c r="B6" s="19">
        <v>104</v>
      </c>
      <c r="C6" s="6" t="s">
        <v>1008</v>
      </c>
      <c r="D6" s="6" t="s">
        <v>1009</v>
      </c>
      <c r="F6" s="145" t="s">
        <v>1010</v>
      </c>
      <c r="G6" s="116"/>
    </row>
    <row r="7" spans="1:8">
      <c r="B7" s="19">
        <v>105</v>
      </c>
      <c r="C7" s="6" t="s">
        <v>824</v>
      </c>
      <c r="D7" s="1"/>
      <c r="G7" s="146" t="s">
        <v>1011</v>
      </c>
      <c r="H7" s="116"/>
    </row>
    <row r="8" spans="1:8">
      <c r="B8" s="19">
        <v>106</v>
      </c>
      <c r="C8" s="6" t="s">
        <v>1012</v>
      </c>
      <c r="D8" s="1"/>
    </row>
    <row r="9" spans="1:8">
      <c r="B9" s="19">
        <v>107</v>
      </c>
      <c r="C9" s="2" t="s">
        <v>1013</v>
      </c>
      <c r="D9" s="1"/>
    </row>
    <row r="10" spans="1:8">
      <c r="B10" s="13">
        <v>108</v>
      </c>
      <c r="C10" s="2" t="s">
        <v>1014</v>
      </c>
      <c r="D10" s="1"/>
      <c r="F10" s="104" t="s">
        <v>1015</v>
      </c>
    </row>
    <row r="11" spans="1:8">
      <c r="B11" s="13">
        <v>111</v>
      </c>
      <c r="C11" s="2" t="s">
        <v>1016</v>
      </c>
      <c r="D11" s="1"/>
      <c r="F11" s="104" t="s">
        <v>1017</v>
      </c>
    </row>
    <row r="12" spans="1:8">
      <c r="C12" s="1"/>
      <c r="D12" s="1"/>
    </row>
    <row r="13" spans="1:8">
      <c r="C13" s="1"/>
      <c r="D13" s="1"/>
    </row>
    <row r="14" spans="1:8">
      <c r="C14" s="1"/>
      <c r="D14" s="1"/>
    </row>
    <row r="15" spans="1:8">
      <c r="C15" s="1"/>
      <c r="D15" s="1"/>
    </row>
  </sheetData>
  <mergeCells count="3">
    <mergeCell ref="F5:G5"/>
    <mergeCell ref="F6:G6"/>
    <mergeCell ref="G7:H7"/>
  </mergeCells>
  <phoneticPr fontId="2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S73"/>
  <sheetViews>
    <sheetView workbookViewId="0"/>
  </sheetViews>
  <sheetFormatPr baseColWidth="10" defaultColWidth="14.5" defaultRowHeight="12.75" customHeight="1"/>
  <cols>
    <col min="1" max="20" width="5.5" customWidth="1"/>
    <col min="21" max="21" width="5.1640625" customWidth="1"/>
    <col min="22" max="45" width="5.5" customWidth="1"/>
  </cols>
  <sheetData>
    <row r="1" spans="1:45">
      <c r="A1" s="6" t="s">
        <v>787</v>
      </c>
      <c r="B1" s="6" t="s">
        <v>787</v>
      </c>
      <c r="C1" s="6" t="s">
        <v>787</v>
      </c>
      <c r="D1" s="6" t="s">
        <v>787</v>
      </c>
      <c r="E1" s="6" t="s">
        <v>788</v>
      </c>
      <c r="F1" s="6" t="s">
        <v>788</v>
      </c>
      <c r="G1" s="6" t="s">
        <v>788</v>
      </c>
      <c r="H1" s="6" t="s">
        <v>788</v>
      </c>
      <c r="I1" s="6" t="s">
        <v>788</v>
      </c>
      <c r="J1" s="6" t="s">
        <v>789</v>
      </c>
      <c r="K1" s="6" t="s">
        <v>789</v>
      </c>
      <c r="L1" s="6" t="s">
        <v>789</v>
      </c>
      <c r="M1" s="6" t="s">
        <v>789</v>
      </c>
      <c r="N1" s="6" t="s">
        <v>789</v>
      </c>
      <c r="O1" s="6" t="s">
        <v>789</v>
      </c>
      <c r="P1" s="6" t="s">
        <v>789</v>
      </c>
      <c r="Q1" s="6" t="s">
        <v>789</v>
      </c>
      <c r="R1" s="6" t="s">
        <v>789</v>
      </c>
      <c r="S1" s="6" t="s">
        <v>789</v>
      </c>
      <c r="T1" s="6" t="s">
        <v>789</v>
      </c>
      <c r="U1" s="6" t="s">
        <v>789</v>
      </c>
      <c r="V1" s="6" t="s">
        <v>789</v>
      </c>
      <c r="W1" s="6" t="s">
        <v>790</v>
      </c>
      <c r="X1" s="6" t="s">
        <v>790</v>
      </c>
      <c r="Y1" s="6" t="s">
        <v>790</v>
      </c>
      <c r="Z1" s="6" t="s">
        <v>790</v>
      </c>
      <c r="AA1" s="6" t="s">
        <v>790</v>
      </c>
      <c r="AB1" s="6" t="s">
        <v>790</v>
      </c>
      <c r="AC1" s="6" t="s">
        <v>791</v>
      </c>
      <c r="AD1" s="6" t="s">
        <v>791</v>
      </c>
      <c r="AE1" s="6" t="s">
        <v>791</v>
      </c>
      <c r="AF1" s="6" t="s">
        <v>792</v>
      </c>
      <c r="AG1" s="6" t="s">
        <v>792</v>
      </c>
      <c r="AH1" s="6" t="s">
        <v>792</v>
      </c>
      <c r="AI1" s="6" t="s">
        <v>793</v>
      </c>
      <c r="AJ1" s="6" t="s">
        <v>793</v>
      </c>
      <c r="AK1" s="6" t="s">
        <v>793</v>
      </c>
      <c r="AL1" s="6" t="s">
        <v>793</v>
      </c>
      <c r="AM1" s="6" t="s">
        <v>793</v>
      </c>
      <c r="AN1" s="6" t="s">
        <v>794</v>
      </c>
      <c r="AO1" s="6" t="s">
        <v>794</v>
      </c>
      <c r="AP1" s="6" t="s">
        <v>794</v>
      </c>
      <c r="AQ1" s="6" t="s">
        <v>794</v>
      </c>
      <c r="AR1" s="6" t="s">
        <v>795</v>
      </c>
      <c r="AS1" s="6" t="s">
        <v>795</v>
      </c>
    </row>
    <row r="2" spans="1:45">
      <c r="A2" s="6" t="s">
        <v>468</v>
      </c>
      <c r="B2" s="6" t="s">
        <v>1018</v>
      </c>
      <c r="C2" s="6" t="s">
        <v>1019</v>
      </c>
      <c r="D2" s="6" t="s">
        <v>1020</v>
      </c>
      <c r="E2" s="6" t="s">
        <v>317</v>
      </c>
      <c r="F2" s="6" t="s">
        <v>330</v>
      </c>
      <c r="G2" s="6" t="s">
        <v>309</v>
      </c>
      <c r="H2" s="6" t="s">
        <v>1021</v>
      </c>
      <c r="I2" s="6" t="s">
        <v>588</v>
      </c>
      <c r="J2" s="6" t="s">
        <v>291</v>
      </c>
      <c r="K2" s="6" t="s">
        <v>311</v>
      </c>
      <c r="L2" s="6" t="s">
        <v>294</v>
      </c>
      <c r="M2" s="6" t="s">
        <v>386</v>
      </c>
      <c r="N2" s="6" t="s">
        <v>1022</v>
      </c>
      <c r="O2" s="6" t="s">
        <v>626</v>
      </c>
      <c r="P2" s="6" t="s">
        <v>443</v>
      </c>
      <c r="Q2" s="6" t="s">
        <v>527</v>
      </c>
      <c r="R2" s="6" t="s">
        <v>522</v>
      </c>
      <c r="S2" s="6" t="s">
        <v>443</v>
      </c>
      <c r="T2" s="6" t="s">
        <v>1023</v>
      </c>
      <c r="U2" s="6" t="s">
        <v>536</v>
      </c>
      <c r="V2" s="6" t="s">
        <v>1024</v>
      </c>
      <c r="W2" s="6" t="s">
        <v>465</v>
      </c>
      <c r="X2" s="6" t="s">
        <v>374</v>
      </c>
      <c r="Y2" s="6" t="s">
        <v>1025</v>
      </c>
      <c r="Z2" s="6" t="s">
        <v>1026</v>
      </c>
      <c r="AA2" s="6" t="s">
        <v>597</v>
      </c>
      <c r="AB2" s="2" t="s">
        <v>685</v>
      </c>
      <c r="AC2" s="6" t="s">
        <v>273</v>
      </c>
      <c r="AD2" s="6" t="s">
        <v>324</v>
      </c>
      <c r="AE2" s="6" t="s">
        <v>724</v>
      </c>
      <c r="AF2" s="6" t="s">
        <v>307</v>
      </c>
      <c r="AG2" s="6" t="s">
        <v>301</v>
      </c>
      <c r="AH2" s="6" t="s">
        <v>355</v>
      </c>
      <c r="AI2" s="6" t="s">
        <v>415</v>
      </c>
      <c r="AJ2" s="6" t="s">
        <v>321</v>
      </c>
      <c r="AK2" s="6" t="s">
        <v>450</v>
      </c>
      <c r="AL2" s="6" t="s">
        <v>678</v>
      </c>
      <c r="AM2" s="6" t="s">
        <v>504</v>
      </c>
      <c r="AN2" s="6" t="s">
        <v>305</v>
      </c>
      <c r="AO2" s="6" t="s">
        <v>515</v>
      </c>
      <c r="AP2" s="6" t="s">
        <v>358</v>
      </c>
      <c r="AQ2" s="6" t="s">
        <v>1027</v>
      </c>
      <c r="AR2" s="6" t="s">
        <v>426</v>
      </c>
      <c r="AS2" s="2" t="s">
        <v>1028</v>
      </c>
    </row>
    <row r="3" spans="1: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</sheetData>
  <phoneticPr fontId="2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53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2.75" customHeight="1"/>
  <cols>
    <col min="1" max="1" width="7.33203125" customWidth="1"/>
    <col min="2" max="2" width="5.5" customWidth="1"/>
    <col min="3" max="3" width="28.83203125" customWidth="1"/>
    <col min="4" max="4" width="27.5" customWidth="1"/>
    <col min="5" max="5" width="27.83203125" customWidth="1"/>
    <col min="6" max="6" width="28.5" customWidth="1"/>
    <col min="7" max="7" width="24.6640625" customWidth="1"/>
    <col min="8" max="8" width="33.33203125" customWidth="1"/>
    <col min="9" max="20" width="17.33203125" customWidth="1"/>
  </cols>
  <sheetData>
    <row r="1" spans="1:5">
      <c r="A1" s="19">
        <v>100</v>
      </c>
    </row>
    <row r="2" spans="1:5">
      <c r="A2" s="19" t="s">
        <v>3</v>
      </c>
      <c r="B2" s="19" t="s">
        <v>273</v>
      </c>
    </row>
    <row r="3" spans="1:5">
      <c r="A3" s="19" t="s">
        <v>10</v>
      </c>
      <c r="B3" s="19" t="s">
        <v>273</v>
      </c>
    </row>
    <row r="4" spans="1:5">
      <c r="A4" s="19" t="s">
        <v>8</v>
      </c>
      <c r="B4" s="19" t="s">
        <v>273</v>
      </c>
      <c r="C4" s="19" t="s">
        <v>1029</v>
      </c>
    </row>
    <row r="5" spans="1:5">
      <c r="A5" s="19" t="s">
        <v>7</v>
      </c>
      <c r="B5" s="19" t="s">
        <v>273</v>
      </c>
      <c r="C5" s="19" t="s">
        <v>1030</v>
      </c>
    </row>
    <row r="6" spans="1:5">
      <c r="A6" s="19" t="s">
        <v>9</v>
      </c>
      <c r="B6" s="19" t="s">
        <v>273</v>
      </c>
      <c r="C6" s="19" t="s">
        <v>1031</v>
      </c>
      <c r="D6" s="19" t="s">
        <v>1032</v>
      </c>
      <c r="E6" s="19" t="s">
        <v>1033</v>
      </c>
    </row>
    <row r="7" spans="1:5">
      <c r="A7" s="19" t="s">
        <v>11</v>
      </c>
      <c r="B7" s="19" t="s">
        <v>273</v>
      </c>
    </row>
    <row r="8" spans="1:5">
      <c r="A8" s="19" t="s">
        <v>18</v>
      </c>
      <c r="B8" s="19" t="s">
        <v>273</v>
      </c>
    </row>
    <row r="9" spans="1:5">
      <c r="A9" s="19" t="s">
        <v>5</v>
      </c>
      <c r="B9" s="19" t="s">
        <v>291</v>
      </c>
    </row>
    <row r="10" spans="1:5">
      <c r="A10" s="19" t="s">
        <v>12</v>
      </c>
      <c r="B10" s="19" t="s">
        <v>291</v>
      </c>
    </row>
    <row r="11" spans="1:5">
      <c r="A11" s="19" t="s">
        <v>13</v>
      </c>
      <c r="B11" s="19" t="s">
        <v>273</v>
      </c>
    </row>
    <row r="12" spans="1:5">
      <c r="A12" s="19" t="s">
        <v>21</v>
      </c>
      <c r="B12" s="19" t="s">
        <v>294</v>
      </c>
      <c r="C12" s="19" t="s">
        <v>1034</v>
      </c>
    </row>
    <row r="13" spans="1:5">
      <c r="A13" s="19" t="s">
        <v>14</v>
      </c>
      <c r="B13" s="19" t="s">
        <v>273</v>
      </c>
    </row>
    <row r="14" spans="1:5">
      <c r="A14" s="19" t="s">
        <v>4</v>
      </c>
      <c r="B14" s="19" t="s">
        <v>301</v>
      </c>
    </row>
    <row r="15" spans="1:5">
      <c r="A15" s="19" t="s">
        <v>15</v>
      </c>
      <c r="B15" s="19" t="s">
        <v>273</v>
      </c>
    </row>
    <row r="16" spans="1:5">
      <c r="A16" s="19" t="s">
        <v>16</v>
      </c>
      <c r="B16" s="19" t="s">
        <v>305</v>
      </c>
    </row>
    <row r="17" spans="1:8">
      <c r="A17" s="19" t="s">
        <v>19</v>
      </c>
      <c r="B17" s="19" t="s">
        <v>273</v>
      </c>
      <c r="H17" s="105"/>
    </row>
    <row r="18" spans="1:8">
      <c r="A18" s="19" t="s">
        <v>20</v>
      </c>
      <c r="B18" s="19" t="s">
        <v>273</v>
      </c>
      <c r="C18" s="19" t="s">
        <v>1035</v>
      </c>
      <c r="D18" s="19" t="s">
        <v>1036</v>
      </c>
      <c r="E18" s="19" t="s">
        <v>1034</v>
      </c>
      <c r="H18" s="105"/>
    </row>
    <row r="19" spans="1:8">
      <c r="A19" s="19" t="s">
        <v>6</v>
      </c>
      <c r="B19" s="19" t="s">
        <v>307</v>
      </c>
      <c r="H19" s="105"/>
    </row>
    <row r="20" spans="1:8">
      <c r="A20" s="19" t="s">
        <v>22</v>
      </c>
      <c r="B20" s="19" t="s">
        <v>309</v>
      </c>
      <c r="G20" s="104" t="s">
        <v>1037</v>
      </c>
    </row>
    <row r="23" spans="1:8">
      <c r="A23" s="19">
        <v>101</v>
      </c>
    </row>
    <row r="24" spans="1:8">
      <c r="A24" s="19" t="s">
        <v>23</v>
      </c>
      <c r="B24" s="19" t="s">
        <v>324</v>
      </c>
    </row>
    <row r="25" spans="1:8">
      <c r="A25" s="19" t="s">
        <v>30</v>
      </c>
      <c r="B25" s="19" t="s">
        <v>330</v>
      </c>
      <c r="C25" s="19" t="s">
        <v>1038</v>
      </c>
    </row>
    <row r="26" spans="1:8">
      <c r="A26" s="19" t="s">
        <v>28</v>
      </c>
      <c r="B26" s="19" t="s">
        <v>307</v>
      </c>
    </row>
    <row r="27" spans="1:8">
      <c r="A27" s="19" t="s">
        <v>27</v>
      </c>
      <c r="B27" s="19" t="s">
        <v>330</v>
      </c>
      <c r="C27" s="19" t="s">
        <v>1039</v>
      </c>
      <c r="D27" s="19" t="s">
        <v>1040</v>
      </c>
    </row>
    <row r="28" spans="1:8">
      <c r="A28" s="19" t="s">
        <v>29</v>
      </c>
      <c r="B28" s="19" t="s">
        <v>311</v>
      </c>
      <c r="C28" s="19" t="s">
        <v>1041</v>
      </c>
    </row>
    <row r="29" spans="1:8">
      <c r="A29" s="19" t="s">
        <v>31</v>
      </c>
      <c r="B29" s="19" t="s">
        <v>273</v>
      </c>
    </row>
    <row r="30" spans="1:8">
      <c r="A30" s="19" t="s">
        <v>40</v>
      </c>
      <c r="B30" s="19" t="s">
        <v>273</v>
      </c>
    </row>
    <row r="31" spans="1:8">
      <c r="A31" s="19" t="s">
        <v>25</v>
      </c>
      <c r="B31" s="19" t="s">
        <v>330</v>
      </c>
      <c r="C31" s="19" t="s">
        <v>1042</v>
      </c>
      <c r="D31" s="19" t="s">
        <v>1043</v>
      </c>
    </row>
    <row r="32" spans="1:8">
      <c r="A32" s="19" t="s">
        <v>32</v>
      </c>
      <c r="B32" s="19" t="s">
        <v>330</v>
      </c>
      <c r="C32" s="19" t="s">
        <v>1043</v>
      </c>
    </row>
    <row r="33" spans="1:7">
      <c r="A33" s="19" t="s">
        <v>33</v>
      </c>
      <c r="B33" s="19" t="s">
        <v>291</v>
      </c>
      <c r="C33" s="19" t="s">
        <v>1044</v>
      </c>
      <c r="D33" s="19" t="s">
        <v>1045</v>
      </c>
    </row>
    <row r="34" spans="1:7">
      <c r="A34" s="19" t="s">
        <v>44</v>
      </c>
      <c r="B34" s="19" t="s">
        <v>294</v>
      </c>
      <c r="C34" s="19" t="s">
        <v>1046</v>
      </c>
    </row>
    <row r="35" spans="1:7">
      <c r="A35" s="19" t="s">
        <v>34</v>
      </c>
      <c r="B35" s="19" t="s">
        <v>324</v>
      </c>
      <c r="C35" s="19" t="s">
        <v>1047</v>
      </c>
      <c r="D35" s="19" t="s">
        <v>1048</v>
      </c>
      <c r="E35" s="19" t="s">
        <v>1049</v>
      </c>
      <c r="F35" s="19" t="s">
        <v>1050</v>
      </c>
      <c r="G35" s="19" t="s">
        <v>1051</v>
      </c>
    </row>
    <row r="36" spans="1:7">
      <c r="A36" s="19" t="s">
        <v>24</v>
      </c>
      <c r="B36" s="19" t="s">
        <v>355</v>
      </c>
      <c r="C36" s="19" t="s">
        <v>1041</v>
      </c>
      <c r="D36" s="19" t="s">
        <v>1052</v>
      </c>
    </row>
    <row r="37" spans="1:7">
      <c r="A37" s="19" t="s">
        <v>36</v>
      </c>
      <c r="B37" s="19" t="s">
        <v>273</v>
      </c>
      <c r="C37" s="19" t="s">
        <v>1053</v>
      </c>
      <c r="D37" s="19" t="s">
        <v>1054</v>
      </c>
      <c r="E37" s="19" t="s">
        <v>1055</v>
      </c>
    </row>
    <row r="38" spans="1:7">
      <c r="A38" s="19" t="s">
        <v>37</v>
      </c>
      <c r="B38" s="19" t="s">
        <v>305</v>
      </c>
      <c r="C38" s="19" t="s">
        <v>1056</v>
      </c>
    </row>
    <row r="39" spans="1:7">
      <c r="A39" s="19" t="s">
        <v>38</v>
      </c>
      <c r="B39" s="19" t="s">
        <v>374</v>
      </c>
    </row>
    <row r="40" spans="1:7">
      <c r="A40" s="19" t="s">
        <v>39</v>
      </c>
      <c r="B40" s="19" t="s">
        <v>330</v>
      </c>
      <c r="C40" s="19" t="s">
        <v>1057</v>
      </c>
    </row>
    <row r="41" spans="1:7">
      <c r="A41" s="19" t="s">
        <v>41</v>
      </c>
      <c r="B41" s="19" t="s">
        <v>273</v>
      </c>
    </row>
    <row r="42" spans="1:7">
      <c r="A42" s="19" t="s">
        <v>43</v>
      </c>
      <c r="B42" s="19" t="s">
        <v>294</v>
      </c>
      <c r="C42" s="19" t="s">
        <v>1058</v>
      </c>
    </row>
    <row r="43" spans="1:7">
      <c r="A43" s="19" t="s">
        <v>42</v>
      </c>
      <c r="B43" s="19" t="s">
        <v>358</v>
      </c>
      <c r="C43" s="19" t="s">
        <v>1059</v>
      </c>
      <c r="D43" s="19" t="s">
        <v>1060</v>
      </c>
    </row>
    <row r="44" spans="1:7">
      <c r="A44" s="19" t="s">
        <v>26</v>
      </c>
      <c r="B44" s="19" t="s">
        <v>321</v>
      </c>
    </row>
    <row r="45" spans="1:7">
      <c r="A45" s="19" t="s">
        <v>45</v>
      </c>
      <c r="B45" s="19" t="s">
        <v>294</v>
      </c>
    </row>
    <row r="46" spans="1:7">
      <c r="A46" s="19" t="s">
        <v>46</v>
      </c>
      <c r="B46" s="19" t="s">
        <v>317</v>
      </c>
      <c r="G46" s="106" t="s">
        <v>1061</v>
      </c>
    </row>
    <row r="49" spans="1:5">
      <c r="A49" s="19">
        <v>102</v>
      </c>
    </row>
    <row r="50" spans="1:5">
      <c r="A50" s="19" t="s">
        <v>47</v>
      </c>
      <c r="B50" s="19" t="s">
        <v>273</v>
      </c>
    </row>
    <row r="51" spans="1:5">
      <c r="A51" s="19" t="s">
        <v>54</v>
      </c>
      <c r="B51" s="19" t="s">
        <v>273</v>
      </c>
      <c r="C51" s="19" t="s">
        <v>1062</v>
      </c>
    </row>
    <row r="52" spans="1:5">
      <c r="A52" s="19" t="s">
        <v>52</v>
      </c>
      <c r="B52" s="19" t="s">
        <v>307</v>
      </c>
      <c r="C52" s="19" t="s">
        <v>1063</v>
      </c>
    </row>
    <row r="53" spans="1:5">
      <c r="A53" s="19" t="s">
        <v>51</v>
      </c>
      <c r="B53" s="19" t="s">
        <v>386</v>
      </c>
      <c r="C53" s="19" t="s">
        <v>1064</v>
      </c>
      <c r="D53" s="19" t="s">
        <v>1065</v>
      </c>
    </row>
    <row r="54" spans="1:5">
      <c r="A54" s="19" t="s">
        <v>53</v>
      </c>
      <c r="B54" s="19" t="s">
        <v>273</v>
      </c>
    </row>
    <row r="55" spans="1:5">
      <c r="A55" s="19" t="s">
        <v>55</v>
      </c>
      <c r="B55" s="19" t="s">
        <v>273</v>
      </c>
      <c r="C55" s="19" t="s">
        <v>1066</v>
      </c>
      <c r="D55" s="19" t="s">
        <v>1067</v>
      </c>
      <c r="E55" s="19" t="s">
        <v>1029</v>
      </c>
    </row>
    <row r="56" spans="1:5">
      <c r="A56" s="19" t="s">
        <v>64</v>
      </c>
      <c r="B56" s="19" t="s">
        <v>330</v>
      </c>
    </row>
    <row r="57" spans="1:5">
      <c r="A57" s="19" t="s">
        <v>49</v>
      </c>
      <c r="B57" s="19" t="s">
        <v>330</v>
      </c>
    </row>
    <row r="58" spans="1:5">
      <c r="A58" s="19" t="s">
        <v>56</v>
      </c>
      <c r="B58" s="19" t="s">
        <v>330</v>
      </c>
    </row>
    <row r="59" spans="1:5">
      <c r="A59" s="19" t="s">
        <v>57</v>
      </c>
      <c r="B59" s="19" t="s">
        <v>291</v>
      </c>
    </row>
    <row r="60" spans="1:5">
      <c r="A60" s="19" t="s">
        <v>69</v>
      </c>
      <c r="B60" s="19" t="s">
        <v>291</v>
      </c>
    </row>
    <row r="61" spans="1:5">
      <c r="A61" s="19" t="s">
        <v>58</v>
      </c>
      <c r="B61" s="19" t="s">
        <v>386</v>
      </c>
      <c r="C61" s="19" t="s">
        <v>1068</v>
      </c>
    </row>
    <row r="62" spans="1:5">
      <c r="A62" s="19" t="s">
        <v>48</v>
      </c>
      <c r="B62" s="19" t="s">
        <v>386</v>
      </c>
      <c r="C62" s="19" t="s">
        <v>1066</v>
      </c>
      <c r="D62" s="19" t="s">
        <v>1029</v>
      </c>
    </row>
    <row r="63" spans="1:5">
      <c r="A63" s="19" t="s">
        <v>60</v>
      </c>
      <c r="B63" s="19" t="s">
        <v>301</v>
      </c>
      <c r="C63" s="19" t="s">
        <v>1069</v>
      </c>
    </row>
    <row r="64" spans="1:5">
      <c r="A64" s="19" t="s">
        <v>61</v>
      </c>
      <c r="B64" s="19" t="s">
        <v>305</v>
      </c>
      <c r="C64" s="19" t="s">
        <v>1070</v>
      </c>
      <c r="D64" s="19" t="s">
        <v>1071</v>
      </c>
    </row>
    <row r="65" spans="1:7">
      <c r="A65" s="19" t="s">
        <v>62</v>
      </c>
      <c r="B65" s="19" t="s">
        <v>426</v>
      </c>
      <c r="C65" s="19" t="s">
        <v>1072</v>
      </c>
    </row>
    <row r="66" spans="1:7">
      <c r="A66" s="19" t="s">
        <v>880</v>
      </c>
      <c r="B66" s="19" t="s">
        <v>291</v>
      </c>
      <c r="C66" s="19" t="s">
        <v>1073</v>
      </c>
    </row>
    <row r="67" spans="1:7">
      <c r="A67" s="19" t="s">
        <v>65</v>
      </c>
      <c r="B67" s="19" t="s">
        <v>330</v>
      </c>
    </row>
    <row r="68" spans="1:7">
      <c r="A68" s="19" t="s">
        <v>67</v>
      </c>
      <c r="B68" s="19" t="s">
        <v>386</v>
      </c>
    </row>
    <row r="69" spans="1:7">
      <c r="A69" s="19" t="s">
        <v>68</v>
      </c>
      <c r="B69" s="19" t="s">
        <v>294</v>
      </c>
      <c r="C69" s="19" t="s">
        <v>1074</v>
      </c>
      <c r="D69" s="19" t="s">
        <v>1075</v>
      </c>
      <c r="E69" s="19" t="s">
        <v>1076</v>
      </c>
    </row>
    <row r="70" spans="1:7">
      <c r="A70" s="19" t="s">
        <v>66</v>
      </c>
      <c r="B70" s="19" t="s">
        <v>307</v>
      </c>
    </row>
    <row r="71" spans="1:7">
      <c r="A71" s="19" t="s">
        <v>50</v>
      </c>
      <c r="B71" s="19" t="s">
        <v>415</v>
      </c>
    </row>
    <row r="72" spans="1:7">
      <c r="A72" s="19" t="s">
        <v>70</v>
      </c>
      <c r="B72" s="19" t="s">
        <v>294</v>
      </c>
    </row>
    <row r="73" spans="1:7">
      <c r="A73" s="19" t="s">
        <v>71</v>
      </c>
      <c r="B73" s="19" t="s">
        <v>273</v>
      </c>
      <c r="C73" s="19" t="s">
        <v>1077</v>
      </c>
      <c r="D73" s="19" t="s">
        <v>1078</v>
      </c>
      <c r="E73" s="19" t="s">
        <v>1079</v>
      </c>
      <c r="F73" s="19" t="s">
        <v>1080</v>
      </c>
      <c r="G73" s="19" t="s">
        <v>1081</v>
      </c>
    </row>
    <row r="76" spans="1:7">
      <c r="A76" s="19">
        <v>103</v>
      </c>
    </row>
    <row r="77" spans="1:7">
      <c r="A77" s="19" t="s">
        <v>820</v>
      </c>
      <c r="B77" s="19" t="s">
        <v>465</v>
      </c>
    </row>
    <row r="78" spans="1:7">
      <c r="A78" s="19" t="s">
        <v>79</v>
      </c>
      <c r="B78" s="19" t="s">
        <v>415</v>
      </c>
    </row>
    <row r="79" spans="1:7">
      <c r="A79" s="19" t="s">
        <v>77</v>
      </c>
      <c r="B79" s="19" t="s">
        <v>468</v>
      </c>
    </row>
    <row r="80" spans="1:7">
      <c r="A80" s="19" t="s">
        <v>76</v>
      </c>
      <c r="B80" s="19" t="s">
        <v>294</v>
      </c>
    </row>
    <row r="81" spans="1:4">
      <c r="A81" s="19" t="s">
        <v>78</v>
      </c>
      <c r="B81" s="19" t="s">
        <v>273</v>
      </c>
      <c r="C81" s="19" t="s">
        <v>1082</v>
      </c>
    </row>
    <row r="82" spans="1:4">
      <c r="A82" s="19" t="s">
        <v>80</v>
      </c>
      <c r="B82" s="19" t="s">
        <v>450</v>
      </c>
      <c r="C82" s="19" t="s">
        <v>1083</v>
      </c>
    </row>
    <row r="83" spans="1:4">
      <c r="A83" s="19" t="s">
        <v>88</v>
      </c>
      <c r="B83" s="19" t="s">
        <v>374</v>
      </c>
      <c r="C83" s="19" t="s">
        <v>1084</v>
      </c>
    </row>
    <row r="84" spans="1:4">
      <c r="A84" s="19" t="s">
        <v>74</v>
      </c>
      <c r="B84" s="19" t="s">
        <v>294</v>
      </c>
    </row>
    <row r="85" spans="1:4">
      <c r="A85" s="19" t="s">
        <v>81</v>
      </c>
      <c r="B85" s="19" t="s">
        <v>386</v>
      </c>
    </row>
    <row r="86" spans="1:4">
      <c r="A86" s="19" t="s">
        <v>82</v>
      </c>
      <c r="B86" s="19" t="s">
        <v>307</v>
      </c>
    </row>
    <row r="87" spans="1:4">
      <c r="A87" s="19" t="s">
        <v>93</v>
      </c>
      <c r="B87" s="19" t="s">
        <v>305</v>
      </c>
    </row>
    <row r="88" spans="1:4">
      <c r="A88" s="19" t="s">
        <v>83</v>
      </c>
      <c r="B88" s="19" t="s">
        <v>294</v>
      </c>
    </row>
    <row r="89" spans="1:4">
      <c r="A89" s="19" t="s">
        <v>73</v>
      </c>
      <c r="B89" s="19" t="s">
        <v>309</v>
      </c>
    </row>
    <row r="90" spans="1:4">
      <c r="A90" s="19" t="s">
        <v>84</v>
      </c>
      <c r="B90" s="19" t="s">
        <v>415</v>
      </c>
      <c r="C90" s="19" t="s">
        <v>1085</v>
      </c>
    </row>
    <row r="91" spans="1:4">
      <c r="A91" s="19" t="s">
        <v>85</v>
      </c>
      <c r="B91" s="19" t="s">
        <v>465</v>
      </c>
    </row>
    <row r="92" spans="1:4">
      <c r="A92" s="19" t="s">
        <v>86</v>
      </c>
      <c r="B92" s="19" t="s">
        <v>450</v>
      </c>
      <c r="C92" s="19" t="s">
        <v>1032</v>
      </c>
    </row>
    <row r="93" spans="1:4">
      <c r="A93" s="19" t="s">
        <v>87</v>
      </c>
      <c r="B93" s="19" t="s">
        <v>311</v>
      </c>
      <c r="C93" s="19" t="s">
        <v>1086</v>
      </c>
      <c r="D93" s="19" t="s">
        <v>1087</v>
      </c>
    </row>
    <row r="94" spans="1:4">
      <c r="A94" s="19" t="s">
        <v>89</v>
      </c>
      <c r="B94" s="19" t="s">
        <v>309</v>
      </c>
    </row>
    <row r="95" spans="1:4">
      <c r="A95" s="19" t="s">
        <v>91</v>
      </c>
      <c r="B95" s="19" t="s">
        <v>468</v>
      </c>
    </row>
    <row r="96" spans="1:4">
      <c r="A96" s="19" t="s">
        <v>92</v>
      </c>
      <c r="B96" s="19" t="s">
        <v>273</v>
      </c>
      <c r="C96" s="19" t="s">
        <v>1088</v>
      </c>
    </row>
    <row r="97" spans="1:7">
      <c r="A97" s="19" t="s">
        <v>90</v>
      </c>
      <c r="B97" s="19" t="s">
        <v>307</v>
      </c>
    </row>
    <row r="98" spans="1:7">
      <c r="A98" s="19" t="s">
        <v>75</v>
      </c>
      <c r="B98" s="19" t="s">
        <v>426</v>
      </c>
    </row>
    <row r="99" spans="1:7">
      <c r="A99" s="19" t="s">
        <v>94</v>
      </c>
      <c r="B99" s="19" t="s">
        <v>291</v>
      </c>
    </row>
    <row r="100" spans="1:7">
      <c r="A100" s="19" t="s">
        <v>95</v>
      </c>
      <c r="B100" s="19" t="s">
        <v>443</v>
      </c>
      <c r="C100" s="19" t="s">
        <v>1089</v>
      </c>
    </row>
    <row r="101" spans="1:7">
      <c r="G101" s="107" t="s">
        <v>968</v>
      </c>
    </row>
    <row r="103" spans="1:7">
      <c r="A103" s="19">
        <v>104</v>
      </c>
    </row>
    <row r="104" spans="1:7">
      <c r="A104" s="19" t="s">
        <v>96</v>
      </c>
      <c r="B104" s="19" t="s">
        <v>522</v>
      </c>
      <c r="C104" s="19" t="s">
        <v>1090</v>
      </c>
    </row>
    <row r="105" spans="1:7">
      <c r="A105" s="19" t="s">
        <v>103</v>
      </c>
      <c r="B105" s="19" t="s">
        <v>317</v>
      </c>
      <c r="C105" s="19" t="s">
        <v>1091</v>
      </c>
      <c r="D105" s="19" t="s">
        <v>1092</v>
      </c>
    </row>
    <row r="106" spans="1:7">
      <c r="A106" s="19" t="s">
        <v>101</v>
      </c>
      <c r="B106" s="19" t="s">
        <v>307</v>
      </c>
      <c r="C106" s="19" t="s">
        <v>1093</v>
      </c>
    </row>
    <row r="107" spans="1:7">
      <c r="A107" s="19" t="s">
        <v>100</v>
      </c>
      <c r="B107" s="19" t="s">
        <v>273</v>
      </c>
    </row>
    <row r="108" spans="1:7">
      <c r="A108" s="19" t="s">
        <v>102</v>
      </c>
      <c r="B108" s="19" t="s">
        <v>724</v>
      </c>
      <c r="C108" s="19" t="s">
        <v>1094</v>
      </c>
    </row>
    <row r="109" spans="1:7">
      <c r="A109" s="19" t="s">
        <v>104</v>
      </c>
      <c r="B109" s="19" t="s">
        <v>527</v>
      </c>
      <c r="C109" s="19" t="s">
        <v>1092</v>
      </c>
    </row>
    <row r="110" spans="1:7">
      <c r="A110" s="19" t="s">
        <v>112</v>
      </c>
      <c r="B110" s="19" t="s">
        <v>450</v>
      </c>
    </row>
    <row r="111" spans="1:7">
      <c r="A111" s="19" t="s">
        <v>98</v>
      </c>
      <c r="B111" s="19" t="s">
        <v>504</v>
      </c>
      <c r="C111" s="19" t="s">
        <v>1095</v>
      </c>
      <c r="D111" s="19" t="s">
        <v>1096</v>
      </c>
    </row>
    <row r="112" spans="1:7">
      <c r="A112" s="19" t="s">
        <v>105</v>
      </c>
      <c r="B112" s="19" t="s">
        <v>294</v>
      </c>
      <c r="C112" s="19" t="s">
        <v>1097</v>
      </c>
    </row>
    <row r="113" spans="1:3">
      <c r="A113" s="19" t="s">
        <v>106</v>
      </c>
      <c r="B113" s="19" t="s">
        <v>301</v>
      </c>
    </row>
    <row r="114" spans="1:3">
      <c r="A114" s="19" t="s">
        <v>1098</v>
      </c>
      <c r="B114" s="19" t="s">
        <v>465</v>
      </c>
      <c r="C114" s="19" t="s">
        <v>1099</v>
      </c>
    </row>
    <row r="115" spans="1:3">
      <c r="A115" s="19" t="s">
        <v>107</v>
      </c>
      <c r="B115" s="19" t="s">
        <v>515</v>
      </c>
      <c r="C115" s="19" t="s">
        <v>1100</v>
      </c>
    </row>
    <row r="116" spans="1:3">
      <c r="A116" s="19" t="s">
        <v>97</v>
      </c>
      <c r="B116" s="19" t="s">
        <v>309</v>
      </c>
      <c r="C116" s="19" t="s">
        <v>1101</v>
      </c>
    </row>
    <row r="117" spans="1:3">
      <c r="A117" s="19" t="s">
        <v>108</v>
      </c>
      <c r="B117" s="19" t="s">
        <v>301</v>
      </c>
    </row>
    <row r="118" spans="1:3">
      <c r="A118" s="19" t="s">
        <v>109</v>
      </c>
      <c r="B118" s="19" t="s">
        <v>465</v>
      </c>
    </row>
    <row r="119" spans="1:3">
      <c r="A119" s="19" t="s">
        <v>110</v>
      </c>
      <c r="B119" s="19" t="s">
        <v>504</v>
      </c>
    </row>
    <row r="120" spans="1:3">
      <c r="A120" s="19" t="s">
        <v>111</v>
      </c>
      <c r="B120" s="19" t="s">
        <v>536</v>
      </c>
    </row>
    <row r="121" spans="1:3">
      <c r="A121" s="19" t="s">
        <v>113</v>
      </c>
      <c r="B121" s="19" t="s">
        <v>307</v>
      </c>
    </row>
    <row r="122" spans="1:3">
      <c r="A122" s="19" t="s">
        <v>115</v>
      </c>
      <c r="B122" s="19" t="s">
        <v>294</v>
      </c>
      <c r="C122" s="19" t="s">
        <v>1102</v>
      </c>
    </row>
    <row r="123" spans="1:3">
      <c r="A123" s="19" t="s">
        <v>116</v>
      </c>
      <c r="B123" s="19" t="s">
        <v>321</v>
      </c>
    </row>
    <row r="124" spans="1:3">
      <c r="A124" s="19" t="s">
        <v>114</v>
      </c>
      <c r="B124" s="19" t="s">
        <v>307</v>
      </c>
    </row>
    <row r="125" spans="1:3">
      <c r="A125" s="19" t="s">
        <v>99</v>
      </c>
      <c r="B125" s="19" t="s">
        <v>311</v>
      </c>
    </row>
    <row r="126" spans="1:3">
      <c r="A126" s="19" t="s">
        <v>118</v>
      </c>
      <c r="B126" s="19" t="s">
        <v>724</v>
      </c>
    </row>
    <row r="127" spans="1:3">
      <c r="A127" s="19" t="s">
        <v>119</v>
      </c>
      <c r="B127" s="19" t="s">
        <v>415</v>
      </c>
    </row>
    <row r="130" spans="1:1">
      <c r="A130" s="19">
        <v>105</v>
      </c>
    </row>
    <row r="131" spans="1:1">
      <c r="A131" s="19" t="s">
        <v>120</v>
      </c>
    </row>
    <row r="132" spans="1:1">
      <c r="A132" s="19" t="s">
        <v>123</v>
      </c>
    </row>
    <row r="133" spans="1:1">
      <c r="A133" s="19" t="s">
        <v>124</v>
      </c>
    </row>
    <row r="134" spans="1:1">
      <c r="A134" s="19" t="s">
        <v>125</v>
      </c>
    </row>
    <row r="135" spans="1:1">
      <c r="A135" s="19" t="s">
        <v>127</v>
      </c>
    </row>
    <row r="136" spans="1:1">
      <c r="A136" s="19" t="s">
        <v>135</v>
      </c>
    </row>
    <row r="137" spans="1:1">
      <c r="A137" s="19" t="s">
        <v>122</v>
      </c>
    </row>
    <row r="138" spans="1:1">
      <c r="A138" s="19" t="s">
        <v>128</v>
      </c>
    </row>
    <row r="139" spans="1:1">
      <c r="A139" s="19" t="s">
        <v>129</v>
      </c>
    </row>
    <row r="140" spans="1:1">
      <c r="A140" s="19" t="s">
        <v>140</v>
      </c>
    </row>
    <row r="141" spans="1:1">
      <c r="A141" s="19" t="s">
        <v>130</v>
      </c>
    </row>
    <row r="142" spans="1:1">
      <c r="A142" s="19" t="s">
        <v>121</v>
      </c>
    </row>
    <row r="143" spans="1:1">
      <c r="A143" s="19" t="s">
        <v>131</v>
      </c>
    </row>
    <row r="144" spans="1:1">
      <c r="A144" s="19" t="s">
        <v>132</v>
      </c>
    </row>
    <row r="145" spans="1:1">
      <c r="A145" s="19" t="s">
        <v>133</v>
      </c>
    </row>
    <row r="146" spans="1:1">
      <c r="A146" s="19" t="s">
        <v>134</v>
      </c>
    </row>
    <row r="147" spans="1:1">
      <c r="A147" s="19" t="s">
        <v>136</v>
      </c>
    </row>
    <row r="148" spans="1:1">
      <c r="A148" s="19" t="s">
        <v>138</v>
      </c>
    </row>
    <row r="149" spans="1:1">
      <c r="A149" s="19" t="s">
        <v>139</v>
      </c>
    </row>
    <row r="150" spans="1:1">
      <c r="A150" s="19" t="s">
        <v>137</v>
      </c>
    </row>
    <row r="151" spans="1:1">
      <c r="A151" s="19" t="s">
        <v>126</v>
      </c>
    </row>
    <row r="152" spans="1:1">
      <c r="A152" s="19" t="s">
        <v>141</v>
      </c>
    </row>
    <row r="153" spans="1:1">
      <c r="A153" s="19" t="s">
        <v>142</v>
      </c>
    </row>
  </sheetData>
  <phoneticPr fontId="2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直屬家系表</vt:lpstr>
      <vt:lpstr>通訊錄</vt:lpstr>
      <vt:lpstr>學程轉系學院統計</vt:lpstr>
      <vt:lpstr>學程系會歷屆幹部</vt:lpstr>
      <vt:lpstr>學程之最得獎錄</vt:lpstr>
      <vt:lpstr>學程名事榜</vt:lpstr>
      <vt:lpstr>外連資料區</vt:lpstr>
      <vt:lpstr>關於  編輯人員</vt:lpstr>
      <vt:lpstr>tmp</vt:lpstr>
      <vt:lpstr>事蹟名冊(維修中)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2021-10-19T03:07:11Z</dcterms:created>
  <dcterms:modified xsi:type="dcterms:W3CDTF">2021-10-19T03:07:11Z</dcterms:modified>
</cp:coreProperties>
</file>