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urab\Data Analyst\Trainity\"/>
    </mc:Choice>
  </mc:AlternateContent>
  <xr:revisionPtr revIDLastSave="0" documentId="13_ncr:1_{6CDEE83F-804C-484D-B9D8-14FA3A408648}" xr6:coauthVersionLast="47" xr6:coauthVersionMax="47" xr10:uidLastSave="{00000000-0000-0000-0000-000000000000}"/>
  <bookViews>
    <workbookView xWindow="-108" yWindow="-108" windowWidth="23256" windowHeight="12456" activeTab="3" xr2:uid="{3612E9D5-34F1-40B2-9928-4681389E7433}"/>
  </bookViews>
  <sheets>
    <sheet name="A" sheetId="1" r:id="rId1"/>
    <sheet name="B,D" sheetId="2" r:id="rId2"/>
    <sheet name="C" sheetId="4" r:id="rId3"/>
    <sheet name="E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8" i="2"/>
  <c r="H9" i="2"/>
  <c r="D6" i="1"/>
  <c r="D10" i="2"/>
  <c r="E10" i="2" s="1"/>
  <c r="D3" i="2"/>
  <c r="H3" i="2" s="1"/>
  <c r="D4" i="2"/>
  <c r="E4" i="2" s="1"/>
  <c r="D5" i="2"/>
  <c r="E5" i="2" s="1"/>
  <c r="D6" i="2"/>
  <c r="E6" i="2" s="1"/>
  <c r="D7" i="2"/>
  <c r="F7" i="2" s="1"/>
  <c r="D8" i="2"/>
  <c r="E8" i="2" s="1"/>
  <c r="D9" i="2"/>
  <c r="E9" i="2" s="1"/>
  <c r="D2" i="2"/>
  <c r="E2" i="2" s="1"/>
  <c r="F6" i="1"/>
  <c r="F3" i="1"/>
  <c r="F4" i="1"/>
  <c r="F5" i="1"/>
  <c r="F2" i="1"/>
  <c r="E2" i="1"/>
  <c r="E5" i="1"/>
  <c r="D5" i="1"/>
  <c r="C6" i="1"/>
  <c r="B6" i="1"/>
  <c r="D4" i="1"/>
  <c r="E4" i="1" s="1"/>
  <c r="D3" i="1"/>
  <c r="E3" i="1" s="1"/>
  <c r="D2" i="1"/>
  <c r="H2" i="2" l="1"/>
  <c r="F3" i="2"/>
  <c r="H6" i="2"/>
  <c r="E3" i="2"/>
  <c r="H5" i="2"/>
  <c r="F6" i="2"/>
  <c r="F5" i="2"/>
  <c r="F4" i="2"/>
  <c r="H4" i="2"/>
  <c r="H10" i="2"/>
  <c r="F2" i="2"/>
  <c r="K2" i="2"/>
  <c r="E7" i="2"/>
  <c r="F10" i="2"/>
  <c r="F9" i="2"/>
  <c r="F8" i="2"/>
  <c r="E6" i="1"/>
</calcChain>
</file>

<file path=xl/sharedStrings.xml><?xml version="1.0" encoding="utf-8"?>
<sst xmlns="http://schemas.openxmlformats.org/spreadsheetml/2006/main" count="58" uniqueCount="52">
  <si>
    <t>Gender</t>
  </si>
  <si>
    <t>Male</t>
  </si>
  <si>
    <t>Female</t>
  </si>
  <si>
    <t>Don’t want to say</t>
  </si>
  <si>
    <t>Hired</t>
  </si>
  <si>
    <t>Rejected</t>
  </si>
  <si>
    <t>Total</t>
  </si>
  <si>
    <t>Grand Total</t>
  </si>
  <si>
    <t>Department</t>
  </si>
  <si>
    <t>-</t>
  </si>
  <si>
    <t>Hiring %</t>
  </si>
  <si>
    <t>Rejection %</t>
  </si>
  <si>
    <t>Reject %</t>
  </si>
  <si>
    <t>General Management</t>
  </si>
  <si>
    <t xml:space="preserve">Finance </t>
  </si>
  <si>
    <t>Human Resource</t>
  </si>
  <si>
    <t>Marketing</t>
  </si>
  <si>
    <t xml:space="preserve">Operations </t>
  </si>
  <si>
    <t>Production</t>
  </si>
  <si>
    <t>Purchase</t>
  </si>
  <si>
    <t>Sales</t>
  </si>
  <si>
    <t>Service</t>
  </si>
  <si>
    <t>No_of_Employees</t>
  </si>
  <si>
    <t>Total_Salary</t>
  </si>
  <si>
    <t>Salary_Range</t>
  </si>
  <si>
    <t>0-25000</t>
  </si>
  <si>
    <t>25001-50000</t>
  </si>
  <si>
    <t>50001-75000</t>
  </si>
  <si>
    <t>75001-100000</t>
  </si>
  <si>
    <t>100001-200000</t>
  </si>
  <si>
    <t>200001-300000</t>
  </si>
  <si>
    <t>300001-400000</t>
  </si>
  <si>
    <t>Total_Employees</t>
  </si>
  <si>
    <t>Avg_Salary</t>
  </si>
  <si>
    <t>Post Name</t>
  </si>
  <si>
    <t>Employee_Count</t>
  </si>
  <si>
    <t>b9</t>
  </si>
  <si>
    <t>c-10</t>
  </si>
  <si>
    <t>c5</t>
  </si>
  <si>
    <t>c8</t>
  </si>
  <si>
    <t>c9</t>
  </si>
  <si>
    <t>i1</t>
  </si>
  <si>
    <t>i4</t>
  </si>
  <si>
    <t>i5</t>
  </si>
  <si>
    <t>i6</t>
  </si>
  <si>
    <t>i7</t>
  </si>
  <si>
    <t>m6</t>
  </si>
  <si>
    <t>m7</t>
  </si>
  <si>
    <t>n10</t>
  </si>
  <si>
    <t>n6</t>
  </si>
  <si>
    <t>n9</t>
  </si>
  <si>
    <t>Overall Avg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</si>
</sst>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 readingOrder="1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0" xfId="0" applyNumberFormat="1"/>
    <xf numFmtId="44" fontId="0" fillId="0" borderId="0" xfId="0" applyNumberFormat="1"/>
    <xf numFmtId="0" fontId="4" fillId="0" borderId="1" xfId="0" applyFont="1" applyBorder="1" applyAlignment="1">
      <alignment horizontal="center" readingOrder="1"/>
    </xf>
    <xf numFmtId="0" fontId="3" fillId="0" borderId="1" xfId="0" applyFont="1" applyBorder="1" applyAlignment="1">
      <alignment horizontal="center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A!$B$1</c:f>
              <c:strCache>
                <c:ptCount val="1"/>
                <c:pt idx="0">
                  <c:v>Hired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A!$B$2:$B$3</c:f>
              <c:numCache>
                <c:formatCode>General</c:formatCode>
                <c:ptCount val="2"/>
                <c:pt idx="0">
                  <c:v>2563</c:v>
                </c:pt>
                <c:pt idx="1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7-467F-A617-FF2618A2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1236432"/>
        <c:axId val="731230856"/>
      </c:barChart>
      <c:catAx>
        <c:axId val="7312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30856"/>
        <c:crosses val="autoZero"/>
        <c:auto val="1"/>
        <c:lblAlgn val="ctr"/>
        <c:lblOffset val="100"/>
        <c:noMultiLvlLbl val="0"/>
      </c:catAx>
      <c:valAx>
        <c:axId val="7312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'B,D'!$H$1</c:f>
              <c:strCache>
                <c:ptCount val="1"/>
                <c:pt idx="0">
                  <c:v>Avg_Salary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'B,D'!$A$2:$A$10</c:f>
              <c:strCache>
                <c:ptCount val="9"/>
                <c:pt idx="0">
                  <c:v>Finance </c:v>
                </c:pt>
                <c:pt idx="1">
                  <c:v>General Management</c:v>
                </c:pt>
                <c:pt idx="2">
                  <c:v>Human Resource</c:v>
                </c:pt>
                <c:pt idx="3">
                  <c:v>Marketing</c:v>
                </c:pt>
                <c:pt idx="4">
                  <c:v>Operations 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  <c:pt idx="8">
                  <c:v>Service</c:v>
                </c:pt>
              </c:strCache>
            </c:strRef>
          </c:cat>
          <c:val>
            <c:numRef>
              <c:f>'B,D'!$H$2:$H$10</c:f>
              <c:numCache>
                <c:formatCode>0</c:formatCode>
                <c:ptCount val="9"/>
                <c:pt idx="0">
                  <c:v>49628.006944444445</c:v>
                </c:pt>
                <c:pt idx="1">
                  <c:v>58722.093023255817</c:v>
                </c:pt>
                <c:pt idx="2">
                  <c:v>49002.278350515466</c:v>
                </c:pt>
                <c:pt idx="3">
                  <c:v>48489.935384615383</c:v>
                </c:pt>
                <c:pt idx="4">
                  <c:v>49119.930350054135</c:v>
                </c:pt>
                <c:pt idx="5">
                  <c:v>49448.484210526316</c:v>
                </c:pt>
                <c:pt idx="6">
                  <c:v>52564.774774774778</c:v>
                </c:pt>
                <c:pt idx="7">
                  <c:v>49244.369477911649</c:v>
                </c:pt>
                <c:pt idx="8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8-4847-B795-6FFBC5364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008088"/>
        <c:axId val="75002512"/>
      </c:barChart>
      <c:catAx>
        <c:axId val="7500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02512"/>
        <c:crosses val="autoZero"/>
        <c:auto val="1"/>
        <c:lblAlgn val="ctr"/>
        <c:lblOffset val="100"/>
        <c:noMultiLvlLbl val="0"/>
      </c:catAx>
      <c:valAx>
        <c:axId val="750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0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Dept Wise Employees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'B,D'!$D$1</c:f>
              <c:strCache>
                <c:ptCount val="1"/>
                <c:pt idx="0">
                  <c:v>Total_Employees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'B,D'!$A$2:$A$10</c:f>
              <c:strCache>
                <c:ptCount val="9"/>
                <c:pt idx="0">
                  <c:v>Finance </c:v>
                </c:pt>
                <c:pt idx="1">
                  <c:v>General Management</c:v>
                </c:pt>
                <c:pt idx="2">
                  <c:v>Human Resource</c:v>
                </c:pt>
                <c:pt idx="3">
                  <c:v>Marketing</c:v>
                </c:pt>
                <c:pt idx="4">
                  <c:v>Operations </c:v>
                </c:pt>
                <c:pt idx="5">
                  <c:v>Production</c:v>
                </c:pt>
                <c:pt idx="6">
                  <c:v>Purchase</c:v>
                </c:pt>
                <c:pt idx="7">
                  <c:v>Sales</c:v>
                </c:pt>
                <c:pt idx="8">
                  <c:v>Service</c:v>
                </c:pt>
              </c:strCache>
            </c:strRef>
          </c:cat>
          <c:val>
            <c:numRef>
              <c:f>'B,D'!$D$2:$D$10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8-41BF-8425-5557A0243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8586176"/>
        <c:axId val="778576992"/>
      </c:barChart>
      <c:catAx>
        <c:axId val="7785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76992"/>
        <c:crosses val="autoZero"/>
        <c:auto val="1"/>
        <c:lblAlgn val="ctr"/>
        <c:lblOffset val="100"/>
        <c:noMultiLvlLbl val="0"/>
      </c:catAx>
      <c:valAx>
        <c:axId val="7785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8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'C'!$C$1</c:f>
              <c:strCache>
                <c:ptCount val="1"/>
                <c:pt idx="0">
                  <c:v>No_of_Employees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'C'!$A$2:$A$8</c:f>
              <c:strCache>
                <c:ptCount val="7"/>
                <c:pt idx="0">
                  <c:v>0-25000</c:v>
                </c:pt>
                <c:pt idx="1">
                  <c:v>25001-50000</c:v>
                </c:pt>
                <c:pt idx="2">
                  <c:v>50001-75000</c:v>
                </c:pt>
                <c:pt idx="3">
                  <c:v>75001-100000</c:v>
                </c:pt>
                <c:pt idx="4">
                  <c:v>100001-200000</c:v>
                </c:pt>
                <c:pt idx="5">
                  <c:v>200001-300000</c:v>
                </c:pt>
                <c:pt idx="6">
                  <c:v>300001-400000</c:v>
                </c:pt>
              </c:strCache>
            </c:strRef>
          </c:cat>
          <c:val>
            <c:numRef>
              <c:f>'C'!$C$2:$C$8</c:f>
              <c:numCache>
                <c:formatCode>General</c:formatCode>
                <c:ptCount val="7"/>
                <c:pt idx="0">
                  <c:v>1758</c:v>
                </c:pt>
                <c:pt idx="1">
                  <c:v>1854</c:v>
                </c:pt>
                <c:pt idx="2">
                  <c:v>1796</c:v>
                </c:pt>
                <c:pt idx="3">
                  <c:v>1756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F-4453-B9C7-891F1FFCA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8327688"/>
        <c:axId val="658328016"/>
      </c:barChart>
      <c:catAx>
        <c:axId val="65832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28016"/>
        <c:crosses val="autoZero"/>
        <c:auto val="1"/>
        <c:lblAlgn val="ctr"/>
        <c:lblOffset val="100"/>
        <c:noMultiLvlLbl val="0"/>
      </c:catAx>
      <c:valAx>
        <c:axId val="6583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2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E!$B$1</c:f>
              <c:strCache>
                <c:ptCount val="1"/>
                <c:pt idx="0">
                  <c:v>Employee_Count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E!$A$2:$A$17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E!$B$2:$B$17</c:f>
              <c:numCache>
                <c:formatCode>General</c:formatCode>
                <c:ptCount val="16"/>
                <c:pt idx="0">
                  <c:v>1</c:v>
                </c:pt>
                <c:pt idx="1">
                  <c:v>463</c:v>
                </c:pt>
                <c:pt idx="2">
                  <c:v>232</c:v>
                </c:pt>
                <c:pt idx="3">
                  <c:v>1747</c:v>
                </c:pt>
                <c:pt idx="4">
                  <c:v>320</c:v>
                </c:pt>
                <c:pt idx="5">
                  <c:v>1792</c:v>
                </c:pt>
                <c:pt idx="6">
                  <c:v>222</c:v>
                </c:pt>
                <c:pt idx="7">
                  <c:v>88</c:v>
                </c:pt>
                <c:pt idx="8">
                  <c:v>787</c:v>
                </c:pt>
                <c:pt idx="9">
                  <c:v>527</c:v>
                </c:pt>
                <c:pt idx="10">
                  <c:v>982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E-4EF3-B8C9-A9702FDAA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8537304"/>
        <c:axId val="778544848"/>
      </c:barChart>
      <c:catAx>
        <c:axId val="77853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44848"/>
        <c:crosses val="autoZero"/>
        <c:auto val="1"/>
        <c:lblAlgn val="ctr"/>
        <c:lblOffset val="100"/>
        <c:noMultiLvlLbl val="0"/>
      </c:catAx>
      <c:valAx>
        <c:axId val="7785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3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1</xdr:row>
      <xdr:rowOff>102870</xdr:rowOff>
    </xdr:from>
    <xdr:to>
      <xdr:col>18</xdr:col>
      <xdr:colOff>106680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8F23B-C064-4CAB-6FAE-14A1C74A6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12</xdr:row>
      <xdr:rowOff>102870</xdr:rowOff>
    </xdr:from>
    <xdr:to>
      <xdr:col>7</xdr:col>
      <xdr:colOff>403860</xdr:colOff>
      <xdr:row>27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77680-CAE6-BBA4-B271-83466442B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68580</xdr:colOff>
      <xdr:row>12</xdr:row>
      <xdr:rowOff>49530</xdr:rowOff>
    </xdr:from>
    <xdr:to>
      <xdr:col>16</xdr:col>
      <xdr:colOff>373380</xdr:colOff>
      <xdr:row>27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DD958C-4669-93AA-F9F5-86204983A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2</xdr:row>
      <xdr:rowOff>118110</xdr:rowOff>
    </xdr:from>
    <xdr:to>
      <xdr:col>11</xdr:col>
      <xdr:colOff>403860</xdr:colOff>
      <xdr:row>17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6E58E-1592-C638-9CD3-3E1444615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49530</xdr:rowOff>
    </xdr:from>
    <xdr:to>
      <xdr:col>10</xdr:col>
      <xdr:colOff>312420</xdr:colOff>
      <xdr:row>15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B2D307-C235-B101-C6C1-914A51B77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2C23-EAAF-4262-860B-EB0A28260E2F}">
  <dimension ref="A1:F6"/>
  <sheetViews>
    <sheetView workbookViewId="0">
      <selection sqref="A1:D6"/>
    </sheetView>
  </sheetViews>
  <sheetFormatPr defaultRowHeight="14.4" x14ac:dyDescent="0.3"/>
  <cols>
    <col min="1" max="1" width="15.44140625" bestFit="1" customWidth="1"/>
    <col min="6" max="6" width="11.88671875" bestFit="1" customWidth="1"/>
  </cols>
  <sheetData>
    <row r="1" spans="1:6" x14ac:dyDescent="0.3">
      <c r="A1" s="3" t="s">
        <v>0</v>
      </c>
      <c r="B1" s="3" t="s">
        <v>4</v>
      </c>
      <c r="C1" s="3" t="s">
        <v>5</v>
      </c>
      <c r="D1" s="3" t="s">
        <v>6</v>
      </c>
      <c r="E1" s="3" t="s">
        <v>10</v>
      </c>
      <c r="F1" s="4" t="s">
        <v>11</v>
      </c>
    </row>
    <row r="2" spans="1:6" x14ac:dyDescent="0.3">
      <c r="A2" s="3" t="s">
        <v>1</v>
      </c>
      <c r="B2" s="1">
        <v>2563</v>
      </c>
      <c r="C2" s="1">
        <v>1522</v>
      </c>
      <c r="D2" s="1">
        <f>SUM(B2:C2)</f>
        <v>4085</v>
      </c>
      <c r="E2" s="2">
        <f>B2/D2</f>
        <v>0.62741738066095476</v>
      </c>
      <c r="F2" s="2">
        <f>C2/D2</f>
        <v>0.3725826193390453</v>
      </c>
    </row>
    <row r="3" spans="1:6" x14ac:dyDescent="0.3">
      <c r="A3" s="3" t="s">
        <v>2</v>
      </c>
      <c r="B3" s="1">
        <v>1856</v>
      </c>
      <c r="C3" s="1">
        <v>819</v>
      </c>
      <c r="D3" s="1">
        <f>SUM(B3:C3)</f>
        <v>2675</v>
      </c>
      <c r="E3" s="2">
        <f>B3/D3</f>
        <v>0.69383177570093457</v>
      </c>
      <c r="F3" s="2">
        <f t="shared" ref="F3:F5" si="0">C3/D3</f>
        <v>0.30616822429906543</v>
      </c>
    </row>
    <row r="4" spans="1:6" x14ac:dyDescent="0.3">
      <c r="A4" s="3" t="s">
        <v>3</v>
      </c>
      <c r="B4" s="1">
        <v>268</v>
      </c>
      <c r="C4" s="1">
        <v>125</v>
      </c>
      <c r="D4" s="1">
        <f>SUM(B4:C4)</f>
        <v>393</v>
      </c>
      <c r="E4" s="2">
        <f>B4/D4</f>
        <v>0.68193384223918574</v>
      </c>
      <c r="F4" s="2">
        <f t="shared" si="0"/>
        <v>0.31806615776081426</v>
      </c>
    </row>
    <row r="5" spans="1:6" x14ac:dyDescent="0.3">
      <c r="A5" s="3" t="s">
        <v>9</v>
      </c>
      <c r="B5" s="1">
        <v>10</v>
      </c>
      <c r="C5" s="1">
        <v>5</v>
      </c>
      <c r="D5" s="1">
        <f>SUM(B5:C5)</f>
        <v>15</v>
      </c>
      <c r="E5" s="2">
        <f>B5/D5</f>
        <v>0.66666666666666663</v>
      </c>
      <c r="F5" s="2">
        <f t="shared" si="0"/>
        <v>0.33333333333333331</v>
      </c>
    </row>
    <row r="6" spans="1:6" x14ac:dyDescent="0.3">
      <c r="A6" s="3" t="s">
        <v>7</v>
      </c>
      <c r="B6" s="1">
        <f>SUM(B2:B5)</f>
        <v>4697</v>
      </c>
      <c r="C6" s="1">
        <f>SUM(C2:C5)</f>
        <v>2471</v>
      </c>
      <c r="D6" s="1">
        <f>SUM(D2:D5)</f>
        <v>7168</v>
      </c>
      <c r="E6" s="2">
        <f>B6/D6</f>
        <v>0.6552734375</v>
      </c>
      <c r="F6" s="2">
        <f>C6/D6</f>
        <v>0.3447265625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04E4-6DC2-45F4-82FB-04021AAF2D76}">
  <dimension ref="A1:O10"/>
  <sheetViews>
    <sheetView workbookViewId="0">
      <selection activeCell="J42" sqref="J42"/>
    </sheetView>
  </sheetViews>
  <sheetFormatPr defaultRowHeight="14.4" x14ac:dyDescent="0.3"/>
  <cols>
    <col min="1" max="1" width="18.77734375" bestFit="1" customWidth="1"/>
    <col min="2" max="3" width="10.77734375" customWidth="1"/>
    <col min="4" max="4" width="14.88671875" bestFit="1" customWidth="1"/>
    <col min="5" max="8" width="10.77734375" customWidth="1"/>
    <col min="10" max="10" width="15.5546875" bestFit="1" customWidth="1"/>
    <col min="11" max="11" width="10" bestFit="1" customWidth="1"/>
    <col min="15" max="15" width="16.33203125" bestFit="1" customWidth="1"/>
  </cols>
  <sheetData>
    <row r="1" spans="1:15" x14ac:dyDescent="0.3">
      <c r="A1" s="3" t="s">
        <v>8</v>
      </c>
      <c r="B1" s="3" t="s">
        <v>4</v>
      </c>
      <c r="C1" s="3" t="s">
        <v>5</v>
      </c>
      <c r="D1" s="3" t="s">
        <v>32</v>
      </c>
      <c r="E1" s="3" t="s">
        <v>10</v>
      </c>
      <c r="F1" s="3" t="s">
        <v>12</v>
      </c>
      <c r="G1" s="3" t="s">
        <v>23</v>
      </c>
      <c r="H1" s="3" t="s">
        <v>33</v>
      </c>
    </row>
    <row r="2" spans="1:15" x14ac:dyDescent="0.3">
      <c r="A2" s="3" t="s">
        <v>14</v>
      </c>
      <c r="B2" s="1">
        <v>176</v>
      </c>
      <c r="C2" s="1">
        <v>112</v>
      </c>
      <c r="D2" s="1">
        <f>SUM(B2:C2)</f>
        <v>288</v>
      </c>
      <c r="E2" s="2">
        <f>B2/D2</f>
        <v>0.61111111111111116</v>
      </c>
      <c r="F2" s="2">
        <f>C2/D2</f>
        <v>0.3888888888888889</v>
      </c>
      <c r="G2" s="5">
        <v>14292866</v>
      </c>
      <c r="H2" s="6">
        <f>G2/D2</f>
        <v>49628.006944444445</v>
      </c>
      <c r="J2" t="s">
        <v>51</v>
      </c>
      <c r="K2" s="9">
        <f>(SUM(G2:G10))/(SUM(D2:D10))</f>
        <v>49963.908063616072</v>
      </c>
    </row>
    <row r="3" spans="1:15" x14ac:dyDescent="0.3">
      <c r="A3" s="3" t="s">
        <v>13</v>
      </c>
      <c r="B3" s="1">
        <v>113</v>
      </c>
      <c r="C3" s="1">
        <v>59</v>
      </c>
      <c r="D3" s="1">
        <f t="shared" ref="D3:D9" si="0">SUM(B3:C3)</f>
        <v>172</v>
      </c>
      <c r="E3" s="2">
        <f t="shared" ref="E3:E10" si="1">B3/D3</f>
        <v>0.65697674418604646</v>
      </c>
      <c r="F3" s="2">
        <f t="shared" ref="F3:F10" si="2">C3/D3</f>
        <v>0.34302325581395349</v>
      </c>
      <c r="G3" s="5">
        <v>10100200</v>
      </c>
      <c r="H3" s="6">
        <f t="shared" ref="H3:H10" si="3">G3/D3</f>
        <v>58722.093023255817</v>
      </c>
      <c r="O3" s="10">
        <v>358141293</v>
      </c>
    </row>
    <row r="4" spans="1:15" x14ac:dyDescent="0.3">
      <c r="A4" s="3" t="s">
        <v>15</v>
      </c>
      <c r="B4" s="1">
        <v>70</v>
      </c>
      <c r="C4" s="1">
        <v>27</v>
      </c>
      <c r="D4" s="1">
        <f t="shared" si="0"/>
        <v>97</v>
      </c>
      <c r="E4" s="2">
        <f t="shared" si="1"/>
        <v>0.72164948453608246</v>
      </c>
      <c r="F4" s="2">
        <f t="shared" si="2"/>
        <v>0.27835051546391754</v>
      </c>
      <c r="G4" s="5">
        <v>4753221</v>
      </c>
      <c r="H4" s="6">
        <f t="shared" si="3"/>
        <v>49002.278350515466</v>
      </c>
    </row>
    <row r="5" spans="1:15" x14ac:dyDescent="0.3">
      <c r="A5" s="3" t="s">
        <v>16</v>
      </c>
      <c r="B5" s="1">
        <v>202</v>
      </c>
      <c r="C5" s="1">
        <v>123</v>
      </c>
      <c r="D5" s="1">
        <f t="shared" si="0"/>
        <v>325</v>
      </c>
      <c r="E5" s="2">
        <f t="shared" si="1"/>
        <v>0.62153846153846148</v>
      </c>
      <c r="F5" s="2">
        <f t="shared" si="2"/>
        <v>0.37846153846153846</v>
      </c>
      <c r="G5" s="5">
        <v>15759229</v>
      </c>
      <c r="H5" s="6">
        <f t="shared" si="3"/>
        <v>48489.935384615383</v>
      </c>
    </row>
    <row r="6" spans="1:15" x14ac:dyDescent="0.3">
      <c r="A6" s="3" t="s">
        <v>17</v>
      </c>
      <c r="B6" s="1">
        <v>1843</v>
      </c>
      <c r="C6" s="1">
        <v>928</v>
      </c>
      <c r="D6" s="1">
        <f t="shared" si="0"/>
        <v>2771</v>
      </c>
      <c r="E6" s="2">
        <f t="shared" si="1"/>
        <v>0.66510285095633348</v>
      </c>
      <c r="F6" s="2">
        <f t="shared" si="2"/>
        <v>0.33489714904366652</v>
      </c>
      <c r="G6" s="5">
        <v>136111327</v>
      </c>
      <c r="H6" s="6">
        <f t="shared" si="3"/>
        <v>49119.930350054135</v>
      </c>
    </row>
    <row r="7" spans="1:15" x14ac:dyDescent="0.3">
      <c r="A7" s="3" t="s">
        <v>18</v>
      </c>
      <c r="B7" s="1">
        <v>246</v>
      </c>
      <c r="C7" s="1">
        <v>134</v>
      </c>
      <c r="D7" s="1">
        <f t="shared" si="0"/>
        <v>380</v>
      </c>
      <c r="E7" s="2">
        <f t="shared" si="1"/>
        <v>0.64736842105263159</v>
      </c>
      <c r="F7" s="2">
        <f t="shared" si="2"/>
        <v>0.35263157894736841</v>
      </c>
      <c r="G7" s="5">
        <v>18790424</v>
      </c>
      <c r="H7" s="6">
        <f t="shared" si="3"/>
        <v>49448.484210526316</v>
      </c>
    </row>
    <row r="8" spans="1:15" x14ac:dyDescent="0.3">
      <c r="A8" s="3" t="s">
        <v>19</v>
      </c>
      <c r="B8" s="1">
        <v>230</v>
      </c>
      <c r="C8" s="1">
        <v>103</v>
      </c>
      <c r="D8" s="1">
        <f t="shared" si="0"/>
        <v>333</v>
      </c>
      <c r="E8" s="2">
        <f t="shared" si="1"/>
        <v>0.69069069069069067</v>
      </c>
      <c r="F8" s="2">
        <f t="shared" si="2"/>
        <v>0.30930930930930933</v>
      </c>
      <c r="G8" s="5">
        <v>17504070</v>
      </c>
      <c r="H8" s="6">
        <f t="shared" si="3"/>
        <v>52564.774774774778</v>
      </c>
    </row>
    <row r="9" spans="1:15" x14ac:dyDescent="0.3">
      <c r="A9" s="3" t="s">
        <v>20</v>
      </c>
      <c r="B9" s="1">
        <v>485</v>
      </c>
      <c r="C9" s="1">
        <v>262</v>
      </c>
      <c r="D9" s="1">
        <f t="shared" si="0"/>
        <v>747</v>
      </c>
      <c r="E9" s="2">
        <f t="shared" si="1"/>
        <v>0.64926372155287815</v>
      </c>
      <c r="F9" s="2">
        <f t="shared" si="2"/>
        <v>0.3507362784471218</v>
      </c>
      <c r="G9" s="5">
        <v>36785544</v>
      </c>
      <c r="H9" s="6">
        <f t="shared" si="3"/>
        <v>49244.369477911649</v>
      </c>
    </row>
    <row r="10" spans="1:15" x14ac:dyDescent="0.3">
      <c r="A10" s="3" t="s">
        <v>21</v>
      </c>
      <c r="B10" s="1">
        <v>1332</v>
      </c>
      <c r="C10" s="1">
        <v>723</v>
      </c>
      <c r="D10" s="1">
        <f>SUM(B10:C10)</f>
        <v>2055</v>
      </c>
      <c r="E10" s="2">
        <f t="shared" si="1"/>
        <v>0.64817518248175188</v>
      </c>
      <c r="F10" s="2">
        <f t="shared" si="2"/>
        <v>0.35182481751824818</v>
      </c>
      <c r="G10" s="5">
        <v>104044412</v>
      </c>
      <c r="H10" s="6">
        <f t="shared" si="3"/>
        <v>50629.884184914845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D3204-F56E-42F8-8362-21CA56AE1A18}">
  <dimension ref="A1:C9"/>
  <sheetViews>
    <sheetView workbookViewId="0">
      <selection activeCell="C1" activeCellId="1" sqref="A1:A8 C1:C8"/>
    </sheetView>
  </sheetViews>
  <sheetFormatPr defaultRowHeight="14.4" x14ac:dyDescent="0.3"/>
  <cols>
    <col min="1" max="1" width="23.21875" bestFit="1" customWidth="1"/>
    <col min="2" max="2" width="21.5546875" bestFit="1" customWidth="1"/>
    <col min="3" max="3" width="26.6640625" bestFit="1" customWidth="1"/>
  </cols>
  <sheetData>
    <row r="1" spans="1:3" x14ac:dyDescent="0.3">
      <c r="A1" s="11" t="s">
        <v>24</v>
      </c>
      <c r="B1" s="11" t="s">
        <v>23</v>
      </c>
      <c r="C1" s="11" t="s">
        <v>22</v>
      </c>
    </row>
    <row r="2" spans="1:3" x14ac:dyDescent="0.3">
      <c r="A2" s="12" t="s">
        <v>25</v>
      </c>
      <c r="B2" s="12">
        <v>22597680</v>
      </c>
      <c r="C2" s="12">
        <v>1758</v>
      </c>
    </row>
    <row r="3" spans="1:3" x14ac:dyDescent="0.3">
      <c r="A3" s="12" t="s">
        <v>26</v>
      </c>
      <c r="B3" s="12">
        <v>69909907</v>
      </c>
      <c r="C3" s="12">
        <v>1854</v>
      </c>
    </row>
    <row r="4" spans="1:3" x14ac:dyDescent="0.3">
      <c r="A4" s="12" t="s">
        <v>27</v>
      </c>
      <c r="B4" s="12">
        <v>111937300</v>
      </c>
      <c r="C4" s="12">
        <v>1796</v>
      </c>
    </row>
    <row r="5" spans="1:3" x14ac:dyDescent="0.3">
      <c r="A5" s="12" t="s">
        <v>28</v>
      </c>
      <c r="B5" s="12">
        <v>152883482</v>
      </c>
      <c r="C5" s="12">
        <v>1756</v>
      </c>
    </row>
    <row r="6" spans="1:3" x14ac:dyDescent="0.3">
      <c r="A6" s="12" t="s">
        <v>29</v>
      </c>
      <c r="B6" s="12">
        <v>200000</v>
      </c>
      <c r="C6" s="12">
        <v>1</v>
      </c>
    </row>
    <row r="7" spans="1:3" x14ac:dyDescent="0.3">
      <c r="A7" s="12" t="s">
        <v>30</v>
      </c>
      <c r="B7" s="12">
        <v>300000</v>
      </c>
      <c r="C7" s="12">
        <v>1</v>
      </c>
    </row>
    <row r="8" spans="1:3" x14ac:dyDescent="0.3">
      <c r="A8" s="12" t="s">
        <v>31</v>
      </c>
      <c r="B8" s="12">
        <v>400000</v>
      </c>
      <c r="C8" s="12">
        <v>1</v>
      </c>
    </row>
    <row r="9" spans="1:3" x14ac:dyDescent="0.3">
      <c r="A9" s="11" t="s">
        <v>6</v>
      </c>
      <c r="B9" s="11">
        <v>358228369</v>
      </c>
      <c r="C9" s="11">
        <v>7167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E8F30-F590-46D2-81A1-5FEECBFB83F2}">
  <dimension ref="A1:B17"/>
  <sheetViews>
    <sheetView tabSelected="1" workbookViewId="0">
      <selection sqref="A1:B17"/>
    </sheetView>
  </sheetViews>
  <sheetFormatPr defaultRowHeight="14.4" x14ac:dyDescent="0.3"/>
  <cols>
    <col min="1" max="1" width="9.88671875" bestFit="1" customWidth="1"/>
    <col min="2" max="2" width="15" bestFit="1" customWidth="1"/>
  </cols>
  <sheetData>
    <row r="1" spans="1:2" x14ac:dyDescent="0.3">
      <c r="A1" s="8" t="s">
        <v>34</v>
      </c>
      <c r="B1" s="8" t="s">
        <v>35</v>
      </c>
    </row>
    <row r="2" spans="1:2" x14ac:dyDescent="0.3">
      <c r="A2" s="8" t="s">
        <v>9</v>
      </c>
      <c r="B2" s="7">
        <v>1</v>
      </c>
    </row>
    <row r="3" spans="1:2" x14ac:dyDescent="0.3">
      <c r="A3" s="8" t="s">
        <v>36</v>
      </c>
      <c r="B3" s="7">
        <v>463</v>
      </c>
    </row>
    <row r="4" spans="1:2" x14ac:dyDescent="0.3">
      <c r="A4" s="8" t="s">
        <v>37</v>
      </c>
      <c r="B4" s="7">
        <v>232</v>
      </c>
    </row>
    <row r="5" spans="1:2" x14ac:dyDescent="0.3">
      <c r="A5" s="8" t="s">
        <v>38</v>
      </c>
      <c r="B5" s="7">
        <v>1747</v>
      </c>
    </row>
    <row r="6" spans="1:2" x14ac:dyDescent="0.3">
      <c r="A6" s="8" t="s">
        <v>39</v>
      </c>
      <c r="B6" s="7">
        <v>320</v>
      </c>
    </row>
    <row r="7" spans="1:2" x14ac:dyDescent="0.3">
      <c r="A7" s="8" t="s">
        <v>40</v>
      </c>
      <c r="B7" s="7">
        <v>1792</v>
      </c>
    </row>
    <row r="8" spans="1:2" x14ac:dyDescent="0.3">
      <c r="A8" s="8" t="s">
        <v>41</v>
      </c>
      <c r="B8" s="7">
        <v>222</v>
      </c>
    </row>
    <row r="9" spans="1:2" x14ac:dyDescent="0.3">
      <c r="A9" s="8" t="s">
        <v>42</v>
      </c>
      <c r="B9" s="7">
        <v>88</v>
      </c>
    </row>
    <row r="10" spans="1:2" x14ac:dyDescent="0.3">
      <c r="A10" s="8" t="s">
        <v>43</v>
      </c>
      <c r="B10" s="7">
        <v>787</v>
      </c>
    </row>
    <row r="11" spans="1:2" x14ac:dyDescent="0.3">
      <c r="A11" s="8" t="s">
        <v>44</v>
      </c>
      <c r="B11" s="7">
        <v>527</v>
      </c>
    </row>
    <row r="12" spans="1:2" x14ac:dyDescent="0.3">
      <c r="A12" s="8" t="s">
        <v>45</v>
      </c>
      <c r="B12" s="7">
        <v>982</v>
      </c>
    </row>
    <row r="13" spans="1:2" x14ac:dyDescent="0.3">
      <c r="A13" s="8" t="s">
        <v>46</v>
      </c>
      <c r="B13" s="7">
        <v>3</v>
      </c>
    </row>
    <row r="14" spans="1:2" x14ac:dyDescent="0.3">
      <c r="A14" s="8" t="s">
        <v>47</v>
      </c>
      <c r="B14" s="7">
        <v>1</v>
      </c>
    </row>
    <row r="15" spans="1:2" x14ac:dyDescent="0.3">
      <c r="A15" s="8" t="s">
        <v>48</v>
      </c>
      <c r="B15" s="7">
        <v>1</v>
      </c>
    </row>
    <row r="16" spans="1:2" x14ac:dyDescent="0.3">
      <c r="A16" s="8" t="s">
        <v>49</v>
      </c>
      <c r="B16" s="7">
        <v>1</v>
      </c>
    </row>
    <row r="17" spans="1:2" x14ac:dyDescent="0.3">
      <c r="A17" s="8" t="s">
        <v>50</v>
      </c>
      <c r="B17" s="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B,D</vt:lpstr>
      <vt:lpstr>C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Gourab Mahapatra</dc:creator>
  <cp:lastModifiedBy>Gourab Mahapatra</cp:lastModifiedBy>
  <dcterms:created xsi:type="dcterms:W3CDTF">2023-03-02T08:01:57Z</dcterms:created>
  <dcterms:modified xsi:type="dcterms:W3CDTF">2023-03-02T16:56:53Z</dcterms:modified>
</cp:coreProperties>
</file>