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900" yWindow="0" windowWidth="25600" windowHeight="16060" tabRatio="500" activeTab="1"/>
  </bookViews>
  <sheets>
    <sheet name="TRO" sheetId="1" r:id="rId1"/>
    <sheet name="All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3" i="1" l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9" i="2"/>
  <c r="T221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M163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9" i="2"/>
  <c r="S221" i="2"/>
  <c r="J219" i="2"/>
  <c r="Q50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219" i="2"/>
  <c r="Q221" i="2"/>
  <c r="P221" i="2"/>
  <c r="P97" i="2"/>
  <c r="P50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9" i="2"/>
  <c r="M219" i="2"/>
  <c r="J63" i="1"/>
</calcChain>
</file>

<file path=xl/sharedStrings.xml><?xml version="1.0" encoding="utf-8"?>
<sst xmlns="http://schemas.openxmlformats.org/spreadsheetml/2006/main" count="1280" uniqueCount="551">
  <si>
    <t>Model</t>
  </si>
  <si>
    <t>File Name</t>
  </si>
  <si>
    <t>n</t>
  </si>
  <si>
    <t>reference</t>
  </si>
  <si>
    <t>type</t>
  </si>
  <si>
    <t xml:space="preserve">Lake Findley </t>
  </si>
  <si>
    <t>lake_findley.dat</t>
  </si>
  <si>
    <t>mirror_lake.dat</t>
  </si>
  <si>
    <t>lake_wingra.dat</t>
  </si>
  <si>
    <t>marion_lake.dat</t>
  </si>
  <si>
    <t>cone_spring.dat</t>
  </si>
  <si>
    <t>silver_springs.dat</t>
  </si>
  <si>
    <t>English_channel.dat</t>
  </si>
  <si>
    <t xml:space="preserve">Oyster Reef </t>
  </si>
  <si>
    <t>oyster.dat</t>
  </si>
  <si>
    <t>somme_estuary.dat</t>
  </si>
  <si>
    <t>BothnianBay.dat</t>
  </si>
  <si>
    <t>BothnianSea.dat</t>
  </si>
  <si>
    <t>ythan_estuary.dat</t>
  </si>
  <si>
    <t>baltic_aggregated.dat</t>
  </si>
  <si>
    <t>Ems_Estuary.dat</t>
  </si>
  <si>
    <t>Swartkops_Estuary.dat</t>
  </si>
  <si>
    <t>s_benguela.dat</t>
  </si>
  <si>
    <t>Peruvian_Upwelling.dat</t>
  </si>
  <si>
    <t>crystal_control.dat</t>
  </si>
  <si>
    <t>crystal_therm.dat</t>
  </si>
  <si>
    <t>charca_lagoon.dat</t>
  </si>
  <si>
    <t>n_benguela.dat</t>
  </si>
  <si>
    <t>nes97.dat</t>
  </si>
  <si>
    <t xml:space="preserve">Neuse Estuary (late summer 1997) </t>
  </si>
  <si>
    <t>nls97.dat</t>
  </si>
  <si>
    <t>nes98.dat</t>
  </si>
  <si>
    <t>nls98.dat</t>
  </si>
  <si>
    <t>GoM-EMAX2006.dat</t>
  </si>
  <si>
    <t>GB-EMAX2006.dat</t>
  </si>
  <si>
    <t>MAB-EMAX2006.dat</t>
  </si>
  <si>
    <t>final_narragansett.dat</t>
  </si>
  <si>
    <t>SNE-EMAX2006.dat</t>
  </si>
  <si>
    <t>chesapeake_mesohaline_C_annual.dat</t>
  </si>
  <si>
    <t>stmarks_jan1.dat</t>
  </si>
  <si>
    <t>stmarks_feb1.dat</t>
  </si>
  <si>
    <t>stmarks_jan2.dat</t>
  </si>
  <si>
    <t>stmarks_feb2.dat</t>
  </si>
  <si>
    <t>stmarks_jan3.dat</t>
  </si>
  <si>
    <t>stmarks_feb4.dat</t>
  </si>
  <si>
    <t>Sylt_Romo_Bight_C.dat</t>
  </si>
  <si>
    <t>atlss_graminoids_wet.dat</t>
  </si>
  <si>
    <t>atlss_graminoids_dry.dat</t>
  </si>
  <si>
    <t>atlss_cypress_wet.dat</t>
  </si>
  <si>
    <t>atlss_cypress_dry.dat</t>
  </si>
  <si>
    <t>Lake_Oneida_Pre_ZM_Unbalanced.dat</t>
  </si>
  <si>
    <t>Lake_Quinte_Pre_ZM_Unbalanced.dat</t>
  </si>
  <si>
    <t>Lake_Oneida_Post_ZM_Unbalanced.dat</t>
  </si>
  <si>
    <t>Lake_Quinte_Post_ZM_Unbalanced.dat</t>
  </si>
  <si>
    <t>atlss_mangroves_wet.dat</t>
  </si>
  <si>
    <t>atlss_mangroves_dry.dat</t>
  </si>
  <si>
    <t>atlss_floridabay_wet.dat</t>
  </si>
  <si>
    <t>atlss_floridabay_dry.dat</t>
  </si>
  <si>
    <t>TRO</t>
  </si>
  <si>
    <t>Units</t>
    <phoneticPr fontId="0" type="noConversion"/>
  </si>
  <si>
    <t xml:space="preserve"> gC m$^{-2}$ yr$^{-1}$ </t>
  </si>
  <si>
    <t xml:space="preserve"> kcal m$^{-2}$ yr$^{-1}$ </t>
  </si>
  <si>
    <t xml:space="preserve"> Kcal m$^{-2}$ yr$^{-1}$ </t>
  </si>
  <si>
    <t xml:space="preserve"> mgC m$^{-2}$ d$^{-1}$ </t>
  </si>
  <si>
    <t xml:space="preserve"> g ww m$^{-2}$ yr$^{-1}$ </t>
  </si>
  <si>
    <t xml:space="preserve"> mgC m$^{-2}$ yr$^{-1}$ </t>
  </si>
  <si>
    <t xml:space="preserve"> \citet{richey78}</t>
  </si>
  <si>
    <t xml:space="preserve">  \citet{richey78}</t>
  </si>
  <si>
    <t xml:space="preserve"> \citet{tilly68}</t>
  </si>
  <si>
    <t xml:space="preserve"> \citet{odum57}</t>
  </si>
  <si>
    <t xml:space="preserve"> \citet{brylinsky72}</t>
  </si>
  <si>
    <t xml:space="preserve"> \citet{dame81}</t>
  </si>
  <si>
    <t xml:space="preserve"> \citet{rybarczyk03}</t>
  </si>
  <si>
    <t xml:space="preserve">  \citet{sandberg00}</t>
  </si>
  <si>
    <t xml:space="preserve"> \citet{baird81}</t>
  </si>
  <si>
    <t xml:space="preserve">  \citet{baird91}</t>
  </si>
  <si>
    <t xml:space="preserve"> \citet{baird91}</t>
  </si>
  <si>
    <t>\citet{baird91}</t>
  </si>
  <si>
    <t xml:space="preserve"> \citet{alumnia99}</t>
  </si>
  <si>
    <t xml:space="preserve"> \citet{heymans00}</t>
  </si>
  <si>
    <t xml:space="preserve"> \citet{baird04}</t>
  </si>
  <si>
    <t xml:space="preserve">  \citet{link08}</t>
  </si>
  <si>
    <t xml:space="preserve"> \citet{link08}</t>
  </si>
  <si>
    <t xml:space="preserve"> \citet{monaco97}</t>
  </si>
  <si>
    <t xml:space="preserve"> \citet{baird89}</t>
  </si>
  <si>
    <t xml:space="preserve"> \citet{baird98}</t>
  </si>
  <si>
    <t xml:space="preserve"> \citet{baird04_sylt}</t>
  </si>
  <si>
    <t xml:space="preserve"> \citet{ulanowicz00_graminoids}</t>
  </si>
  <si>
    <t xml:space="preserve">  \citet{ulanowicz00_graminoids}</t>
  </si>
  <si>
    <t xml:space="preserve"> \citet{ulanowicz97_cypress}</t>
  </si>
  <si>
    <t xml:space="preserve"> \citet{miehls09_oneida}</t>
  </si>
  <si>
    <t xml:space="preserve">  \citet{miehls09_quinte}</t>
  </si>
  <si>
    <t xml:space="preserve"> \citet{ulanowicz99_mangrove}</t>
  </si>
  <si>
    <t xml:space="preserve"> \citet{ulanowicz98_fb}</t>
  </si>
  <si>
    <t>\citet{baird98}</t>
  </si>
  <si>
    <t xml:space="preserve"> \citet{ulanowicz86}</t>
  </si>
  <si>
    <t>quality.rating</t>
  </si>
  <si>
    <t>set</t>
  </si>
  <si>
    <t>Dublin Bay</t>
  </si>
  <si>
    <t>dublinbay_8.dat</t>
  </si>
  <si>
    <t>Baie de Somme</t>
  </si>
  <si>
    <t>baiedesomme_8.dat</t>
  </si>
  <si>
    <t>dublinbay_12.dat</t>
  </si>
  <si>
    <t>baiedesomme_12.dat</t>
  </si>
  <si>
    <t>Swartkops Estuary</t>
  </si>
  <si>
    <t>Swartkops_25n.dat</t>
  </si>
  <si>
    <t>Sunday Estuary</t>
  </si>
  <si>
    <t>Sunday_estuary_25n.dat</t>
  </si>
  <si>
    <t>Kromme Estuary</t>
  </si>
  <si>
    <t>\citet{sharler05}</t>
  </si>
  <si>
    <t>sundarban_mangrove_reclaimed.dat</t>
  </si>
  <si>
    <t>sundarban_mangrove_virgin.dat</t>
  </si>
  <si>
    <t>\citet{ray08}</t>
  </si>
  <si>
    <t>Sundarban Mangrove (virgin)</t>
  </si>
  <si>
    <t>Sundarban Mangrove (reclaimed)</t>
  </si>
  <si>
    <t>\cite{wilson07}</t>
  </si>
  <si>
    <t>kJ m${-2} yr${-1}$</t>
  </si>
  <si>
    <t xml:space="preserve">kcal m$^{-2}$ yr$^{-1}$ </t>
  </si>
  <si>
    <t>select</t>
  </si>
  <si>
    <t>Delaware Bay</t>
  </si>
  <si>
    <t>delaware_bay.dat</t>
  </si>
  <si>
    <t>Swartkops Estuary  15</t>
  </si>
  <si>
    <t>Kromme_estuary_25n.dat</t>
  </si>
  <si>
    <t>Florida Bay (dry)</t>
  </si>
  <si>
    <t>Florida Bay (wet)</t>
  </si>
  <si>
    <t>Mangroves (dry)</t>
  </si>
  <si>
    <t>Mangroves (wet)</t>
  </si>
  <si>
    <t>Lake Oneida (post-ZM)</t>
  </si>
  <si>
    <t>Lake Oneida (pre-ZM)</t>
  </si>
  <si>
    <t>Cypress (dry)</t>
  </si>
  <si>
    <t>Cypress (wet)</t>
  </si>
  <si>
    <t>Graminoids (dry)</t>
  </si>
  <si>
    <t>Graminoids (wet)</t>
  </si>
  <si>
    <t>Sylt Romo Bight</t>
  </si>
  <si>
    <t>St. Marks Seagrass, site 4 (Feb.)</t>
  </si>
  <si>
    <t>St. Marks Seagrass, site 3 (Jan.)</t>
  </si>
  <si>
    <t>St. Marks Seagrass, site 2 (Feb.)</t>
  </si>
  <si>
    <t>St. Marks Seagrass, site 2 (Jan.)</t>
  </si>
  <si>
    <t>St. Marks Seagrass, site 1 (Feb.)</t>
  </si>
  <si>
    <t>St. Marks Seagrass, site 1 (Jan.)</t>
  </si>
  <si>
    <t xml:space="preserve">Chesapeake Bay </t>
  </si>
  <si>
    <t>Southern New England Bight</t>
  </si>
  <si>
    <t>Narragansett Bay</t>
  </si>
  <si>
    <t>Middle Atlantic Bight</t>
  </si>
  <si>
    <t>Georges Bank</t>
  </si>
  <si>
    <t>Gulf of Maine</t>
  </si>
  <si>
    <t>Neuse Estuary (late summer 1998)</t>
  </si>
  <si>
    <t>Neuse Estuary (early summer 1998)</t>
  </si>
  <si>
    <t>Mirror Lake</t>
  </si>
  <si>
    <t>Lake Wingra</t>
  </si>
  <si>
    <t>Marion Lake</t>
  </si>
  <si>
    <t>Cone Springs</t>
  </si>
  <si>
    <t>Silver Springs</t>
  </si>
  <si>
    <t>English Channel</t>
  </si>
  <si>
    <t>Somme Estuary</t>
  </si>
  <si>
    <t>Bothnian Bay</t>
  </si>
  <si>
    <t>Bothnian Sea</t>
  </si>
  <si>
    <t>Ythan Estuary</t>
  </si>
  <si>
    <t>Baltic Sea</t>
  </si>
  <si>
    <t>Ems Estuary</t>
  </si>
  <si>
    <t>Southern Benguela Upwelling</t>
  </si>
  <si>
    <t>Peruvian Upwelling</t>
  </si>
  <si>
    <t>Crystal River (control)</t>
  </si>
  <si>
    <t>Crystal River (thermal)</t>
  </si>
  <si>
    <t>Charca de Maspalomas Lagoon</t>
  </si>
  <si>
    <t>Northern Benguela Upwelling</t>
  </si>
  <si>
    <t>Neuse Estuary (early summer 1997)</t>
  </si>
  <si>
    <t>Grassland_ERDA_Conf.dat</t>
  </si>
  <si>
    <t>Hubbard_brook_CA_Waide.dat</t>
  </si>
  <si>
    <t>Illinois_wetland_1_P.dat</t>
  </si>
  <si>
    <t>Illinois_wetland_2_P.dat</t>
  </si>
  <si>
    <t>Illinois_wetland_3_P.dat</t>
  </si>
  <si>
    <t>Illinois_wetland_4_P.dat</t>
  </si>
  <si>
    <t>Lake_ERDA_Conf.dat</t>
  </si>
  <si>
    <t>Marine_Euphotic_Zone.dat</t>
  </si>
  <si>
    <t>New_Hampshire_Ca.dat</t>
  </si>
  <si>
    <t>Ocean_ERDA_Conf.dat</t>
  </si>
  <si>
    <t>Puerto_Rican_Rain_Forest_Cu.dat</t>
  </si>
  <si>
    <t>Puerto_Rican_Rain_Forest_Fe.dat</t>
  </si>
  <si>
    <t>Puerto_Rican_Rain_Forest_K.dat</t>
  </si>
  <si>
    <t>Puerto_Rican_Rain_Forest_Mn.dat</t>
  </si>
  <si>
    <t>Puerto_Rican_Rain_Forest_Na.dat</t>
  </si>
  <si>
    <t>Puerto_Rican_Rain_Forest_Sr.dat</t>
  </si>
  <si>
    <t>Salt_Marsh_ERDA_Conf.dat</t>
  </si>
  <si>
    <t>Stream_ERDA_Conf.dat</t>
  </si>
  <si>
    <t>Sylt_Romo_Bight_N.dat</t>
  </si>
  <si>
    <t>Sylt_Romo_Bight_P.dat</t>
  </si>
  <si>
    <t>Temperate_Forest_ERDA_Conf.dat</t>
  </si>
  <si>
    <t>Tropical_Forest_ERDA_Conf.dat</t>
  </si>
  <si>
    <t>Tropical_rain_forest_N.dat</t>
  </si>
  <si>
    <t>Tundra_ERDA_Conf.dat</t>
  </si>
  <si>
    <t>avgLanier.dat</t>
  </si>
  <si>
    <t>baltic_N.dat</t>
  </si>
  <si>
    <t>chesapeake_meso_ann_N.dat</t>
  </si>
  <si>
    <t>chesapeake_meso_ann_P.dat</t>
  </si>
  <si>
    <t>chesapeake_mesohaline_f_P.dat</t>
  </si>
  <si>
    <t>chesapeake_mesohaline_sp_P.dat</t>
  </si>
  <si>
    <t>chesapeake_mesohaline_sum_P.dat</t>
  </si>
  <si>
    <t>chesapeake_mesohaline_w_P.dat</t>
  </si>
  <si>
    <t>hubbard_brook_Ca.dat</t>
  </si>
  <si>
    <t>lanier23_.dat</t>
  </si>
  <si>
    <t>lanier_1.dat</t>
  </si>
  <si>
    <t>lanier_10.dat</t>
  </si>
  <si>
    <t>lanier_11.dat</t>
  </si>
  <si>
    <t>lanier_12.dat</t>
  </si>
  <si>
    <t>lanier_13.dat</t>
  </si>
  <si>
    <t>lanier_14.dat</t>
  </si>
  <si>
    <t>lanier_15.dat</t>
  </si>
  <si>
    <t>lanier_16.dat</t>
  </si>
  <si>
    <t>lanier_17.dat</t>
  </si>
  <si>
    <t>lanier_18.dat</t>
  </si>
  <si>
    <t>lanier_19.dat</t>
  </si>
  <si>
    <t>lanier_2.dat</t>
  </si>
  <si>
    <t>lanier_20.dat</t>
  </si>
  <si>
    <t>lanier_21.dat</t>
  </si>
  <si>
    <t>lanier_22.dat</t>
  </si>
  <si>
    <t>lanier_24.dat</t>
  </si>
  <si>
    <t>lanier_25.dat</t>
  </si>
  <si>
    <t>lanier_26.dat</t>
  </si>
  <si>
    <t>lanier_27.dat</t>
  </si>
  <si>
    <t>lanier_28.dat</t>
  </si>
  <si>
    <t>lanier_29.dat</t>
  </si>
  <si>
    <t>lanier_3.dat</t>
  </si>
  <si>
    <t>lanier_30.dat</t>
  </si>
  <si>
    <t>lanier_31.dat</t>
  </si>
  <si>
    <t>lanier_32.dat</t>
  </si>
  <si>
    <t>lanier_33.dat</t>
  </si>
  <si>
    <t>lanier_34.dat</t>
  </si>
  <si>
    <t>lanier_35.dat</t>
  </si>
  <si>
    <t>lanier_4.dat</t>
  </si>
  <si>
    <t>lanier_5.dat</t>
  </si>
  <si>
    <t>lanier_6.dat</t>
  </si>
  <si>
    <t>lanier_7.dat</t>
  </si>
  <si>
    <t>lanier_8.dat</t>
  </si>
  <si>
    <t>lanier_9.dat</t>
  </si>
  <si>
    <t>neuse_1.dat</t>
  </si>
  <si>
    <t>neuse_10.dat</t>
  </si>
  <si>
    <t>neuse_11.dat</t>
  </si>
  <si>
    <t>neuse_12.dat</t>
  </si>
  <si>
    <t>neuse_13.dat</t>
  </si>
  <si>
    <t>neuse_14.dat</t>
  </si>
  <si>
    <t>neuse_15.dat</t>
  </si>
  <si>
    <t>neuse_16.dat</t>
  </si>
  <si>
    <t>neuse_17.dat</t>
  </si>
  <si>
    <t>neuse_2.dat</t>
  </si>
  <si>
    <t>neuse_3.dat</t>
  </si>
  <si>
    <t>neuse_4.dat</t>
  </si>
  <si>
    <t>neuse_5.dat</t>
  </si>
  <si>
    <t>neuse_6.dat</t>
  </si>
  <si>
    <t>neuse_7.dat</t>
  </si>
  <si>
    <t>neuse_8.dat</t>
  </si>
  <si>
    <t>neuse_9.dat</t>
  </si>
  <si>
    <t>pine_forest_N.dat</t>
  </si>
  <si>
    <t>rhode_watershed.dat</t>
  </si>
  <si>
    <t>BGC</t>
  </si>
  <si>
    <t>ERDA Grassland</t>
  </si>
  <si>
    <t>ERDA Temperate Forest</t>
  </si>
  <si>
    <t>ERDA Ocean</t>
  </si>
  <si>
    <t>ERDA Tropical Forest</t>
  </si>
  <si>
    <t>ERDA Lake</t>
  </si>
  <si>
    <t>ERDA Stream</t>
  </si>
  <si>
    <t>Illinois Wetland P (Site 1)</t>
  </si>
  <si>
    <t>Illinois Wetland P (Site 2)</t>
  </si>
  <si>
    <t>Illinois Wetland P (Site 3)</t>
  </si>
  <si>
    <t>Illinois Wetland P (Site 4)</t>
  </si>
  <si>
    <t>Marine Euphotic Zone</t>
  </si>
  <si>
    <t>ERDA Salt Marsh</t>
  </si>
  <si>
    <t>Puerto Rican Rain Forest (Ca)</t>
  </si>
  <si>
    <t>Puerto Rican Rain Forest (Cu)</t>
  </si>
  <si>
    <t>Puerto Rican Rain Forest (Fe)</t>
  </si>
  <si>
    <t>Puerto Rican Rain Forest (K)</t>
  </si>
  <si>
    <t>Puerto Rican Rain Forest (Mn)</t>
  </si>
  <si>
    <t>Puerto Rican Rain Forest (Na)</t>
  </si>
  <si>
    <t>Puerto Rican Rain Forest (Sr)</t>
  </si>
  <si>
    <t>ERDA Tundra</t>
  </si>
  <si>
    <t>Lake Lanier (P) Averaged</t>
  </si>
  <si>
    <t>Baltic Sea (N)</t>
  </si>
  <si>
    <t>Chesapeake Bay (N)</t>
  </si>
  <si>
    <t>Chesapeake Bay (P)</t>
  </si>
  <si>
    <t>Lake Lanier 23</t>
  </si>
  <si>
    <t>Lake Lanier 1</t>
  </si>
  <si>
    <t>Lake Lanier 10</t>
  </si>
  <si>
    <t>Lake Lanier 11</t>
  </si>
  <si>
    <t>Lake Lanier 12</t>
  </si>
  <si>
    <t>Lake Lanier 13</t>
  </si>
  <si>
    <t>Lake Lanier 14</t>
  </si>
  <si>
    <t>Lake Lanier 15</t>
  </si>
  <si>
    <t>Lake Lanier 16</t>
  </si>
  <si>
    <t>Lake Lanier 17</t>
  </si>
  <si>
    <t>Lake Lanier 18</t>
  </si>
  <si>
    <t>Lake Lanier 19</t>
  </si>
  <si>
    <t>Lake Lanier 2</t>
  </si>
  <si>
    <t>Lake Lanier 20</t>
  </si>
  <si>
    <t>Lake Lanier 21</t>
  </si>
  <si>
    <t>Lake Lanier 22</t>
  </si>
  <si>
    <t>Lake Lanier 24</t>
  </si>
  <si>
    <t>Lake Lanier 25</t>
  </si>
  <si>
    <t>Lake Lanier 26</t>
  </si>
  <si>
    <t>Lake Lanier 27</t>
  </si>
  <si>
    <t>Lake Lanier 28</t>
  </si>
  <si>
    <t>Lake Lanier 29</t>
  </si>
  <si>
    <t>Lake Lanier 30</t>
  </si>
  <si>
    <t>Lake Lanier 31</t>
  </si>
  <si>
    <t>Lake Lanier 3</t>
  </si>
  <si>
    <t>Lake Lanier 32</t>
  </si>
  <si>
    <t>Lake Lanier 33</t>
  </si>
  <si>
    <t>Lake Lanier 34</t>
  </si>
  <si>
    <t>Lake Lanier 35</t>
  </si>
  <si>
    <t>Lake Lanier 4</t>
  </si>
  <si>
    <t>Lake Lanier 5</t>
  </si>
  <si>
    <t>Lake Lanier 6</t>
  </si>
  <si>
    <t>Lake Lanier 7</t>
  </si>
  <si>
    <t>Lake Lanier 8</t>
  </si>
  <si>
    <t>Lake Lanier 9</t>
  </si>
  <si>
    <t>Pine Forest N</t>
  </si>
  <si>
    <t>Rhode Island Watershed</t>
  </si>
  <si>
    <t>Yellow River (S2L1 1998)</t>
  </si>
  <si>
    <t>yellow_river_S1-L1_98</t>
  </si>
  <si>
    <t>yellow_river_S1-L1_99</t>
  </si>
  <si>
    <t>yellow_river_S1-L1_00</t>
  </si>
  <si>
    <t>yellow_river_S1-L1_01</t>
  </si>
  <si>
    <t>yellow_river_S1-L1_02</t>
  </si>
  <si>
    <t>yellow_river_S1-L1_03</t>
  </si>
  <si>
    <t>yellow_river_S1-L1_04</t>
  </si>
  <si>
    <t>yellow_river_S1-L1_05</t>
  </si>
  <si>
    <t>yellow_river_S1-L1_06</t>
  </si>
  <si>
    <t>Yellow River (S2L1 1999)</t>
  </si>
  <si>
    <t>Yellow River (S2L1 2000)</t>
  </si>
  <si>
    <t>Yellow River (S2L1 2001)</t>
  </si>
  <si>
    <t>Yellow River (S2L1 2002)</t>
  </si>
  <si>
    <t>Yellow River (S2L1 2003)</t>
  </si>
  <si>
    <t>Yellow River (S2L1 2004)</t>
  </si>
  <si>
    <t>Yellow River (S2L1 2005)</t>
  </si>
  <si>
    <t>Yellow River (S2L1 2006)</t>
  </si>
  <si>
    <t>yellow_river_H-B_00</t>
  </si>
  <si>
    <t>yellow_river_H-B_01</t>
  </si>
  <si>
    <t>yellow_river_H-B_02</t>
  </si>
  <si>
    <t>yellow_river_H-B_03</t>
  </si>
  <si>
    <t>yellow_river_H-B_04</t>
  </si>
  <si>
    <t>yellow_river_H-B_05</t>
  </si>
  <si>
    <t>yellow_river_H-B_06</t>
  </si>
  <si>
    <t>yellow_river_H-B_98</t>
  </si>
  <si>
    <t>yellow_river_H-B_99</t>
  </si>
  <si>
    <t>yellow_river_L1-T_00</t>
  </si>
  <si>
    <t>yellow_river_L1-T_01</t>
  </si>
  <si>
    <t>yellow_river_L1-T_02</t>
  </si>
  <si>
    <t>yellow_river_L1-T_03</t>
  </si>
  <si>
    <t>yellow_river_L1-T_04</t>
  </si>
  <si>
    <t>yellow_river_L1-T_05</t>
  </si>
  <si>
    <t>yellow_river_L1-T_06</t>
  </si>
  <si>
    <t>yellow_river_L1-T_98</t>
  </si>
  <si>
    <t>yellow_river_L1-T_99</t>
  </si>
  <si>
    <t>yellow_river_L2-S2_00</t>
  </si>
  <si>
    <t>yellow_river_L2-S2_01</t>
  </si>
  <si>
    <t>yellow_river_L2-S2_02</t>
  </si>
  <si>
    <t>yellow_river_L2-S2_03</t>
  </si>
  <si>
    <t>yellow_river_L2-S2_04</t>
  </si>
  <si>
    <t>yellow_river_L2-S2_05</t>
  </si>
  <si>
    <t>yellow_river_L2-S2_06</t>
  </si>
  <si>
    <t>yellow_river_L2-S2_98</t>
  </si>
  <si>
    <t>yellow_river_L2-S2_99</t>
  </si>
  <si>
    <t>yellow_river_S2-H_00</t>
  </si>
  <si>
    <t>yellow_river_S2-H_01</t>
  </si>
  <si>
    <t>yellow_river_S2-H_02</t>
  </si>
  <si>
    <t>yellow_river_S2-H_03</t>
  </si>
  <si>
    <t>yellow_river_S2-H_04</t>
  </si>
  <si>
    <t>yellow_river_S2-H_05</t>
  </si>
  <si>
    <t>yellow_river_S2-H_06</t>
  </si>
  <si>
    <t>yellow_river_S2-H_98</t>
  </si>
  <si>
    <t>yellow_river_S2-H_99</t>
  </si>
  <si>
    <t>yellow_river_T-L2_00</t>
  </si>
  <si>
    <t>yellow_river_T-L2_01</t>
  </si>
  <si>
    <t>yellow_river_T-L2_02</t>
  </si>
  <si>
    <t>yellow_river_T-L2_03</t>
  </si>
  <si>
    <t>yellow_river_T-L2_04</t>
  </si>
  <si>
    <t>yellow_river_T-L2_05</t>
  </si>
  <si>
    <t>yellow_river_T-L2_06</t>
  </si>
  <si>
    <t>yellow_river_T-L2_98</t>
  </si>
  <si>
    <t>yellow_river_T-L2_99</t>
  </si>
  <si>
    <t>Yellow River (HB 1998)</t>
  </si>
  <si>
    <t>Yellow River (HB 1999)</t>
  </si>
  <si>
    <t>Yellow River (HB 2000)</t>
  </si>
  <si>
    <t>Yellow River (HB 2001)</t>
  </si>
  <si>
    <t>Yellow River (HB 2002)</t>
  </si>
  <si>
    <t>Yellow River (HB 2003)</t>
  </si>
  <si>
    <t>Yellow River (HB 2004)</t>
  </si>
  <si>
    <t>Yellow River (HB 2005)</t>
  </si>
  <si>
    <t>Yellow River (HB 2006)</t>
  </si>
  <si>
    <t>Yellow River (L1-T 1998)</t>
  </si>
  <si>
    <t>Yellow River (L1-T 1999)</t>
  </si>
  <si>
    <t>Yellow River (L1-T 2000)</t>
  </si>
  <si>
    <t>Yellow River (L1-T 2001)</t>
  </si>
  <si>
    <t>Yellow River (L1-T 2002)</t>
  </si>
  <si>
    <t>Yellow River (L1-T 2003)</t>
  </si>
  <si>
    <t>Yellow River (L1-T 2004)</t>
  </si>
  <si>
    <t>Yellow River (L1-T 2005)</t>
  </si>
  <si>
    <t>Yellow River (L1-T 2006)</t>
  </si>
  <si>
    <t>Yellow River (L2-S2 1998)</t>
  </si>
  <si>
    <t>Yellow River (L2-S2 1999)</t>
  </si>
  <si>
    <t>Yellow River (L2-S2 2000)</t>
  </si>
  <si>
    <t>Yellow River (L2-S2 2001)</t>
  </si>
  <si>
    <t>Yellow River (L2-S2 2002)</t>
  </si>
  <si>
    <t>Yellow River (L2-S2 2003)</t>
  </si>
  <si>
    <t>Yellow River (L2-S2 2004)</t>
  </si>
  <si>
    <t>Yellow River (L2-S2 2005)</t>
  </si>
  <si>
    <t>Yellow River (L2-S2 2006)</t>
  </si>
  <si>
    <t>Yellow River (S2-H 1998)</t>
  </si>
  <si>
    <t>Yellow River (S2-H 1999)</t>
  </si>
  <si>
    <t>Yellow River (S2-H 2000)</t>
  </si>
  <si>
    <t>Yellow River (S2-H 2001)</t>
  </si>
  <si>
    <t>Yellow River (S2-H 2002)</t>
  </si>
  <si>
    <t>Yellow River (S2-H 2003)</t>
  </si>
  <si>
    <t>Yellow River (S2-H 2004)</t>
  </si>
  <si>
    <t>Yellow River (S2-H 2005)</t>
  </si>
  <si>
    <t>Yellow River (S2-H 2006)</t>
  </si>
  <si>
    <t>Yellow River (T-L2 1998)</t>
  </si>
  <si>
    <t>Yellow River (T-L2 1999)</t>
  </si>
  <si>
    <t>Yellow River (T-L2 2000)</t>
  </si>
  <si>
    <t>Yellow River (T-L2 2001)</t>
  </si>
  <si>
    <t>Yellow River (T-L2 2002)</t>
  </si>
  <si>
    <t>Yellow River (T-L2 2003)</t>
  </si>
  <si>
    <t>Yellow River (T-L2 2004)</t>
  </si>
  <si>
    <t>Yellow River (T-L2 2005)</t>
  </si>
  <si>
    <t>Yellow River (T-L2 2006)</t>
  </si>
  <si>
    <t>tcent.select</t>
  </si>
  <si>
    <t>in.ulanowicz?</t>
  </si>
  <si>
    <t>in.50set</t>
  </si>
  <si>
    <t xml:space="preserve">mgC m$^{-2}$ d$^{-1}$ </t>
  </si>
  <si>
    <t>Sundays Estuary</t>
  </si>
  <si>
    <t>Bay of Quinte (pre-ZM)</t>
  </si>
  <si>
    <t>Bay of Quinte (post-ZM)</t>
  </si>
  <si>
    <t>bgcpaper</t>
  </si>
  <si>
    <t>\citet{hinrichsen98_baltic}</t>
  </si>
  <si>
    <t>\citet{borrett07_lanier}</t>
  </si>
  <si>
    <t>\citet{christian03}</t>
  </si>
  <si>
    <t>\citet{fasham85}</t>
  </si>
  <si>
    <t>\citet{wang00}</t>
  </si>
  <si>
    <t>\citet{baird95}</t>
  </si>
  <si>
    <t>\citet{hines12}</t>
  </si>
  <si>
    <t>CFRE_HB_summer.dat</t>
  </si>
  <si>
    <t>CFRE_M35_summer.dat</t>
  </si>
  <si>
    <t>unpublished</t>
  </si>
  <si>
    <t>tmp</t>
  </si>
  <si>
    <t>\citet{jordan72}</t>
  </si>
  <si>
    <t>kg Ca Ha$^{-1}$  yr$^{-1}$</t>
  </si>
  <si>
    <t>Puerto_Rican_Rain_Forest_Ca.dat</t>
  </si>
  <si>
    <t>Puerto Rican Rain Forest (Mg)</t>
  </si>
  <si>
    <t>Puerto_Rican_Rain_Forest_Mg.dat</t>
  </si>
  <si>
    <t>kg K Ha$^{-1}$  yr$^{-1}$</t>
  </si>
  <si>
    <t>kg Mg Ha$^{-1}$  yr$^{-1}$</t>
  </si>
  <si>
    <t>kg Cu Ha$^{-1}$  yr$^{-1}$</t>
  </si>
  <si>
    <t>kg Fe Ha$^{-1}$  yr$^{-1}$</t>
  </si>
  <si>
    <t>kg Mn Ha$^{-1}$  yr$^{-1}$</t>
  </si>
  <si>
    <t>kg Na Ha$^{-1}$  yr$^{-1}$</t>
  </si>
  <si>
    <t>kg Sr Ha$^{-1}$  yr$^{-1}$</t>
  </si>
  <si>
    <t>Duglas Fir Forest, WA (Ca)</t>
  </si>
  <si>
    <t>Duglas Fir Forest, WA (K)</t>
  </si>
  <si>
    <t>Fir_forest_Ca.dat</t>
  </si>
  <si>
    <t>Fir_forest_K.dat</t>
  </si>
  <si>
    <t>Hardwood Forest, NH (Ca)</t>
  </si>
  <si>
    <t>Hubbard Brook (Ca)(Waide)</t>
  </si>
  <si>
    <t>North Sea</t>
  </si>
  <si>
    <t>\citet{steele74}</t>
  </si>
  <si>
    <t>Marine Coprophagy (oyster)</t>
  </si>
  <si>
    <t>\citet{haven66}</t>
  </si>
  <si>
    <t>marine_coprophagy.dat</t>
  </si>
  <si>
    <t>Tropical Rain Forest (N)</t>
  </si>
  <si>
    <t>\citet{edmisten70}</t>
  </si>
  <si>
    <t>\citet{waide74}</t>
  </si>
  <si>
    <t>\citet{finn80}</t>
  </si>
  <si>
    <t>unpublished - email sent to McLeod @ SREL</t>
  </si>
  <si>
    <t>not at steady state</t>
  </si>
  <si>
    <t>units??</t>
  </si>
  <si>
    <t>mondego.dat</t>
  </si>
  <si>
    <t>Upper Chesapeake Bay</t>
  </si>
  <si>
    <t>kJ m$^{-2} yr$^{-1}$</t>
  </si>
  <si>
    <t>\citet{hagy02}</t>
  </si>
  <si>
    <t>Middle Chesapeake Bay</t>
  </si>
  <si>
    <t>Lower Chesapeake Bay</t>
  </si>
  <si>
    <t>upper_chesapeake_bay_34.dat</t>
  </si>
  <si>
    <t>middle_chesapeake_bay_34.dat</t>
  </si>
  <si>
    <t>lower_chesapeake_bay_34.dat</t>
  </si>
  <si>
    <t>Lake Michigan</t>
  </si>
  <si>
    <t>\citet{krause}</t>
  </si>
  <si>
    <t>g P m$^{-2}$  yr$^{-1}$</t>
  </si>
  <si>
    <t>nmol N cm$^{-3}$ d$^{-1}$</t>
  </si>
  <si>
    <t>mg P m$^{-2}$ day$^{-1}$</t>
  </si>
  <si>
    <t xml:space="preserve">mg N m$^{-3}$ day$^{-1}$ </t>
  </si>
  <si>
    <t>mmol N m$^{-2}$ season$^{-1}$</t>
  </si>
  <si>
    <t>mg P m$^{-2}$ season$^{-1}$</t>
  </si>
  <si>
    <t>mg P m$^{-2}$ yr$^{-1}$</t>
  </si>
  <si>
    <t xml:space="preserve">mg N m$^{-2}$ yr$^{-1}$ </t>
  </si>
  <si>
    <t>lake_michigan.dat</t>
  </si>
  <si>
    <t>g AFDW m$^{−2}$ yr$^{−1}$</t>
  </si>
  <si>
    <t xml:space="preserve">gC m$^{-2}$ yr$^{-1}$ </t>
  </si>
  <si>
    <t xml:space="preserve">mg C m$^{-2}$ d$^{-1}$ </t>
  </si>
  <si>
    <t xml:space="preserve">g ww m$^{-2}$ yr$^{-1}$ </t>
  </si>
  <si>
    <t xml:space="preserve">mgC m$^{-2}$ yr$^{-1}$ </t>
  </si>
  <si>
    <t xml:space="preserve">mg C m$^{-2}$ yr$^{-1}$ </t>
  </si>
  <si>
    <t xml:space="preserve">g C m$^{-2}$ yr$^{-1}$ </t>
  </si>
  <si>
    <t xml:space="preserve">g N m$^{-2}$ d$^{-1}$ </t>
  </si>
  <si>
    <t>Sylt-R{\o}m{\o} Bight</t>
  </si>
  <si>
    <t xml:space="preserve"> \citet{almunia99}</t>
  </si>
  <si>
    <t>\citet{scharler05}</t>
  </si>
  <si>
    <t>\citet{ulanowicz99}</t>
  </si>
  <si>
    <t>\citet{baird08_sylt}</t>
  </si>
  <si>
    <t>Hubbard Brook (Ca)</t>
  </si>
  <si>
    <t>Okefenokee Water Budget</t>
  </si>
  <si>
    <t>\citet{patten82}</t>
  </si>
  <si>
    <t>okefenokee_water.dat</t>
  </si>
  <si>
    <t>HYD</t>
  </si>
  <si>
    <t>enaR</t>
  </si>
  <si>
    <t>north_sea.dat</t>
  </si>
  <si>
    <t>\citet{patricio2004ascendency,patricio2006mass}</t>
  </si>
  <si>
    <t>\citet{whipple93}</t>
  </si>
  <si>
    <t xml:space="preserve">g dw m$^{-2}$ y$^{-1}$ </t>
  </si>
  <si>
    <t>okefenokee_26tro.dat</t>
  </si>
  <si>
    <t>Okefenokee Swamp</t>
  </si>
  <si>
    <t>URB</t>
  </si>
  <si>
    <t>in.Ulanowicz</t>
  </si>
  <si>
    <t>intersect.BGC.U</t>
  </si>
  <si>
    <t>Intersect.BGC.50</t>
  </si>
  <si>
    <t>U.enaR.Ulan</t>
  </si>
  <si>
    <t>U.enaR.50</t>
  </si>
  <si>
    <t xml:space="preserve">mg P m$^{-2}$ yr$^{-1}$ </t>
  </si>
  <si>
    <t>Mondego Estuary (Zostera sp. Meadows)</t>
  </si>
  <si>
    <t>Cape Fear River Estuary (N, oligohaline)</t>
  </si>
  <si>
    <t>Cape Fear River Estuary (N, polyhaline)</t>
  </si>
  <si>
    <t>Neuse River Estuary (N, AVG)</t>
  </si>
  <si>
    <t>Neuse River Estuary (N, Spring 1985)</t>
  </si>
  <si>
    <t>Neuse River Estuary (N, Summer 1985)</t>
  </si>
  <si>
    <t>Neuse River Estuary (N,  Fall 1985)</t>
  </si>
  <si>
    <t>Neuse River Estuary (N, Winter 1986)</t>
  </si>
  <si>
    <t>Neuse River Estuary (N, Spring 1986)</t>
  </si>
  <si>
    <t>Neuse River Estuary (N, Summer 1986)</t>
  </si>
  <si>
    <t>Neuse River Estuary (N, Fall 1986)</t>
  </si>
  <si>
    <t>Neuse River Estuary (N, Winter 1987)</t>
  </si>
  <si>
    <t>Neuse River Estuary (N, Spring 1987)</t>
  </si>
  <si>
    <t>Neuse River Estuary (N, Summer 1987)</t>
  </si>
  <si>
    <t>Neuse River Estuary (N, Fall 1987)</t>
  </si>
  <si>
    <t>Neuse River Estuary (N, Winter 1988)</t>
  </si>
  <si>
    <t>Neuse River Estuary (N, Spring 1988)</t>
  </si>
  <si>
    <t>Neuse River Estuary (N, Summer 1988)</t>
  </si>
  <si>
    <t>Neuse River Estuary (N, Fall 1988)</t>
  </si>
  <si>
    <t>Neuse River Estuary (N, Winter 1989)</t>
  </si>
  <si>
    <t>Chesapeake Bay (P, Winter)</t>
  </si>
  <si>
    <t>Chesapeake Bay (P, Spring)</t>
  </si>
  <si>
    <t>Chesapeake Bay (P, Summer)</t>
  </si>
  <si>
    <t>Chesapeake Bay (P, Fall)</t>
  </si>
  <si>
    <t>Sylt-R{\o}m{\o} Bight (N)</t>
  </si>
  <si>
    <t>Sylt-R{\o}m{\o} Bight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</si>
</sst>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''&quot;@&quot;''&quot;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5" fillId="0" borderId="0" xfId="0" quotePrefix="1" applyNumberFormat="1" applyFont="1"/>
    <xf numFmtId="164" fontId="0" fillId="0" borderId="0" xfId="0" applyNumberFormat="1" applyAlignment="1">
      <alignment wrapText="1"/>
    </xf>
    <xf numFmtId="0" fontId="5" fillId="0" borderId="0" xfId="0" applyFont="1"/>
    <xf numFmtId="164" fontId="0" fillId="0" borderId="0" xfId="0" applyNumberFormat="1" applyAlignment="1">
      <alignment horizontal="right"/>
    </xf>
  </cellXfs>
  <cellStyles count="4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A2" workbookViewId="0">
      <selection activeCell="A31" sqref="A31"/>
    </sheetView>
  </sheetViews>
  <sheetFormatPr baseColWidth="10" defaultRowHeight="15" x14ac:dyDescent="0"/>
  <cols>
    <col min="1" max="1" width="32.5" bestFit="1" customWidth="1"/>
    <col min="2" max="2" width="35.6640625" bestFit="1" customWidth="1"/>
    <col min="3" max="3" width="4.1640625" hidden="1" customWidth="1"/>
    <col min="4" max="4" width="33.6640625" hidden="1" customWidth="1"/>
    <col min="5" max="5" width="21.33203125" hidden="1" customWidth="1"/>
    <col min="6" max="6" width="4.83203125" bestFit="1" customWidth="1"/>
    <col min="7" max="7" width="12.5" bestFit="1" customWidth="1"/>
    <col min="11" max="11" width="12.5" bestFit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3" t="s">
        <v>59</v>
      </c>
      <c r="F1" s="2" t="s">
        <v>4</v>
      </c>
      <c r="G1" s="2" t="s">
        <v>96</v>
      </c>
      <c r="H1" s="2" t="s">
        <v>97</v>
      </c>
      <c r="I1" s="2" t="s">
        <v>118</v>
      </c>
      <c r="J1" s="2" t="s">
        <v>424</v>
      </c>
      <c r="K1" s="2" t="s">
        <v>425</v>
      </c>
      <c r="L1" s="2" t="s">
        <v>426</v>
      </c>
    </row>
    <row r="2" spans="1:12">
      <c r="A2" s="1" t="s">
        <v>5</v>
      </c>
      <c r="B2" s="1" t="s">
        <v>6</v>
      </c>
      <c r="C2">
        <v>4</v>
      </c>
      <c r="D2" s="4" t="s">
        <v>66</v>
      </c>
      <c r="E2" t="s">
        <v>60</v>
      </c>
      <c r="F2" t="s">
        <v>58</v>
      </c>
      <c r="H2">
        <v>1</v>
      </c>
      <c r="I2">
        <v>1</v>
      </c>
      <c r="J2">
        <v>0</v>
      </c>
      <c r="L2">
        <v>1</v>
      </c>
    </row>
    <row r="3" spans="1:12">
      <c r="A3" s="1" t="s">
        <v>148</v>
      </c>
      <c r="B3" s="1" t="s">
        <v>7</v>
      </c>
      <c r="C3">
        <v>5</v>
      </c>
      <c r="D3" s="4" t="s">
        <v>67</v>
      </c>
      <c r="E3" t="s">
        <v>60</v>
      </c>
      <c r="F3" t="s">
        <v>58</v>
      </c>
      <c r="H3">
        <v>1</v>
      </c>
      <c r="I3">
        <v>1</v>
      </c>
      <c r="J3">
        <v>0</v>
      </c>
      <c r="L3">
        <v>1</v>
      </c>
    </row>
    <row r="4" spans="1:12">
      <c r="A4" s="1" t="s">
        <v>149</v>
      </c>
      <c r="B4" s="1" t="s">
        <v>8</v>
      </c>
      <c r="C4">
        <v>5</v>
      </c>
      <c r="D4" s="4" t="s">
        <v>66</v>
      </c>
      <c r="E4" t="s">
        <v>60</v>
      </c>
      <c r="F4" t="s">
        <v>58</v>
      </c>
      <c r="H4">
        <v>1</v>
      </c>
      <c r="I4">
        <v>1</v>
      </c>
      <c r="J4">
        <v>0</v>
      </c>
      <c r="L4">
        <v>1</v>
      </c>
    </row>
    <row r="5" spans="1:12">
      <c r="A5" s="1" t="s">
        <v>150</v>
      </c>
      <c r="B5" s="1" t="s">
        <v>9</v>
      </c>
      <c r="C5">
        <v>5</v>
      </c>
      <c r="D5" s="4" t="s">
        <v>66</v>
      </c>
      <c r="E5" t="s">
        <v>60</v>
      </c>
      <c r="F5" t="s">
        <v>58</v>
      </c>
      <c r="H5">
        <v>1</v>
      </c>
      <c r="I5">
        <v>1</v>
      </c>
      <c r="J5">
        <v>0</v>
      </c>
      <c r="L5">
        <v>1</v>
      </c>
    </row>
    <row r="6" spans="1:12">
      <c r="A6" s="1" t="s">
        <v>151</v>
      </c>
      <c r="B6" s="1" t="s">
        <v>10</v>
      </c>
      <c r="C6">
        <v>5</v>
      </c>
      <c r="D6" s="4" t="s">
        <v>68</v>
      </c>
      <c r="E6" t="s">
        <v>61</v>
      </c>
      <c r="F6" t="s">
        <v>58</v>
      </c>
      <c r="H6">
        <v>1</v>
      </c>
      <c r="I6">
        <v>1</v>
      </c>
      <c r="J6">
        <v>0</v>
      </c>
      <c r="L6">
        <v>1</v>
      </c>
    </row>
    <row r="7" spans="1:12">
      <c r="A7" s="1" t="s">
        <v>152</v>
      </c>
      <c r="B7" s="1" t="s">
        <v>11</v>
      </c>
      <c r="C7">
        <v>5</v>
      </c>
      <c r="D7" s="4" t="s">
        <v>69</v>
      </c>
      <c r="E7" t="s">
        <v>61</v>
      </c>
      <c r="F7" t="s">
        <v>58</v>
      </c>
      <c r="H7">
        <v>1</v>
      </c>
      <c r="I7">
        <v>1</v>
      </c>
      <c r="J7">
        <v>0</v>
      </c>
      <c r="L7">
        <v>1</v>
      </c>
    </row>
    <row r="8" spans="1:12">
      <c r="A8" s="1" t="s">
        <v>153</v>
      </c>
      <c r="B8" s="1" t="s">
        <v>12</v>
      </c>
      <c r="C8">
        <v>6</v>
      </c>
      <c r="D8" s="4" t="s">
        <v>70</v>
      </c>
      <c r="E8" t="s">
        <v>61</v>
      </c>
      <c r="F8" t="s">
        <v>58</v>
      </c>
      <c r="H8">
        <v>1</v>
      </c>
      <c r="I8">
        <v>1</v>
      </c>
      <c r="J8">
        <v>0</v>
      </c>
      <c r="L8">
        <v>1</v>
      </c>
    </row>
    <row r="9" spans="1:12">
      <c r="A9" s="1" t="s">
        <v>13</v>
      </c>
      <c r="B9" s="1" t="s">
        <v>14</v>
      </c>
      <c r="C9">
        <v>6</v>
      </c>
      <c r="D9" s="4" t="s">
        <v>71</v>
      </c>
      <c r="E9" t="s">
        <v>62</v>
      </c>
      <c r="F9" t="s">
        <v>58</v>
      </c>
      <c r="H9">
        <v>1</v>
      </c>
      <c r="I9">
        <v>1</v>
      </c>
      <c r="J9">
        <v>0</v>
      </c>
      <c r="L9">
        <v>1</v>
      </c>
    </row>
    <row r="10" spans="1:12">
      <c r="A10" s="1" t="s">
        <v>98</v>
      </c>
      <c r="B10" s="1" t="s">
        <v>99</v>
      </c>
      <c r="C10">
        <v>8</v>
      </c>
      <c r="D10" s="4" t="s">
        <v>115</v>
      </c>
      <c r="E10" t="s">
        <v>116</v>
      </c>
      <c r="F10" t="s">
        <v>58</v>
      </c>
      <c r="H10">
        <v>2</v>
      </c>
      <c r="I10">
        <v>1</v>
      </c>
      <c r="J10">
        <v>0</v>
      </c>
      <c r="L10">
        <v>0</v>
      </c>
    </row>
    <row r="11" spans="1:12">
      <c r="A11" s="1" t="s">
        <v>100</v>
      </c>
      <c r="B11" s="1" t="s">
        <v>101</v>
      </c>
      <c r="C11">
        <v>8</v>
      </c>
      <c r="D11" s="4" t="s">
        <v>115</v>
      </c>
      <c r="E11" t="s">
        <v>116</v>
      </c>
      <c r="F11" t="s">
        <v>58</v>
      </c>
      <c r="H11">
        <v>2</v>
      </c>
      <c r="I11">
        <v>1</v>
      </c>
      <c r="J11">
        <v>0</v>
      </c>
      <c r="L11">
        <v>0</v>
      </c>
    </row>
    <row r="12" spans="1:12">
      <c r="A12" s="1" t="s">
        <v>154</v>
      </c>
      <c r="B12" s="1" t="s">
        <v>15</v>
      </c>
      <c r="C12">
        <v>9</v>
      </c>
      <c r="D12" s="4" t="s">
        <v>72</v>
      </c>
      <c r="E12" t="s">
        <v>427</v>
      </c>
      <c r="F12" t="s">
        <v>58</v>
      </c>
      <c r="H12">
        <v>1</v>
      </c>
      <c r="I12">
        <v>1</v>
      </c>
      <c r="J12">
        <v>0</v>
      </c>
      <c r="L12">
        <v>1</v>
      </c>
    </row>
    <row r="13" spans="1:12">
      <c r="A13" s="1" t="s">
        <v>98</v>
      </c>
      <c r="B13" s="1" t="s">
        <v>102</v>
      </c>
      <c r="C13">
        <v>12</v>
      </c>
      <c r="D13" s="4" t="s">
        <v>115</v>
      </c>
      <c r="E13" t="s">
        <v>116</v>
      </c>
      <c r="F13" t="s">
        <v>58</v>
      </c>
      <c r="H13">
        <v>2</v>
      </c>
      <c r="I13">
        <v>0</v>
      </c>
      <c r="J13">
        <v>0</v>
      </c>
      <c r="L13">
        <v>0</v>
      </c>
    </row>
    <row r="14" spans="1:12">
      <c r="A14" s="1" t="s">
        <v>100</v>
      </c>
      <c r="B14" s="1" t="s">
        <v>103</v>
      </c>
      <c r="C14">
        <v>12</v>
      </c>
      <c r="D14" s="4" t="s">
        <v>115</v>
      </c>
      <c r="E14" t="s">
        <v>116</v>
      </c>
      <c r="F14" t="s">
        <v>58</v>
      </c>
      <c r="H14">
        <v>2</v>
      </c>
      <c r="I14">
        <v>0</v>
      </c>
      <c r="J14">
        <v>0</v>
      </c>
      <c r="L14">
        <v>0</v>
      </c>
    </row>
    <row r="15" spans="1:12">
      <c r="A15" s="1" t="s">
        <v>155</v>
      </c>
      <c r="B15" s="1" t="s">
        <v>16</v>
      </c>
      <c r="C15">
        <v>12</v>
      </c>
      <c r="D15" s="4" t="s">
        <v>73</v>
      </c>
      <c r="E15" t="s">
        <v>60</v>
      </c>
      <c r="F15" t="s">
        <v>58</v>
      </c>
      <c r="H15">
        <v>1</v>
      </c>
      <c r="I15">
        <v>1</v>
      </c>
      <c r="J15">
        <v>1</v>
      </c>
      <c r="L15">
        <v>1</v>
      </c>
    </row>
    <row r="16" spans="1:12">
      <c r="A16" s="1" t="s">
        <v>156</v>
      </c>
      <c r="B16" s="1" t="s">
        <v>17</v>
      </c>
      <c r="C16">
        <v>12</v>
      </c>
      <c r="D16" s="4" t="s">
        <v>73</v>
      </c>
      <c r="E16" t="s">
        <v>60</v>
      </c>
      <c r="F16" t="s">
        <v>58</v>
      </c>
      <c r="H16">
        <v>1</v>
      </c>
      <c r="I16">
        <v>1</v>
      </c>
      <c r="J16">
        <v>1</v>
      </c>
      <c r="L16">
        <v>1</v>
      </c>
    </row>
    <row r="17" spans="1:12">
      <c r="A17" s="1" t="s">
        <v>157</v>
      </c>
      <c r="B17" s="1" t="s">
        <v>18</v>
      </c>
      <c r="C17">
        <v>13</v>
      </c>
      <c r="D17" s="4" t="s">
        <v>74</v>
      </c>
      <c r="E17" t="s">
        <v>60</v>
      </c>
      <c r="F17" t="s">
        <v>58</v>
      </c>
      <c r="H17">
        <v>1</v>
      </c>
      <c r="I17">
        <v>1</v>
      </c>
      <c r="J17">
        <v>1</v>
      </c>
      <c r="L17">
        <v>1</v>
      </c>
    </row>
    <row r="18" spans="1:12">
      <c r="A18" s="1" t="s">
        <v>113</v>
      </c>
      <c r="B18" s="1" t="s">
        <v>111</v>
      </c>
      <c r="C18">
        <v>14</v>
      </c>
      <c r="D18" s="4" t="s">
        <v>112</v>
      </c>
      <c r="E18" t="s">
        <v>117</v>
      </c>
      <c r="F18" t="s">
        <v>58</v>
      </c>
      <c r="H18">
        <v>2</v>
      </c>
      <c r="I18">
        <v>1</v>
      </c>
      <c r="J18">
        <v>1</v>
      </c>
      <c r="L18">
        <v>0</v>
      </c>
    </row>
    <row r="19" spans="1:12">
      <c r="A19" s="1" t="s">
        <v>114</v>
      </c>
      <c r="B19" s="1" t="s">
        <v>110</v>
      </c>
      <c r="C19">
        <v>14</v>
      </c>
      <c r="D19" s="4" t="s">
        <v>112</v>
      </c>
      <c r="E19" t="s">
        <v>117</v>
      </c>
      <c r="F19" t="s">
        <v>58</v>
      </c>
      <c r="H19">
        <v>2</v>
      </c>
      <c r="I19">
        <v>1</v>
      </c>
      <c r="J19">
        <v>1</v>
      </c>
      <c r="L19">
        <v>0</v>
      </c>
    </row>
    <row r="20" spans="1:12">
      <c r="A20" s="1" t="s">
        <v>158</v>
      </c>
      <c r="B20" s="1" t="s">
        <v>19</v>
      </c>
      <c r="C20">
        <v>15</v>
      </c>
      <c r="D20" s="4" t="s">
        <v>75</v>
      </c>
      <c r="E20" t="s">
        <v>63</v>
      </c>
      <c r="F20" t="s">
        <v>58</v>
      </c>
      <c r="H20">
        <v>1</v>
      </c>
      <c r="I20">
        <v>1</v>
      </c>
      <c r="J20">
        <v>1</v>
      </c>
      <c r="L20">
        <v>1</v>
      </c>
    </row>
    <row r="21" spans="1:12">
      <c r="A21" s="1" t="s">
        <v>159</v>
      </c>
      <c r="B21" s="1" t="s">
        <v>20</v>
      </c>
      <c r="C21">
        <v>15</v>
      </c>
      <c r="D21" s="4" t="s">
        <v>76</v>
      </c>
      <c r="E21" t="s">
        <v>63</v>
      </c>
      <c r="F21" t="s">
        <v>58</v>
      </c>
      <c r="H21">
        <v>1</v>
      </c>
      <c r="I21">
        <v>1</v>
      </c>
      <c r="J21">
        <v>1</v>
      </c>
      <c r="L21">
        <v>1</v>
      </c>
    </row>
    <row r="22" spans="1:12">
      <c r="A22" s="1" t="s">
        <v>121</v>
      </c>
      <c r="B22" s="1" t="s">
        <v>21</v>
      </c>
      <c r="C22">
        <v>15</v>
      </c>
      <c r="D22" s="4" t="s">
        <v>75</v>
      </c>
      <c r="E22" t="s">
        <v>63</v>
      </c>
      <c r="F22" t="s">
        <v>58</v>
      </c>
      <c r="H22">
        <v>1</v>
      </c>
      <c r="I22">
        <v>1</v>
      </c>
      <c r="J22">
        <v>0</v>
      </c>
      <c r="L22">
        <v>1</v>
      </c>
    </row>
    <row r="23" spans="1:12">
      <c r="A23" s="1" t="s">
        <v>160</v>
      </c>
      <c r="B23" s="1" t="s">
        <v>22</v>
      </c>
      <c r="C23">
        <v>16</v>
      </c>
      <c r="D23" s="4" t="s">
        <v>77</v>
      </c>
      <c r="E23" t="s">
        <v>63</v>
      </c>
      <c r="F23" t="s">
        <v>58</v>
      </c>
      <c r="H23">
        <v>1</v>
      </c>
      <c r="I23">
        <v>1</v>
      </c>
      <c r="J23">
        <v>1</v>
      </c>
      <c r="L23">
        <v>1</v>
      </c>
    </row>
    <row r="24" spans="1:12">
      <c r="A24" s="1" t="s">
        <v>161</v>
      </c>
      <c r="B24" s="1" t="s">
        <v>23</v>
      </c>
      <c r="C24">
        <v>16</v>
      </c>
      <c r="D24" s="4" t="s">
        <v>76</v>
      </c>
      <c r="E24" t="s">
        <v>63</v>
      </c>
      <c r="F24" t="s">
        <v>58</v>
      </c>
      <c r="H24">
        <v>1</v>
      </c>
      <c r="I24">
        <v>1</v>
      </c>
      <c r="J24">
        <v>1</v>
      </c>
      <c r="L24">
        <v>1</v>
      </c>
    </row>
    <row r="25" spans="1:12">
      <c r="A25" s="1" t="s">
        <v>162</v>
      </c>
      <c r="B25" s="1" t="s">
        <v>24</v>
      </c>
      <c r="C25">
        <v>21</v>
      </c>
      <c r="D25" s="4" t="s">
        <v>95</v>
      </c>
      <c r="E25" t="s">
        <v>63</v>
      </c>
      <c r="F25" t="s">
        <v>58</v>
      </c>
      <c r="H25">
        <v>1</v>
      </c>
      <c r="I25">
        <v>1</v>
      </c>
      <c r="J25">
        <v>1</v>
      </c>
      <c r="L25">
        <v>1</v>
      </c>
    </row>
    <row r="26" spans="1:12">
      <c r="A26" s="1" t="s">
        <v>163</v>
      </c>
      <c r="B26" s="1" t="s">
        <v>25</v>
      </c>
      <c r="C26">
        <v>21</v>
      </c>
      <c r="D26" s="4" t="s">
        <v>95</v>
      </c>
      <c r="E26" t="s">
        <v>63</v>
      </c>
      <c r="F26" t="s">
        <v>58</v>
      </c>
      <c r="H26">
        <v>1</v>
      </c>
      <c r="I26">
        <v>1</v>
      </c>
      <c r="J26">
        <v>1</v>
      </c>
      <c r="L26">
        <v>1</v>
      </c>
    </row>
    <row r="27" spans="1:12">
      <c r="A27" s="1" t="s">
        <v>164</v>
      </c>
      <c r="B27" s="1" t="s">
        <v>26</v>
      </c>
      <c r="C27">
        <v>21</v>
      </c>
      <c r="D27" s="4" t="s">
        <v>78</v>
      </c>
      <c r="E27" t="s">
        <v>63</v>
      </c>
      <c r="F27" t="s">
        <v>58</v>
      </c>
      <c r="H27">
        <v>1</v>
      </c>
      <c r="I27">
        <v>1</v>
      </c>
      <c r="J27">
        <v>1</v>
      </c>
      <c r="L27">
        <v>1</v>
      </c>
    </row>
    <row r="28" spans="1:12">
      <c r="A28" s="1" t="s">
        <v>165</v>
      </c>
      <c r="B28" s="1" t="s">
        <v>27</v>
      </c>
      <c r="C28">
        <v>24</v>
      </c>
      <c r="D28" s="4" t="s">
        <v>79</v>
      </c>
      <c r="E28" t="s">
        <v>63</v>
      </c>
      <c r="F28" t="s">
        <v>58</v>
      </c>
      <c r="H28">
        <v>1</v>
      </c>
      <c r="I28">
        <v>1</v>
      </c>
      <c r="J28">
        <v>1</v>
      </c>
      <c r="L28">
        <v>1</v>
      </c>
    </row>
    <row r="29" spans="1:12">
      <c r="A29" s="1" t="s">
        <v>104</v>
      </c>
      <c r="B29" s="1" t="s">
        <v>105</v>
      </c>
      <c r="C29">
        <v>25</v>
      </c>
      <c r="D29" s="4" t="s">
        <v>109</v>
      </c>
      <c r="E29" t="s">
        <v>63</v>
      </c>
      <c r="F29" t="s">
        <v>58</v>
      </c>
      <c r="H29">
        <v>2</v>
      </c>
      <c r="I29">
        <v>1</v>
      </c>
      <c r="J29">
        <v>1</v>
      </c>
      <c r="L29">
        <v>0</v>
      </c>
    </row>
    <row r="30" spans="1:12">
      <c r="A30" s="1" t="s">
        <v>428</v>
      </c>
      <c r="B30" s="1" t="s">
        <v>107</v>
      </c>
      <c r="C30">
        <v>25</v>
      </c>
      <c r="D30" s="4" t="s">
        <v>109</v>
      </c>
      <c r="E30" t="s">
        <v>63</v>
      </c>
      <c r="F30" t="s">
        <v>58</v>
      </c>
      <c r="H30">
        <v>2</v>
      </c>
      <c r="I30">
        <v>1</v>
      </c>
      <c r="J30">
        <v>1</v>
      </c>
      <c r="L30">
        <v>0</v>
      </c>
    </row>
    <row r="31" spans="1:12">
      <c r="A31" s="1" t="s">
        <v>108</v>
      </c>
      <c r="B31" s="1" t="s">
        <v>122</v>
      </c>
      <c r="C31">
        <v>25</v>
      </c>
      <c r="D31" s="4" t="s">
        <v>109</v>
      </c>
      <c r="E31" t="s">
        <v>63</v>
      </c>
      <c r="F31" t="s">
        <v>58</v>
      </c>
      <c r="H31">
        <v>2</v>
      </c>
      <c r="I31">
        <v>1</v>
      </c>
      <c r="J31">
        <v>1</v>
      </c>
      <c r="L31">
        <v>0</v>
      </c>
    </row>
    <row r="32" spans="1:12">
      <c r="A32" s="1" t="s">
        <v>166</v>
      </c>
      <c r="B32" s="1" t="s">
        <v>28</v>
      </c>
      <c r="C32">
        <v>30</v>
      </c>
      <c r="D32" s="4" t="s">
        <v>80</v>
      </c>
      <c r="E32" t="s">
        <v>63</v>
      </c>
      <c r="F32" t="s">
        <v>58</v>
      </c>
      <c r="H32">
        <v>1</v>
      </c>
      <c r="I32">
        <v>1</v>
      </c>
      <c r="J32">
        <v>1</v>
      </c>
      <c r="L32">
        <v>1</v>
      </c>
    </row>
    <row r="33" spans="1:12">
      <c r="A33" s="1" t="s">
        <v>29</v>
      </c>
      <c r="B33" s="1" t="s">
        <v>30</v>
      </c>
      <c r="C33">
        <v>30</v>
      </c>
      <c r="D33" s="4" t="s">
        <v>80</v>
      </c>
      <c r="E33" t="s">
        <v>63</v>
      </c>
      <c r="F33" t="s">
        <v>58</v>
      </c>
      <c r="H33">
        <v>1</v>
      </c>
      <c r="I33">
        <v>1</v>
      </c>
      <c r="J33">
        <v>1</v>
      </c>
      <c r="L33">
        <v>1</v>
      </c>
    </row>
    <row r="34" spans="1:12">
      <c r="A34" s="1" t="s">
        <v>147</v>
      </c>
      <c r="B34" s="1" t="s">
        <v>31</v>
      </c>
      <c r="C34">
        <v>30</v>
      </c>
      <c r="D34" s="4" t="s">
        <v>80</v>
      </c>
      <c r="E34" t="s">
        <v>63</v>
      </c>
      <c r="F34" t="s">
        <v>58</v>
      </c>
      <c r="H34">
        <v>1</v>
      </c>
      <c r="I34">
        <v>1</v>
      </c>
      <c r="J34">
        <v>1</v>
      </c>
      <c r="L34">
        <v>1</v>
      </c>
    </row>
    <row r="35" spans="1:12">
      <c r="A35" s="1" t="s">
        <v>146</v>
      </c>
      <c r="B35" s="1" t="s">
        <v>32</v>
      </c>
      <c r="C35">
        <v>30</v>
      </c>
      <c r="D35" s="4" t="s">
        <v>80</v>
      </c>
      <c r="E35" t="s">
        <v>63</v>
      </c>
      <c r="F35" t="s">
        <v>58</v>
      </c>
      <c r="H35">
        <v>1</v>
      </c>
      <c r="I35">
        <v>1</v>
      </c>
      <c r="J35">
        <v>1</v>
      </c>
      <c r="L35">
        <v>1</v>
      </c>
    </row>
    <row r="36" spans="1:12">
      <c r="A36" s="1" t="s">
        <v>145</v>
      </c>
      <c r="B36" s="1" t="s">
        <v>33</v>
      </c>
      <c r="C36">
        <v>31</v>
      </c>
      <c r="D36" s="4" t="s">
        <v>81</v>
      </c>
      <c r="E36" t="s">
        <v>64</v>
      </c>
      <c r="F36" t="s">
        <v>58</v>
      </c>
      <c r="H36">
        <v>1</v>
      </c>
      <c r="I36">
        <v>1</v>
      </c>
      <c r="J36">
        <v>1</v>
      </c>
      <c r="L36">
        <v>1</v>
      </c>
    </row>
    <row r="37" spans="1:12">
      <c r="A37" s="1" t="s">
        <v>144</v>
      </c>
      <c r="B37" s="1" t="s">
        <v>34</v>
      </c>
      <c r="C37">
        <v>31</v>
      </c>
      <c r="D37" s="4" t="s">
        <v>82</v>
      </c>
      <c r="E37" t="s">
        <v>64</v>
      </c>
      <c r="F37" t="s">
        <v>58</v>
      </c>
      <c r="H37">
        <v>1</v>
      </c>
      <c r="I37">
        <v>1</v>
      </c>
      <c r="J37">
        <v>1</v>
      </c>
      <c r="L37">
        <v>1</v>
      </c>
    </row>
    <row r="38" spans="1:12">
      <c r="A38" s="1" t="s">
        <v>143</v>
      </c>
      <c r="B38" s="1" t="s">
        <v>35</v>
      </c>
      <c r="C38">
        <v>32</v>
      </c>
      <c r="D38" s="4" t="s">
        <v>82</v>
      </c>
      <c r="E38" t="s">
        <v>64</v>
      </c>
      <c r="F38" t="s">
        <v>58</v>
      </c>
      <c r="H38">
        <v>1</v>
      </c>
      <c r="I38">
        <v>1</v>
      </c>
      <c r="J38">
        <v>1</v>
      </c>
      <c r="L38">
        <v>1</v>
      </c>
    </row>
    <row r="39" spans="1:12">
      <c r="A39" s="1" t="s">
        <v>142</v>
      </c>
      <c r="B39" s="1" t="s">
        <v>36</v>
      </c>
      <c r="C39">
        <v>32</v>
      </c>
      <c r="D39" s="4" t="s">
        <v>83</v>
      </c>
      <c r="E39" t="s">
        <v>65</v>
      </c>
      <c r="F39" t="s">
        <v>58</v>
      </c>
      <c r="H39">
        <v>1</v>
      </c>
      <c r="I39">
        <v>1</v>
      </c>
      <c r="J39">
        <v>1</v>
      </c>
      <c r="L39">
        <v>1</v>
      </c>
    </row>
    <row r="40" spans="1:12">
      <c r="A40" s="1" t="s">
        <v>141</v>
      </c>
      <c r="B40" s="1" t="s">
        <v>37</v>
      </c>
      <c r="C40">
        <v>33</v>
      </c>
      <c r="D40" s="4" t="s">
        <v>82</v>
      </c>
      <c r="E40" t="s">
        <v>64</v>
      </c>
      <c r="F40" t="s">
        <v>58</v>
      </c>
      <c r="H40">
        <v>1</v>
      </c>
      <c r="I40">
        <v>1</v>
      </c>
      <c r="J40">
        <v>1</v>
      </c>
      <c r="L40">
        <v>1</v>
      </c>
    </row>
    <row r="41" spans="1:12">
      <c r="A41" s="1" t="s">
        <v>140</v>
      </c>
      <c r="B41" s="1" t="s">
        <v>38</v>
      </c>
      <c r="C41">
        <v>36</v>
      </c>
      <c r="D41" s="4" t="s">
        <v>84</v>
      </c>
      <c r="E41" t="s">
        <v>65</v>
      </c>
      <c r="F41" t="s">
        <v>58</v>
      </c>
      <c r="H41">
        <v>1</v>
      </c>
      <c r="I41">
        <v>1</v>
      </c>
      <c r="J41">
        <v>1</v>
      </c>
      <c r="L41">
        <v>1</v>
      </c>
    </row>
    <row r="42" spans="1:12">
      <c r="A42" s="1" t="s">
        <v>119</v>
      </c>
      <c r="B42" s="1" t="s">
        <v>120</v>
      </c>
      <c r="C42">
        <v>37</v>
      </c>
      <c r="D42" s="4"/>
      <c r="E42" t="s">
        <v>63</v>
      </c>
      <c r="F42" t="s">
        <v>58</v>
      </c>
      <c r="H42">
        <v>2</v>
      </c>
      <c r="I42">
        <v>1</v>
      </c>
      <c r="J42">
        <v>0</v>
      </c>
      <c r="L42">
        <v>0</v>
      </c>
    </row>
    <row r="43" spans="1:12">
      <c r="A43" s="1" t="s">
        <v>139</v>
      </c>
      <c r="B43" s="1" t="s">
        <v>39</v>
      </c>
      <c r="C43">
        <v>51</v>
      </c>
      <c r="D43" s="4" t="s">
        <v>85</v>
      </c>
      <c r="E43" t="s">
        <v>63</v>
      </c>
      <c r="F43" t="s">
        <v>58</v>
      </c>
      <c r="H43">
        <v>1</v>
      </c>
      <c r="I43">
        <v>1</v>
      </c>
      <c r="J43">
        <v>1</v>
      </c>
      <c r="L43">
        <v>1</v>
      </c>
    </row>
    <row r="44" spans="1:12">
      <c r="A44" s="1" t="s">
        <v>138</v>
      </c>
      <c r="B44" s="1" t="s">
        <v>40</v>
      </c>
      <c r="C44">
        <v>51</v>
      </c>
      <c r="D44" s="4" t="s">
        <v>85</v>
      </c>
      <c r="E44" t="s">
        <v>63</v>
      </c>
      <c r="F44" t="s">
        <v>58</v>
      </c>
      <c r="H44">
        <v>1</v>
      </c>
      <c r="I44">
        <v>1</v>
      </c>
      <c r="J44">
        <v>1</v>
      </c>
      <c r="L44">
        <v>1</v>
      </c>
    </row>
    <row r="45" spans="1:12">
      <c r="A45" s="1" t="s">
        <v>137</v>
      </c>
      <c r="B45" s="1" t="s">
        <v>41</v>
      </c>
      <c r="C45">
        <v>51</v>
      </c>
      <c r="D45" s="4" t="s">
        <v>85</v>
      </c>
      <c r="E45" t="s">
        <v>63</v>
      </c>
      <c r="F45" t="s">
        <v>58</v>
      </c>
      <c r="H45">
        <v>1</v>
      </c>
      <c r="I45">
        <v>1</v>
      </c>
      <c r="J45">
        <v>1</v>
      </c>
      <c r="L45">
        <v>1</v>
      </c>
    </row>
    <row r="46" spans="1:12">
      <c r="A46" s="1" t="s">
        <v>136</v>
      </c>
      <c r="B46" s="1" t="s">
        <v>42</v>
      </c>
      <c r="C46">
        <v>51</v>
      </c>
      <c r="D46" s="4" t="s">
        <v>85</v>
      </c>
      <c r="E46" t="s">
        <v>63</v>
      </c>
      <c r="F46" t="s">
        <v>58</v>
      </c>
      <c r="H46">
        <v>1</v>
      </c>
      <c r="I46">
        <v>1</v>
      </c>
      <c r="J46">
        <v>1</v>
      </c>
      <c r="L46">
        <v>1</v>
      </c>
    </row>
    <row r="47" spans="1:12">
      <c r="A47" s="1" t="s">
        <v>135</v>
      </c>
      <c r="B47" s="1" t="s">
        <v>43</v>
      </c>
      <c r="C47">
        <v>51</v>
      </c>
      <c r="D47" s="4" t="s">
        <v>94</v>
      </c>
      <c r="E47" t="s">
        <v>63</v>
      </c>
      <c r="F47" t="s">
        <v>58</v>
      </c>
      <c r="H47">
        <v>1</v>
      </c>
      <c r="I47">
        <v>1</v>
      </c>
      <c r="J47">
        <v>1</v>
      </c>
      <c r="L47">
        <v>1</v>
      </c>
    </row>
    <row r="48" spans="1:12">
      <c r="A48" s="1" t="s">
        <v>134</v>
      </c>
      <c r="B48" s="1" t="s">
        <v>44</v>
      </c>
      <c r="C48">
        <v>51</v>
      </c>
      <c r="D48" s="4" t="s">
        <v>85</v>
      </c>
      <c r="E48" t="s">
        <v>63</v>
      </c>
      <c r="F48" t="s">
        <v>58</v>
      </c>
      <c r="H48">
        <v>1</v>
      </c>
      <c r="I48">
        <v>1</v>
      </c>
      <c r="J48">
        <v>1</v>
      </c>
      <c r="L48">
        <v>1</v>
      </c>
    </row>
    <row r="49" spans="1:12">
      <c r="A49" s="1" t="s">
        <v>133</v>
      </c>
      <c r="B49" s="1" t="s">
        <v>45</v>
      </c>
      <c r="C49">
        <v>59</v>
      </c>
      <c r="D49" s="4" t="s">
        <v>86</v>
      </c>
      <c r="E49" t="s">
        <v>63</v>
      </c>
      <c r="F49" t="s">
        <v>58</v>
      </c>
      <c r="H49">
        <v>1</v>
      </c>
      <c r="I49">
        <v>1</v>
      </c>
      <c r="J49">
        <v>1</v>
      </c>
      <c r="L49">
        <v>1</v>
      </c>
    </row>
    <row r="50" spans="1:12">
      <c r="A50" s="1" t="s">
        <v>132</v>
      </c>
      <c r="B50" s="1" t="s">
        <v>46</v>
      </c>
      <c r="C50">
        <v>66</v>
      </c>
      <c r="D50" s="4" t="s">
        <v>87</v>
      </c>
      <c r="E50" t="s">
        <v>60</v>
      </c>
      <c r="F50" t="s">
        <v>58</v>
      </c>
      <c r="H50">
        <v>1</v>
      </c>
      <c r="I50">
        <v>1</v>
      </c>
      <c r="J50">
        <v>1</v>
      </c>
      <c r="L50">
        <v>1</v>
      </c>
    </row>
    <row r="51" spans="1:12">
      <c r="A51" s="1" t="s">
        <v>131</v>
      </c>
      <c r="B51" s="1" t="s">
        <v>47</v>
      </c>
      <c r="C51">
        <v>66</v>
      </c>
      <c r="D51" s="4" t="s">
        <v>88</v>
      </c>
      <c r="E51" t="s">
        <v>60</v>
      </c>
      <c r="F51" t="s">
        <v>58</v>
      </c>
      <c r="H51">
        <v>1</v>
      </c>
      <c r="I51">
        <v>1</v>
      </c>
      <c r="J51">
        <v>1</v>
      </c>
      <c r="L51">
        <v>1</v>
      </c>
    </row>
    <row r="52" spans="1:12">
      <c r="A52" s="1" t="s">
        <v>130</v>
      </c>
      <c r="B52" s="1" t="s">
        <v>48</v>
      </c>
      <c r="C52">
        <v>68</v>
      </c>
      <c r="D52" s="4" t="s">
        <v>89</v>
      </c>
      <c r="E52" t="s">
        <v>60</v>
      </c>
      <c r="F52" t="s">
        <v>58</v>
      </c>
      <c r="H52">
        <v>1</v>
      </c>
      <c r="I52">
        <v>1</v>
      </c>
      <c r="J52">
        <v>1</v>
      </c>
      <c r="L52">
        <v>1</v>
      </c>
    </row>
    <row r="53" spans="1:12">
      <c r="A53" s="1" t="s">
        <v>129</v>
      </c>
      <c r="B53" s="1" t="s">
        <v>49</v>
      </c>
      <c r="C53">
        <v>68</v>
      </c>
      <c r="D53" s="4" t="s">
        <v>89</v>
      </c>
      <c r="E53" t="s">
        <v>60</v>
      </c>
      <c r="F53" t="s">
        <v>58</v>
      </c>
      <c r="H53">
        <v>1</v>
      </c>
      <c r="I53">
        <v>1</v>
      </c>
      <c r="J53">
        <v>1</v>
      </c>
      <c r="L53">
        <v>1</v>
      </c>
    </row>
    <row r="54" spans="1:12">
      <c r="A54" s="1" t="s">
        <v>128</v>
      </c>
      <c r="B54" s="1" t="s">
        <v>50</v>
      </c>
      <c r="C54">
        <v>74</v>
      </c>
      <c r="D54" s="4" t="s">
        <v>90</v>
      </c>
      <c r="E54" t="s">
        <v>60</v>
      </c>
      <c r="F54" t="s">
        <v>58</v>
      </c>
      <c r="H54">
        <v>1</v>
      </c>
      <c r="I54">
        <v>1</v>
      </c>
      <c r="J54">
        <v>1</v>
      </c>
      <c r="L54">
        <v>1</v>
      </c>
    </row>
    <row r="55" spans="1:12">
      <c r="A55" s="1" t="s">
        <v>127</v>
      </c>
      <c r="B55" s="1" t="s">
        <v>52</v>
      </c>
      <c r="C55">
        <v>76</v>
      </c>
      <c r="D55" s="4" t="s">
        <v>90</v>
      </c>
      <c r="E55" t="s">
        <v>60</v>
      </c>
      <c r="F55" t="s">
        <v>58</v>
      </c>
      <c r="H55">
        <v>1</v>
      </c>
      <c r="I55">
        <v>1</v>
      </c>
      <c r="J55">
        <v>1</v>
      </c>
      <c r="L55">
        <v>1</v>
      </c>
    </row>
    <row r="56" spans="1:12">
      <c r="A56" s="1" t="s">
        <v>429</v>
      </c>
      <c r="B56" s="1" t="s">
        <v>51</v>
      </c>
      <c r="C56">
        <v>74</v>
      </c>
      <c r="D56" s="4" t="s">
        <v>91</v>
      </c>
      <c r="E56" t="s">
        <v>60</v>
      </c>
      <c r="F56" t="s">
        <v>58</v>
      </c>
      <c r="H56">
        <v>1</v>
      </c>
      <c r="I56">
        <v>1</v>
      </c>
      <c r="J56">
        <v>1</v>
      </c>
      <c r="L56">
        <v>1</v>
      </c>
    </row>
    <row r="57" spans="1:12">
      <c r="A57" s="1" t="s">
        <v>430</v>
      </c>
      <c r="B57" s="1" t="s">
        <v>53</v>
      </c>
      <c r="C57">
        <v>80</v>
      </c>
      <c r="D57" s="4" t="s">
        <v>91</v>
      </c>
      <c r="E57" t="s">
        <v>60</v>
      </c>
      <c r="F57" t="s">
        <v>58</v>
      </c>
      <c r="H57">
        <v>1</v>
      </c>
      <c r="I57">
        <v>1</v>
      </c>
      <c r="J57">
        <v>1</v>
      </c>
      <c r="L57">
        <v>1</v>
      </c>
    </row>
    <row r="58" spans="1:12">
      <c r="A58" s="1" t="s">
        <v>126</v>
      </c>
      <c r="B58" s="1" t="s">
        <v>54</v>
      </c>
      <c r="C58">
        <v>94</v>
      </c>
      <c r="D58" s="4" t="s">
        <v>92</v>
      </c>
      <c r="E58" t="s">
        <v>60</v>
      </c>
      <c r="F58" t="s">
        <v>58</v>
      </c>
      <c r="H58">
        <v>1</v>
      </c>
      <c r="I58">
        <v>1</v>
      </c>
      <c r="J58">
        <v>1</v>
      </c>
      <c r="L58">
        <v>1</v>
      </c>
    </row>
    <row r="59" spans="1:12">
      <c r="A59" s="1" t="s">
        <v>125</v>
      </c>
      <c r="B59" s="1" t="s">
        <v>55</v>
      </c>
      <c r="C59">
        <v>94</v>
      </c>
      <c r="D59" s="4" t="s">
        <v>92</v>
      </c>
      <c r="E59" t="s">
        <v>60</v>
      </c>
      <c r="F59" t="s">
        <v>58</v>
      </c>
      <c r="H59">
        <v>1</v>
      </c>
      <c r="I59">
        <v>1</v>
      </c>
      <c r="J59">
        <v>1</v>
      </c>
      <c r="L59">
        <v>1</v>
      </c>
    </row>
    <row r="60" spans="1:12">
      <c r="A60" s="1" t="s">
        <v>124</v>
      </c>
      <c r="B60" s="1" t="s">
        <v>56</v>
      </c>
      <c r="C60">
        <v>125</v>
      </c>
      <c r="D60" s="4" t="s">
        <v>93</v>
      </c>
      <c r="E60" t="s">
        <v>65</v>
      </c>
      <c r="F60" t="s">
        <v>58</v>
      </c>
      <c r="H60">
        <v>1</v>
      </c>
      <c r="I60">
        <v>1</v>
      </c>
      <c r="J60">
        <v>1</v>
      </c>
      <c r="L60">
        <v>1</v>
      </c>
    </row>
    <row r="61" spans="1:12">
      <c r="A61" s="1" t="s">
        <v>123</v>
      </c>
      <c r="B61" s="1" t="s">
        <v>57</v>
      </c>
      <c r="C61">
        <v>125</v>
      </c>
      <c r="D61" s="4" t="s">
        <v>93</v>
      </c>
      <c r="E61" t="s">
        <v>65</v>
      </c>
      <c r="F61" t="s">
        <v>58</v>
      </c>
      <c r="H61">
        <v>1</v>
      </c>
      <c r="I61">
        <v>1</v>
      </c>
      <c r="J61">
        <v>1</v>
      </c>
      <c r="L61">
        <v>1</v>
      </c>
    </row>
    <row r="63" spans="1:12">
      <c r="J63">
        <f>SUM(J2:J61)</f>
        <v>45</v>
      </c>
      <c r="L63">
        <f>SUM(L2:L61)</f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1"/>
  <sheetViews>
    <sheetView tabSelected="1" workbookViewId="0">
      <pane ySplit="1" topLeftCell="A2" activePane="bottomLeft" state="frozenSplit"/>
      <selection activeCell="C1" sqref="C1"/>
      <selection pane="bottomLeft" sqref="A1:N217"/>
    </sheetView>
  </sheetViews>
  <sheetFormatPr baseColWidth="10" defaultRowHeight="15" x14ac:dyDescent="0"/>
  <cols>
    <col min="1" max="1" width="41.5" customWidth="1"/>
    <col min="2" max="2" width="35.6640625" customWidth="1"/>
    <col min="3" max="3" width="4.1640625" customWidth="1"/>
    <col min="4" max="4" width="23.5" customWidth="1"/>
    <col min="5" max="5" width="29" customWidth="1"/>
    <col min="6" max="6" width="4.83203125" customWidth="1"/>
    <col min="7" max="7" width="4" customWidth="1"/>
    <col min="8" max="8" width="4.83203125" customWidth="1"/>
    <col min="9" max="9" width="6" customWidth="1"/>
    <col min="10" max="10" width="9" customWidth="1"/>
    <col min="11" max="11" width="4.6640625" customWidth="1"/>
    <col min="12" max="12" width="5.5" customWidth="1"/>
    <col min="13" max="13" width="10.83203125" customWidth="1"/>
    <col min="16" max="16" width="14.33203125" bestFit="1" customWidth="1"/>
    <col min="17" max="17" width="15.1640625" bestFit="1" customWidth="1"/>
    <col min="19" max="19" width="12.83203125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3" t="s">
        <v>59</v>
      </c>
      <c r="F1" s="2" t="s">
        <v>4</v>
      </c>
      <c r="G1" s="2" t="s">
        <v>96</v>
      </c>
      <c r="H1" s="2" t="s">
        <v>97</v>
      </c>
      <c r="I1" s="2" t="s">
        <v>118</v>
      </c>
      <c r="J1" s="2" t="s">
        <v>431</v>
      </c>
      <c r="K1" s="2" t="s">
        <v>442</v>
      </c>
      <c r="L1" s="2" t="s">
        <v>511</v>
      </c>
      <c r="M1" s="2" t="s">
        <v>519</v>
      </c>
      <c r="N1" s="2" t="s">
        <v>426</v>
      </c>
      <c r="P1" s="2" t="s">
        <v>520</v>
      </c>
      <c r="Q1" s="2" t="s">
        <v>521</v>
      </c>
      <c r="S1" s="2" t="s">
        <v>522</v>
      </c>
      <c r="T1" s="2" t="s">
        <v>523</v>
      </c>
    </row>
    <row r="2" spans="1:20">
      <c r="A2" s="1" t="s">
        <v>100</v>
      </c>
      <c r="B2" s="1" t="s">
        <v>101</v>
      </c>
      <c r="C2">
        <v>8</v>
      </c>
      <c r="D2" s="8" t="s">
        <v>115</v>
      </c>
      <c r="E2" s="1" t="s">
        <v>116</v>
      </c>
      <c r="F2" t="s">
        <v>58</v>
      </c>
      <c r="H2">
        <v>2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P2">
        <f>IF(AND(J2=1,M2=1),1,0)</f>
        <v>0</v>
      </c>
      <c r="Q2">
        <f>IF(AND(J2=1,N2=1),1,0)</f>
        <v>0</v>
      </c>
      <c r="S2">
        <f>IF(AND(L2=1,M2=1),1,0)</f>
        <v>0</v>
      </c>
      <c r="T2">
        <f>IF(AND(L2=1,N2=1),1,0)</f>
        <v>0</v>
      </c>
    </row>
    <row r="3" spans="1:20">
      <c r="A3" s="1" t="s">
        <v>100</v>
      </c>
      <c r="B3" s="1" t="s">
        <v>15</v>
      </c>
      <c r="C3">
        <v>9</v>
      </c>
      <c r="D3" s="8" t="s">
        <v>72</v>
      </c>
      <c r="E3" s="1" t="s">
        <v>427</v>
      </c>
      <c r="F3" t="s">
        <v>58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P3">
        <f t="shared" ref="P3:P66" si="0">IF(AND(J3=1,M3=1),1,0)</f>
        <v>1</v>
      </c>
      <c r="Q3">
        <f t="shared" ref="Q3:Q66" si="1">IF(AND(J3=1,N3=1),1,0)</f>
        <v>1</v>
      </c>
      <c r="S3">
        <f t="shared" ref="S3:S49" si="2">IF(AND(L3=1,M3=1),1,0)</f>
        <v>1</v>
      </c>
      <c r="T3">
        <f t="shared" ref="T3:T49" si="3">IF(AND(L3=1,N3=1),1,0)</f>
        <v>1</v>
      </c>
    </row>
    <row r="4" spans="1:20">
      <c r="A4" s="1" t="s">
        <v>100</v>
      </c>
      <c r="B4" s="1" t="s">
        <v>103</v>
      </c>
      <c r="C4">
        <v>12</v>
      </c>
      <c r="D4" s="8" t="s">
        <v>115</v>
      </c>
      <c r="E4" s="1" t="s">
        <v>116</v>
      </c>
      <c r="F4" t="s">
        <v>58</v>
      </c>
      <c r="H4">
        <v>2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P4">
        <f t="shared" si="0"/>
        <v>0</v>
      </c>
      <c r="Q4">
        <f t="shared" si="1"/>
        <v>0</v>
      </c>
      <c r="S4">
        <f t="shared" si="2"/>
        <v>0</v>
      </c>
      <c r="T4">
        <f t="shared" si="3"/>
        <v>0</v>
      </c>
    </row>
    <row r="5" spans="1:20">
      <c r="A5" s="1" t="s">
        <v>158</v>
      </c>
      <c r="B5" s="1" t="s">
        <v>19</v>
      </c>
      <c r="C5">
        <v>15</v>
      </c>
      <c r="D5" s="8" t="s">
        <v>75</v>
      </c>
      <c r="E5" s="1" t="s">
        <v>495</v>
      </c>
      <c r="F5" t="s">
        <v>58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P5">
        <f t="shared" si="0"/>
        <v>0</v>
      </c>
      <c r="Q5">
        <f t="shared" si="1"/>
        <v>1</v>
      </c>
      <c r="S5">
        <f t="shared" si="2"/>
        <v>0</v>
      </c>
      <c r="T5">
        <f t="shared" si="3"/>
        <v>1</v>
      </c>
    </row>
    <row r="6" spans="1:20">
      <c r="A6" s="1" t="s">
        <v>276</v>
      </c>
      <c r="B6" s="1" t="s">
        <v>192</v>
      </c>
      <c r="C6">
        <v>16</v>
      </c>
      <c r="D6" s="1" t="s">
        <v>432</v>
      </c>
      <c r="E6" s="1" t="s">
        <v>487</v>
      </c>
      <c r="F6" t="s">
        <v>254</v>
      </c>
      <c r="I6">
        <v>1</v>
      </c>
      <c r="J6">
        <v>1</v>
      </c>
      <c r="L6">
        <v>1</v>
      </c>
      <c r="M6">
        <v>0</v>
      </c>
      <c r="P6">
        <f t="shared" si="0"/>
        <v>0</v>
      </c>
      <c r="Q6">
        <f t="shared" si="1"/>
        <v>0</v>
      </c>
      <c r="S6">
        <f t="shared" si="2"/>
        <v>0</v>
      </c>
      <c r="T6">
        <f t="shared" si="3"/>
        <v>0</v>
      </c>
    </row>
    <row r="7" spans="1:20">
      <c r="A7" s="1" t="s">
        <v>430</v>
      </c>
      <c r="B7" s="1" t="s">
        <v>53</v>
      </c>
      <c r="C7">
        <v>80</v>
      </c>
      <c r="D7" s="8" t="s">
        <v>91</v>
      </c>
      <c r="E7" s="1" t="s">
        <v>499</v>
      </c>
      <c r="F7" t="s">
        <v>58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1</v>
      </c>
      <c r="P7">
        <f t="shared" si="0"/>
        <v>0</v>
      </c>
      <c r="Q7">
        <f t="shared" si="1"/>
        <v>1</v>
      </c>
      <c r="S7">
        <f t="shared" si="2"/>
        <v>0</v>
      </c>
      <c r="T7">
        <f t="shared" si="3"/>
        <v>1</v>
      </c>
    </row>
    <row r="8" spans="1:20">
      <c r="A8" s="1" t="s">
        <v>429</v>
      </c>
      <c r="B8" s="1" t="s">
        <v>51</v>
      </c>
      <c r="C8">
        <v>74</v>
      </c>
      <c r="D8" s="8" t="s">
        <v>91</v>
      </c>
      <c r="E8" s="1" t="s">
        <v>499</v>
      </c>
      <c r="F8" t="s">
        <v>58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  <c r="P8">
        <f t="shared" si="0"/>
        <v>0</v>
      </c>
      <c r="Q8">
        <f t="shared" si="1"/>
        <v>1</v>
      </c>
      <c r="S8">
        <f t="shared" si="2"/>
        <v>0</v>
      </c>
      <c r="T8">
        <f t="shared" si="3"/>
        <v>1</v>
      </c>
    </row>
    <row r="9" spans="1:20">
      <c r="A9" s="1" t="s">
        <v>155</v>
      </c>
      <c r="B9" s="1" t="s">
        <v>16</v>
      </c>
      <c r="C9">
        <v>12</v>
      </c>
      <c r="D9" s="8" t="s">
        <v>73</v>
      </c>
      <c r="E9" s="1" t="s">
        <v>494</v>
      </c>
      <c r="F9" t="s">
        <v>58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P9">
        <f t="shared" si="0"/>
        <v>0</v>
      </c>
      <c r="Q9">
        <f t="shared" si="1"/>
        <v>1</v>
      </c>
      <c r="S9">
        <f t="shared" si="2"/>
        <v>0</v>
      </c>
      <c r="T9">
        <f t="shared" si="3"/>
        <v>1</v>
      </c>
    </row>
    <row r="10" spans="1:20">
      <c r="A10" s="1" t="s">
        <v>156</v>
      </c>
      <c r="B10" s="1" t="s">
        <v>17</v>
      </c>
      <c r="C10">
        <v>12</v>
      </c>
      <c r="D10" s="8" t="s">
        <v>73</v>
      </c>
      <c r="E10" s="1" t="s">
        <v>494</v>
      </c>
      <c r="F10" t="s">
        <v>58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1</v>
      </c>
      <c r="P10">
        <f t="shared" si="0"/>
        <v>0</v>
      </c>
      <c r="Q10">
        <f t="shared" si="1"/>
        <v>1</v>
      </c>
      <c r="S10">
        <f t="shared" si="2"/>
        <v>0</v>
      </c>
      <c r="T10">
        <f t="shared" si="3"/>
        <v>1</v>
      </c>
    </row>
    <row r="11" spans="1:20">
      <c r="A11" s="1" t="s">
        <v>526</v>
      </c>
      <c r="B11" s="1" t="s">
        <v>439</v>
      </c>
      <c r="C11">
        <v>8</v>
      </c>
      <c r="D11" s="1" t="s">
        <v>438</v>
      </c>
      <c r="E11" s="1" t="s">
        <v>485</v>
      </c>
      <c r="F11" t="s">
        <v>254</v>
      </c>
      <c r="I11">
        <v>1</v>
      </c>
      <c r="J11">
        <v>1</v>
      </c>
      <c r="K11">
        <v>1</v>
      </c>
      <c r="L11">
        <v>1</v>
      </c>
      <c r="M11">
        <v>0</v>
      </c>
      <c r="P11">
        <f t="shared" si="0"/>
        <v>0</v>
      </c>
      <c r="Q11">
        <f t="shared" si="1"/>
        <v>0</v>
      </c>
      <c r="S11">
        <f t="shared" si="2"/>
        <v>0</v>
      </c>
      <c r="T11">
        <f t="shared" si="3"/>
        <v>0</v>
      </c>
    </row>
    <row r="12" spans="1:20">
      <c r="A12" s="1" t="s">
        <v>527</v>
      </c>
      <c r="B12" s="1" t="s">
        <v>440</v>
      </c>
      <c r="C12">
        <v>8</v>
      </c>
      <c r="D12" s="1" t="s">
        <v>441</v>
      </c>
      <c r="E12" s="1" t="s">
        <v>485</v>
      </c>
      <c r="F12" t="s">
        <v>254</v>
      </c>
      <c r="I12">
        <v>1</v>
      </c>
      <c r="J12">
        <v>1</v>
      </c>
      <c r="K12">
        <v>1</v>
      </c>
      <c r="L12">
        <v>1</v>
      </c>
      <c r="M12">
        <v>0</v>
      </c>
      <c r="P12">
        <f t="shared" si="0"/>
        <v>0</v>
      </c>
      <c r="Q12">
        <f t="shared" si="1"/>
        <v>0</v>
      </c>
      <c r="S12">
        <f t="shared" si="2"/>
        <v>0</v>
      </c>
      <c r="T12">
        <f t="shared" si="3"/>
        <v>0</v>
      </c>
    </row>
    <row r="13" spans="1:20">
      <c r="A13" s="1" t="s">
        <v>164</v>
      </c>
      <c r="B13" s="1" t="s">
        <v>26</v>
      </c>
      <c r="C13">
        <v>21</v>
      </c>
      <c r="D13" s="8" t="s">
        <v>502</v>
      </c>
      <c r="E13" s="1" t="s">
        <v>495</v>
      </c>
      <c r="F13" t="s">
        <v>58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P13">
        <f t="shared" si="0"/>
        <v>1</v>
      </c>
      <c r="Q13">
        <f t="shared" si="1"/>
        <v>1</v>
      </c>
      <c r="S13">
        <f t="shared" si="2"/>
        <v>1</v>
      </c>
      <c r="T13">
        <f t="shared" si="3"/>
        <v>1</v>
      </c>
    </row>
    <row r="14" spans="1:20">
      <c r="A14" s="1" t="s">
        <v>140</v>
      </c>
      <c r="B14" s="1" t="s">
        <v>38</v>
      </c>
      <c r="C14">
        <v>36</v>
      </c>
      <c r="D14" s="8" t="s">
        <v>84</v>
      </c>
      <c r="E14" s="1" t="s">
        <v>498</v>
      </c>
      <c r="F14" t="s">
        <v>58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P14">
        <f t="shared" si="0"/>
        <v>1</v>
      </c>
      <c r="Q14">
        <f t="shared" si="1"/>
        <v>1</v>
      </c>
      <c r="S14">
        <f t="shared" si="2"/>
        <v>1</v>
      </c>
      <c r="T14">
        <f t="shared" si="3"/>
        <v>1</v>
      </c>
    </row>
    <row r="15" spans="1:20">
      <c r="A15" s="1" t="s">
        <v>277</v>
      </c>
      <c r="B15" s="1" t="s">
        <v>193</v>
      </c>
      <c r="C15">
        <v>36</v>
      </c>
      <c r="D15" s="1" t="s">
        <v>437</v>
      </c>
      <c r="E15" s="1" t="s">
        <v>491</v>
      </c>
      <c r="F15" t="s">
        <v>254</v>
      </c>
      <c r="I15">
        <v>1</v>
      </c>
      <c r="J15">
        <v>1</v>
      </c>
      <c r="K15">
        <v>1</v>
      </c>
      <c r="L15">
        <v>1</v>
      </c>
      <c r="M15">
        <v>0</v>
      </c>
      <c r="P15">
        <f t="shared" si="0"/>
        <v>0</v>
      </c>
      <c r="Q15">
        <f t="shared" si="1"/>
        <v>0</v>
      </c>
      <c r="S15">
        <f t="shared" si="2"/>
        <v>0</v>
      </c>
      <c r="T15">
        <f t="shared" si="3"/>
        <v>0</v>
      </c>
    </row>
    <row r="16" spans="1:20">
      <c r="A16" s="1" t="s">
        <v>548</v>
      </c>
      <c r="B16" s="1" t="s">
        <v>195</v>
      </c>
      <c r="C16">
        <v>36</v>
      </c>
      <c r="D16" s="1" t="s">
        <v>504</v>
      </c>
      <c r="E16" s="1" t="s">
        <v>489</v>
      </c>
      <c r="F16" t="s">
        <v>254</v>
      </c>
      <c r="I16">
        <v>1</v>
      </c>
      <c r="J16">
        <v>0</v>
      </c>
      <c r="L16">
        <v>1</v>
      </c>
      <c r="M16">
        <v>0</v>
      </c>
      <c r="P16">
        <f t="shared" si="0"/>
        <v>0</v>
      </c>
      <c r="Q16">
        <f t="shared" si="1"/>
        <v>0</v>
      </c>
      <c r="S16">
        <f t="shared" si="2"/>
        <v>0</v>
      </c>
      <c r="T16">
        <f t="shared" si="3"/>
        <v>0</v>
      </c>
    </row>
    <row r="17" spans="1:20">
      <c r="A17" s="1" t="s">
        <v>546</v>
      </c>
      <c r="B17" s="1" t="s">
        <v>196</v>
      </c>
      <c r="C17">
        <v>36</v>
      </c>
      <c r="D17" s="1" t="s">
        <v>504</v>
      </c>
      <c r="E17" s="1" t="s">
        <v>489</v>
      </c>
      <c r="F17" t="s">
        <v>254</v>
      </c>
      <c r="I17">
        <v>1</v>
      </c>
      <c r="J17">
        <v>0</v>
      </c>
      <c r="L17">
        <v>1</v>
      </c>
      <c r="M17">
        <v>0</v>
      </c>
      <c r="P17">
        <f t="shared" si="0"/>
        <v>0</v>
      </c>
      <c r="Q17">
        <f t="shared" si="1"/>
        <v>0</v>
      </c>
      <c r="S17">
        <f t="shared" si="2"/>
        <v>0</v>
      </c>
      <c r="T17">
        <f t="shared" si="3"/>
        <v>0</v>
      </c>
    </row>
    <row r="18" spans="1:20">
      <c r="A18" s="1" t="s">
        <v>547</v>
      </c>
      <c r="B18" s="1" t="s">
        <v>197</v>
      </c>
      <c r="C18">
        <v>36</v>
      </c>
      <c r="D18" s="1" t="s">
        <v>504</v>
      </c>
      <c r="E18" s="1" t="s">
        <v>489</v>
      </c>
      <c r="F18" t="s">
        <v>254</v>
      </c>
      <c r="I18">
        <v>1</v>
      </c>
      <c r="J18">
        <v>0</v>
      </c>
      <c r="L18">
        <v>1</v>
      </c>
      <c r="M18">
        <v>0</v>
      </c>
      <c r="P18">
        <f t="shared" si="0"/>
        <v>0</v>
      </c>
      <c r="Q18">
        <f t="shared" si="1"/>
        <v>0</v>
      </c>
      <c r="S18">
        <f t="shared" si="2"/>
        <v>0</v>
      </c>
      <c r="T18">
        <f t="shared" si="3"/>
        <v>0</v>
      </c>
    </row>
    <row r="19" spans="1:20">
      <c r="A19" s="1" t="s">
        <v>545</v>
      </c>
      <c r="B19" s="1" t="s">
        <v>198</v>
      </c>
      <c r="C19">
        <v>36</v>
      </c>
      <c r="D19" s="1" t="s">
        <v>504</v>
      </c>
      <c r="E19" s="1" t="s">
        <v>489</v>
      </c>
      <c r="F19" t="s">
        <v>254</v>
      </c>
      <c r="I19">
        <v>1</v>
      </c>
      <c r="J19">
        <v>0</v>
      </c>
      <c r="L19">
        <v>1</v>
      </c>
      <c r="M19">
        <v>0</v>
      </c>
      <c r="P19">
        <f t="shared" si="0"/>
        <v>0</v>
      </c>
      <c r="Q19">
        <f t="shared" si="1"/>
        <v>0</v>
      </c>
      <c r="S19">
        <f t="shared" si="2"/>
        <v>0</v>
      </c>
      <c r="T19">
        <f t="shared" si="3"/>
        <v>0</v>
      </c>
    </row>
    <row r="20" spans="1:20">
      <c r="A20" s="1" t="s">
        <v>278</v>
      </c>
      <c r="B20" s="1" t="s">
        <v>194</v>
      </c>
      <c r="C20">
        <v>36</v>
      </c>
      <c r="D20" s="1" t="s">
        <v>504</v>
      </c>
      <c r="E20" s="1" t="s">
        <v>490</v>
      </c>
      <c r="F20" t="s">
        <v>254</v>
      </c>
      <c r="I20">
        <v>1</v>
      </c>
      <c r="J20">
        <v>1</v>
      </c>
      <c r="K20">
        <v>1</v>
      </c>
      <c r="L20">
        <v>1</v>
      </c>
      <c r="M20">
        <v>0</v>
      </c>
      <c r="P20">
        <f t="shared" si="0"/>
        <v>0</v>
      </c>
      <c r="Q20">
        <f t="shared" si="1"/>
        <v>0</v>
      </c>
      <c r="S20">
        <f t="shared" si="2"/>
        <v>0</v>
      </c>
      <c r="T20">
        <f t="shared" si="3"/>
        <v>0</v>
      </c>
    </row>
    <row r="21" spans="1:20">
      <c r="A21" s="1" t="s">
        <v>151</v>
      </c>
      <c r="B21" s="1" t="s">
        <v>10</v>
      </c>
      <c r="C21">
        <v>5</v>
      </c>
      <c r="D21" s="8" t="s">
        <v>68</v>
      </c>
      <c r="E21" s="1" t="s">
        <v>117</v>
      </c>
      <c r="F21" t="s">
        <v>58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P21">
        <f t="shared" si="0"/>
        <v>1</v>
      </c>
      <c r="Q21">
        <f t="shared" si="1"/>
        <v>1</v>
      </c>
      <c r="S21">
        <f t="shared" si="2"/>
        <v>1</v>
      </c>
      <c r="T21">
        <f t="shared" si="3"/>
        <v>1</v>
      </c>
    </row>
    <row r="22" spans="1:20">
      <c r="A22" s="1" t="s">
        <v>162</v>
      </c>
      <c r="B22" s="1" t="s">
        <v>24</v>
      </c>
      <c r="C22">
        <v>21</v>
      </c>
      <c r="D22" s="8" t="s">
        <v>95</v>
      </c>
      <c r="E22" s="1" t="s">
        <v>495</v>
      </c>
      <c r="F22" t="s">
        <v>58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P22">
        <f t="shared" si="0"/>
        <v>1</v>
      </c>
      <c r="Q22">
        <f t="shared" si="1"/>
        <v>1</v>
      </c>
      <c r="S22">
        <f t="shared" si="2"/>
        <v>1</v>
      </c>
      <c r="T22">
        <f t="shared" si="3"/>
        <v>1</v>
      </c>
    </row>
    <row r="23" spans="1:20">
      <c r="A23" s="1" t="s">
        <v>163</v>
      </c>
      <c r="B23" s="1" t="s">
        <v>25</v>
      </c>
      <c r="C23">
        <v>21</v>
      </c>
      <c r="D23" s="8" t="s">
        <v>95</v>
      </c>
      <c r="E23" s="1" t="s">
        <v>495</v>
      </c>
      <c r="F23" t="s">
        <v>58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P23">
        <f t="shared" si="0"/>
        <v>1</v>
      </c>
      <c r="Q23">
        <f t="shared" si="1"/>
        <v>1</v>
      </c>
      <c r="S23">
        <f t="shared" si="2"/>
        <v>1</v>
      </c>
      <c r="T23">
        <f t="shared" si="3"/>
        <v>1</v>
      </c>
    </row>
    <row r="24" spans="1:20">
      <c r="A24" s="1" t="s">
        <v>129</v>
      </c>
      <c r="B24" s="1" t="s">
        <v>49</v>
      </c>
      <c r="C24">
        <v>68</v>
      </c>
      <c r="D24" s="8" t="s">
        <v>89</v>
      </c>
      <c r="E24" s="1" t="s">
        <v>499</v>
      </c>
      <c r="F24" t="s">
        <v>58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1</v>
      </c>
      <c r="P24">
        <f t="shared" si="0"/>
        <v>0</v>
      </c>
      <c r="Q24">
        <f t="shared" si="1"/>
        <v>1</v>
      </c>
      <c r="S24">
        <f t="shared" si="2"/>
        <v>0</v>
      </c>
      <c r="T24">
        <f t="shared" si="3"/>
        <v>1</v>
      </c>
    </row>
    <row r="25" spans="1:20">
      <c r="A25" s="1" t="s">
        <v>130</v>
      </c>
      <c r="B25" s="1" t="s">
        <v>48</v>
      </c>
      <c r="C25">
        <v>68</v>
      </c>
      <c r="D25" s="8" t="s">
        <v>89</v>
      </c>
      <c r="E25" s="1" t="s">
        <v>499</v>
      </c>
      <c r="F25" t="s">
        <v>58</v>
      </c>
      <c r="H25">
        <v>1</v>
      </c>
      <c r="I25">
        <v>1</v>
      </c>
      <c r="J25">
        <v>1</v>
      </c>
      <c r="K25">
        <v>1</v>
      </c>
      <c r="L25">
        <v>1</v>
      </c>
      <c r="M25">
        <v>0</v>
      </c>
      <c r="N25">
        <v>1</v>
      </c>
      <c r="P25">
        <f t="shared" si="0"/>
        <v>0</v>
      </c>
      <c r="Q25">
        <f t="shared" si="1"/>
        <v>1</v>
      </c>
      <c r="S25">
        <f t="shared" si="2"/>
        <v>0</v>
      </c>
      <c r="T25">
        <f t="shared" si="3"/>
        <v>1</v>
      </c>
    </row>
    <row r="26" spans="1:20">
      <c r="A26" s="1" t="s">
        <v>119</v>
      </c>
      <c r="B26" s="1" t="s">
        <v>120</v>
      </c>
      <c r="C26">
        <v>37</v>
      </c>
      <c r="D26" s="8"/>
      <c r="E26" s="1" t="s">
        <v>495</v>
      </c>
      <c r="F26" t="s">
        <v>58</v>
      </c>
      <c r="H26">
        <v>2</v>
      </c>
      <c r="I26">
        <v>1</v>
      </c>
      <c r="J26">
        <v>0</v>
      </c>
      <c r="K26">
        <v>1</v>
      </c>
      <c r="L26">
        <v>0</v>
      </c>
      <c r="N26">
        <v>0</v>
      </c>
      <c r="P26">
        <f t="shared" si="0"/>
        <v>0</v>
      </c>
      <c r="Q26">
        <f t="shared" si="1"/>
        <v>0</v>
      </c>
      <c r="S26">
        <f t="shared" si="2"/>
        <v>0</v>
      </c>
      <c r="T26">
        <f t="shared" si="3"/>
        <v>0</v>
      </c>
    </row>
    <row r="27" spans="1:20">
      <c r="A27" s="1" t="s">
        <v>98</v>
      </c>
      <c r="B27" s="1" t="s">
        <v>99</v>
      </c>
      <c r="C27">
        <v>8</v>
      </c>
      <c r="D27" s="8" t="s">
        <v>115</v>
      </c>
      <c r="E27" s="1" t="s">
        <v>116</v>
      </c>
      <c r="F27" t="s">
        <v>58</v>
      </c>
      <c r="H27">
        <v>2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P27">
        <f t="shared" si="0"/>
        <v>0</v>
      </c>
      <c r="Q27">
        <f t="shared" si="1"/>
        <v>0</v>
      </c>
      <c r="S27">
        <f t="shared" si="2"/>
        <v>0</v>
      </c>
      <c r="T27">
        <f t="shared" si="3"/>
        <v>0</v>
      </c>
    </row>
    <row r="28" spans="1:20">
      <c r="A28" s="1" t="s">
        <v>98</v>
      </c>
      <c r="B28" s="1" t="s">
        <v>102</v>
      </c>
      <c r="C28">
        <v>12</v>
      </c>
      <c r="D28" s="8" t="s">
        <v>115</v>
      </c>
      <c r="E28" s="1" t="s">
        <v>475</v>
      </c>
      <c r="F28" t="s">
        <v>58</v>
      </c>
      <c r="H28">
        <v>2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P28">
        <f t="shared" si="0"/>
        <v>0</v>
      </c>
      <c r="Q28">
        <f t="shared" si="1"/>
        <v>0</v>
      </c>
      <c r="S28">
        <f t="shared" si="2"/>
        <v>0</v>
      </c>
      <c r="T28">
        <f t="shared" si="3"/>
        <v>0</v>
      </c>
    </row>
    <row r="29" spans="1:20">
      <c r="A29" s="1" t="s">
        <v>455</v>
      </c>
      <c r="B29" s="1" t="s">
        <v>457</v>
      </c>
      <c r="C29">
        <v>4</v>
      </c>
      <c r="D29" s="8" t="s">
        <v>443</v>
      </c>
      <c r="E29" s="1" t="s">
        <v>444</v>
      </c>
      <c r="F29" t="s">
        <v>254</v>
      </c>
      <c r="I29">
        <v>1</v>
      </c>
      <c r="J29">
        <v>1</v>
      </c>
      <c r="K29">
        <v>1</v>
      </c>
      <c r="L29">
        <v>1</v>
      </c>
      <c r="M29">
        <v>0</v>
      </c>
      <c r="P29">
        <f t="shared" si="0"/>
        <v>0</v>
      </c>
      <c r="Q29">
        <f t="shared" si="1"/>
        <v>0</v>
      </c>
      <c r="S29">
        <f t="shared" si="2"/>
        <v>0</v>
      </c>
      <c r="T29">
        <f t="shared" si="3"/>
        <v>0</v>
      </c>
    </row>
    <row r="30" spans="1:20">
      <c r="A30" s="1" t="s">
        <v>456</v>
      </c>
      <c r="B30" s="1" t="s">
        <v>458</v>
      </c>
      <c r="C30">
        <v>4</v>
      </c>
      <c r="D30" s="8" t="s">
        <v>443</v>
      </c>
      <c r="E30" s="1" t="s">
        <v>448</v>
      </c>
      <c r="F30" t="s">
        <v>254</v>
      </c>
      <c r="I30">
        <v>1</v>
      </c>
      <c r="J30">
        <v>1</v>
      </c>
      <c r="K30">
        <v>1</v>
      </c>
      <c r="L30">
        <v>1</v>
      </c>
      <c r="M30">
        <v>0</v>
      </c>
      <c r="P30">
        <f t="shared" si="0"/>
        <v>0</v>
      </c>
      <c r="Q30">
        <f t="shared" si="1"/>
        <v>0</v>
      </c>
      <c r="S30">
        <f t="shared" si="2"/>
        <v>0</v>
      </c>
      <c r="T30">
        <f t="shared" si="3"/>
        <v>0</v>
      </c>
    </row>
    <row r="31" spans="1:20">
      <c r="A31" s="1" t="s">
        <v>159</v>
      </c>
      <c r="B31" s="1" t="s">
        <v>20</v>
      </c>
      <c r="C31">
        <v>15</v>
      </c>
      <c r="D31" s="8" t="s">
        <v>76</v>
      </c>
      <c r="E31" s="1" t="s">
        <v>495</v>
      </c>
      <c r="F31" t="s">
        <v>58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  <c r="P31">
        <f t="shared" si="0"/>
        <v>0</v>
      </c>
      <c r="Q31">
        <f t="shared" si="1"/>
        <v>1</v>
      </c>
      <c r="S31">
        <f t="shared" si="2"/>
        <v>0</v>
      </c>
      <c r="T31">
        <f t="shared" si="3"/>
        <v>1</v>
      </c>
    </row>
    <row r="32" spans="1:20">
      <c r="A32" s="1" t="s">
        <v>153</v>
      </c>
      <c r="B32" s="1" t="s">
        <v>12</v>
      </c>
      <c r="C32">
        <v>6</v>
      </c>
      <c r="D32" s="8" t="s">
        <v>70</v>
      </c>
      <c r="E32" s="1" t="s">
        <v>117</v>
      </c>
      <c r="F32" t="s">
        <v>58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P32">
        <f t="shared" si="0"/>
        <v>1</v>
      </c>
      <c r="Q32">
        <f t="shared" si="1"/>
        <v>1</v>
      </c>
      <c r="S32">
        <f t="shared" si="2"/>
        <v>1</v>
      </c>
      <c r="T32">
        <f t="shared" si="3"/>
        <v>1</v>
      </c>
    </row>
    <row r="33" spans="1:20">
      <c r="A33" s="1" t="s">
        <v>255</v>
      </c>
      <c r="B33" s="1" t="s">
        <v>167</v>
      </c>
      <c r="C33">
        <v>6</v>
      </c>
      <c r="D33" s="1"/>
      <c r="E33" s="1"/>
      <c r="F33" t="s">
        <v>254</v>
      </c>
      <c r="I33">
        <v>1</v>
      </c>
      <c r="J33">
        <v>0</v>
      </c>
      <c r="L33">
        <v>0</v>
      </c>
      <c r="P33">
        <f t="shared" si="0"/>
        <v>0</v>
      </c>
      <c r="Q33">
        <f t="shared" si="1"/>
        <v>0</v>
      </c>
      <c r="S33">
        <f t="shared" si="2"/>
        <v>0</v>
      </c>
      <c r="T33">
        <f t="shared" si="3"/>
        <v>0</v>
      </c>
    </row>
    <row r="34" spans="1:20">
      <c r="A34" s="1" t="s">
        <v>259</v>
      </c>
      <c r="B34" s="1" t="s">
        <v>173</v>
      </c>
      <c r="C34">
        <v>6</v>
      </c>
      <c r="D34" s="1"/>
      <c r="E34" s="1"/>
      <c r="F34" t="s">
        <v>254</v>
      </c>
      <c r="I34">
        <v>1</v>
      </c>
      <c r="J34">
        <v>0</v>
      </c>
      <c r="L34">
        <v>0</v>
      </c>
      <c r="P34">
        <f t="shared" si="0"/>
        <v>0</v>
      </c>
      <c r="Q34">
        <f t="shared" si="1"/>
        <v>0</v>
      </c>
      <c r="S34">
        <f t="shared" si="2"/>
        <v>0</v>
      </c>
      <c r="T34">
        <f t="shared" si="3"/>
        <v>0</v>
      </c>
    </row>
    <row r="35" spans="1:20">
      <c r="A35" s="1" t="s">
        <v>257</v>
      </c>
      <c r="B35" s="1" t="s">
        <v>176</v>
      </c>
      <c r="C35">
        <v>6</v>
      </c>
      <c r="D35" s="1"/>
      <c r="E35" s="1"/>
      <c r="F35" t="s">
        <v>254</v>
      </c>
      <c r="I35">
        <v>1</v>
      </c>
      <c r="J35">
        <v>0</v>
      </c>
      <c r="L35">
        <v>0</v>
      </c>
      <c r="P35">
        <f t="shared" si="0"/>
        <v>0</v>
      </c>
      <c r="Q35">
        <f t="shared" si="1"/>
        <v>0</v>
      </c>
      <c r="S35">
        <f t="shared" si="2"/>
        <v>0</v>
      </c>
      <c r="T35">
        <f t="shared" si="3"/>
        <v>0</v>
      </c>
    </row>
    <row r="36" spans="1:20">
      <c r="A36" s="1" t="s">
        <v>266</v>
      </c>
      <c r="B36" s="1" t="s">
        <v>183</v>
      </c>
      <c r="C36">
        <v>6</v>
      </c>
      <c r="D36" s="1"/>
      <c r="E36" s="1"/>
      <c r="F36" t="s">
        <v>254</v>
      </c>
      <c r="I36">
        <v>1</v>
      </c>
      <c r="J36">
        <v>0</v>
      </c>
      <c r="L36">
        <v>0</v>
      </c>
      <c r="P36">
        <f t="shared" si="0"/>
        <v>0</v>
      </c>
      <c r="Q36">
        <f t="shared" si="1"/>
        <v>0</v>
      </c>
      <c r="S36">
        <f t="shared" si="2"/>
        <v>0</v>
      </c>
      <c r="T36">
        <f t="shared" si="3"/>
        <v>0</v>
      </c>
    </row>
    <row r="37" spans="1:20">
      <c r="A37" s="1" t="s">
        <v>260</v>
      </c>
      <c r="B37" s="1" t="s">
        <v>184</v>
      </c>
      <c r="C37">
        <v>6</v>
      </c>
      <c r="D37" s="1"/>
      <c r="E37" s="1"/>
      <c r="F37" t="s">
        <v>254</v>
      </c>
      <c r="I37">
        <v>1</v>
      </c>
      <c r="J37">
        <v>0</v>
      </c>
      <c r="L37">
        <v>0</v>
      </c>
      <c r="P37">
        <f t="shared" si="0"/>
        <v>0</v>
      </c>
      <c r="Q37">
        <f t="shared" si="1"/>
        <v>0</v>
      </c>
      <c r="S37">
        <f t="shared" si="2"/>
        <v>0</v>
      </c>
      <c r="T37">
        <f t="shared" si="3"/>
        <v>0</v>
      </c>
    </row>
    <row r="38" spans="1:20">
      <c r="A38" s="1" t="s">
        <v>256</v>
      </c>
      <c r="B38" s="1" t="s">
        <v>187</v>
      </c>
      <c r="C38">
        <v>6</v>
      </c>
      <c r="D38" s="1"/>
      <c r="E38" s="1"/>
      <c r="F38" t="s">
        <v>254</v>
      </c>
      <c r="I38">
        <v>1</v>
      </c>
      <c r="J38">
        <v>0</v>
      </c>
      <c r="L38">
        <v>0</v>
      </c>
      <c r="P38">
        <f t="shared" si="0"/>
        <v>0</v>
      </c>
      <c r="Q38">
        <f t="shared" si="1"/>
        <v>0</v>
      </c>
      <c r="S38">
        <f t="shared" si="2"/>
        <v>0</v>
      </c>
      <c r="T38">
        <f t="shared" si="3"/>
        <v>0</v>
      </c>
    </row>
    <row r="39" spans="1:20">
      <c r="A39" s="1" t="s">
        <v>258</v>
      </c>
      <c r="B39" s="1" t="s">
        <v>188</v>
      </c>
      <c r="C39">
        <v>6</v>
      </c>
      <c r="D39" s="1"/>
      <c r="E39" s="1"/>
      <c r="F39" t="s">
        <v>254</v>
      </c>
      <c r="I39">
        <v>1</v>
      </c>
      <c r="J39">
        <v>0</v>
      </c>
      <c r="L39">
        <v>0</v>
      </c>
      <c r="P39">
        <f t="shared" si="0"/>
        <v>0</v>
      </c>
      <c r="Q39">
        <f t="shared" si="1"/>
        <v>0</v>
      </c>
      <c r="S39">
        <f t="shared" si="2"/>
        <v>0</v>
      </c>
      <c r="T39">
        <f t="shared" si="3"/>
        <v>0</v>
      </c>
    </row>
    <row r="40" spans="1:20">
      <c r="A40" s="1" t="s">
        <v>274</v>
      </c>
      <c r="B40" s="1" t="s">
        <v>190</v>
      </c>
      <c r="C40">
        <v>6</v>
      </c>
      <c r="D40" s="1"/>
      <c r="E40" s="1"/>
      <c r="F40" t="s">
        <v>254</v>
      </c>
      <c r="I40">
        <v>1</v>
      </c>
      <c r="J40">
        <v>0</v>
      </c>
      <c r="L40">
        <v>0</v>
      </c>
      <c r="P40">
        <f t="shared" si="0"/>
        <v>0</v>
      </c>
      <c r="Q40">
        <f t="shared" si="1"/>
        <v>0</v>
      </c>
      <c r="S40">
        <f t="shared" si="2"/>
        <v>0</v>
      </c>
      <c r="T40">
        <f t="shared" si="3"/>
        <v>0</v>
      </c>
    </row>
    <row r="41" spans="1:20">
      <c r="A41" s="1" t="s">
        <v>123</v>
      </c>
      <c r="B41" s="1" t="s">
        <v>57</v>
      </c>
      <c r="C41">
        <v>125</v>
      </c>
      <c r="D41" s="8" t="s">
        <v>93</v>
      </c>
      <c r="E41" s="1" t="s">
        <v>498</v>
      </c>
      <c r="F41" t="s">
        <v>58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1</v>
      </c>
      <c r="P41">
        <f t="shared" si="0"/>
        <v>0</v>
      </c>
      <c r="Q41">
        <f t="shared" si="1"/>
        <v>1</v>
      </c>
      <c r="S41">
        <f t="shared" si="2"/>
        <v>0</v>
      </c>
      <c r="T41">
        <f t="shared" si="3"/>
        <v>1</v>
      </c>
    </row>
    <row r="42" spans="1:20">
      <c r="A42" s="1" t="s">
        <v>124</v>
      </c>
      <c r="B42" s="1" t="s">
        <v>56</v>
      </c>
      <c r="C42">
        <v>125</v>
      </c>
      <c r="D42" s="8" t="s">
        <v>93</v>
      </c>
      <c r="E42" s="1" t="s">
        <v>498</v>
      </c>
      <c r="F42" t="s">
        <v>58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P42">
        <f t="shared" si="0"/>
        <v>1</v>
      </c>
      <c r="Q42">
        <f t="shared" si="1"/>
        <v>1</v>
      </c>
      <c r="S42">
        <f t="shared" si="2"/>
        <v>1</v>
      </c>
      <c r="T42">
        <f t="shared" si="3"/>
        <v>1</v>
      </c>
    </row>
    <row r="43" spans="1:20">
      <c r="A43" s="1" t="s">
        <v>144</v>
      </c>
      <c r="B43" s="1" t="s">
        <v>34</v>
      </c>
      <c r="C43">
        <v>31</v>
      </c>
      <c r="D43" s="8" t="s">
        <v>82</v>
      </c>
      <c r="E43" s="1" t="s">
        <v>496</v>
      </c>
      <c r="F43" t="s">
        <v>58</v>
      </c>
      <c r="H43">
        <v>1</v>
      </c>
      <c r="I43">
        <v>1</v>
      </c>
      <c r="J43">
        <v>1</v>
      </c>
      <c r="K43">
        <v>1</v>
      </c>
      <c r="L43">
        <v>1</v>
      </c>
      <c r="M43">
        <v>0</v>
      </c>
      <c r="N43">
        <v>1</v>
      </c>
      <c r="P43">
        <f t="shared" si="0"/>
        <v>0</v>
      </c>
      <c r="Q43">
        <f t="shared" si="1"/>
        <v>1</v>
      </c>
      <c r="S43">
        <f t="shared" si="2"/>
        <v>0</v>
      </c>
      <c r="T43">
        <f t="shared" si="3"/>
        <v>1</v>
      </c>
    </row>
    <row r="44" spans="1:20">
      <c r="A44" s="1" t="s">
        <v>131</v>
      </c>
      <c r="B44" s="1" t="s">
        <v>47</v>
      </c>
      <c r="C44">
        <v>66</v>
      </c>
      <c r="D44" s="8" t="s">
        <v>88</v>
      </c>
      <c r="E44" s="1" t="s">
        <v>499</v>
      </c>
      <c r="F44" t="s">
        <v>58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1</v>
      </c>
      <c r="P44">
        <f t="shared" si="0"/>
        <v>0</v>
      </c>
      <c r="Q44">
        <f t="shared" si="1"/>
        <v>1</v>
      </c>
      <c r="S44">
        <f t="shared" si="2"/>
        <v>0</v>
      </c>
      <c r="T44">
        <f t="shared" si="3"/>
        <v>1</v>
      </c>
    </row>
    <row r="45" spans="1:20">
      <c r="A45" s="1" t="s">
        <v>132</v>
      </c>
      <c r="B45" s="1" t="s">
        <v>46</v>
      </c>
      <c r="C45">
        <v>66</v>
      </c>
      <c r="D45" s="8" t="s">
        <v>87</v>
      </c>
      <c r="E45" s="1" t="s">
        <v>499</v>
      </c>
      <c r="F45" t="s">
        <v>58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P45">
        <f t="shared" si="0"/>
        <v>1</v>
      </c>
      <c r="Q45">
        <f t="shared" si="1"/>
        <v>1</v>
      </c>
      <c r="S45">
        <f t="shared" si="2"/>
        <v>1</v>
      </c>
      <c r="T45">
        <f t="shared" si="3"/>
        <v>1</v>
      </c>
    </row>
    <row r="46" spans="1:20">
      <c r="A46" s="1" t="s">
        <v>145</v>
      </c>
      <c r="B46" s="1" t="s">
        <v>33</v>
      </c>
      <c r="C46">
        <v>31</v>
      </c>
      <c r="D46" s="8" t="s">
        <v>81</v>
      </c>
      <c r="E46" s="1" t="s">
        <v>496</v>
      </c>
      <c r="F46" t="s">
        <v>58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1</v>
      </c>
      <c r="P46">
        <f t="shared" si="0"/>
        <v>0</v>
      </c>
      <c r="Q46">
        <f t="shared" si="1"/>
        <v>1</v>
      </c>
      <c r="S46">
        <f t="shared" si="2"/>
        <v>0</v>
      </c>
      <c r="T46">
        <f t="shared" si="3"/>
        <v>1</v>
      </c>
    </row>
    <row r="47" spans="1:20">
      <c r="A47" s="1" t="s">
        <v>459</v>
      </c>
      <c r="B47" s="1" t="s">
        <v>175</v>
      </c>
      <c r="C47">
        <v>4</v>
      </c>
      <c r="D47" s="8" t="s">
        <v>443</v>
      </c>
      <c r="E47" s="1" t="s">
        <v>444</v>
      </c>
      <c r="F47" t="s">
        <v>254</v>
      </c>
      <c r="I47">
        <v>1</v>
      </c>
      <c r="J47">
        <v>1</v>
      </c>
      <c r="K47">
        <v>1</v>
      </c>
      <c r="L47">
        <v>1</v>
      </c>
      <c r="M47">
        <v>1</v>
      </c>
      <c r="P47">
        <f t="shared" si="0"/>
        <v>1</v>
      </c>
      <c r="Q47">
        <f t="shared" si="1"/>
        <v>0</v>
      </c>
      <c r="S47">
        <f t="shared" si="2"/>
        <v>1</v>
      </c>
      <c r="T47">
        <f t="shared" si="3"/>
        <v>0</v>
      </c>
    </row>
    <row r="48" spans="1:20">
      <c r="A48" s="1" t="s">
        <v>506</v>
      </c>
      <c r="B48" s="1" t="s">
        <v>199</v>
      </c>
      <c r="C48">
        <v>5</v>
      </c>
      <c r="D48" s="8" t="s">
        <v>469</v>
      </c>
      <c r="E48" s="1" t="s">
        <v>444</v>
      </c>
      <c r="F48" t="s">
        <v>254</v>
      </c>
      <c r="I48">
        <v>1</v>
      </c>
      <c r="J48">
        <v>0</v>
      </c>
      <c r="K48">
        <v>0</v>
      </c>
      <c r="L48">
        <v>0</v>
      </c>
      <c r="M48" t="s">
        <v>471</v>
      </c>
      <c r="P48">
        <f t="shared" si="0"/>
        <v>0</v>
      </c>
      <c r="Q48">
        <f t="shared" si="1"/>
        <v>0</v>
      </c>
      <c r="S48">
        <f t="shared" si="2"/>
        <v>0</v>
      </c>
      <c r="T48">
        <f t="shared" si="3"/>
        <v>0</v>
      </c>
    </row>
    <row r="49" spans="1:20">
      <c r="A49" s="1" t="s">
        <v>460</v>
      </c>
      <c r="B49" s="1" t="s">
        <v>168</v>
      </c>
      <c r="C49">
        <v>4</v>
      </c>
      <c r="D49" s="8" t="s">
        <v>468</v>
      </c>
      <c r="E49" s="1" t="s">
        <v>444</v>
      </c>
      <c r="F49" t="s">
        <v>254</v>
      </c>
      <c r="I49">
        <v>1</v>
      </c>
      <c r="J49">
        <v>1</v>
      </c>
      <c r="K49">
        <v>1</v>
      </c>
      <c r="L49">
        <v>1</v>
      </c>
      <c r="M49">
        <v>1</v>
      </c>
      <c r="P49">
        <f t="shared" si="0"/>
        <v>1</v>
      </c>
      <c r="Q49">
        <f t="shared" si="1"/>
        <v>0</v>
      </c>
      <c r="S49">
        <f t="shared" si="2"/>
        <v>1</v>
      </c>
      <c r="T49">
        <f t="shared" si="3"/>
        <v>0</v>
      </c>
    </row>
    <row r="50" spans="1:20">
      <c r="A50" s="1" t="s">
        <v>261</v>
      </c>
      <c r="B50" s="1" t="s">
        <v>169</v>
      </c>
      <c r="C50">
        <v>7</v>
      </c>
      <c r="D50" s="1" t="s">
        <v>436</v>
      </c>
      <c r="E50" s="1" t="s">
        <v>484</v>
      </c>
      <c r="F50" t="s">
        <v>254</v>
      </c>
      <c r="I50">
        <v>1</v>
      </c>
      <c r="J50">
        <v>0</v>
      </c>
      <c r="K50">
        <v>1</v>
      </c>
      <c r="L50">
        <v>0</v>
      </c>
      <c r="P50">
        <f t="shared" si="0"/>
        <v>0</v>
      </c>
      <c r="Q50">
        <f t="shared" si="1"/>
        <v>0</v>
      </c>
      <c r="S50">
        <f t="shared" ref="S50:S113" si="4">IF(AND(L50=1,M50=1),1,0)</f>
        <v>0</v>
      </c>
      <c r="T50">
        <f t="shared" ref="T50:T113" si="5">IF(AND(L50=1,N50=1),1,0)</f>
        <v>0</v>
      </c>
    </row>
    <row r="51" spans="1:20">
      <c r="A51" s="1" t="s">
        <v>262</v>
      </c>
      <c r="B51" s="1" t="s">
        <v>170</v>
      </c>
      <c r="C51">
        <v>7</v>
      </c>
      <c r="D51" s="1" t="s">
        <v>436</v>
      </c>
      <c r="E51" s="1" t="s">
        <v>484</v>
      </c>
      <c r="F51" t="s">
        <v>254</v>
      </c>
      <c r="I51">
        <v>1</v>
      </c>
      <c r="J51">
        <v>0</v>
      </c>
      <c r="K51">
        <v>1</v>
      </c>
      <c r="L51">
        <v>0</v>
      </c>
      <c r="P51">
        <f t="shared" si="0"/>
        <v>0</v>
      </c>
      <c r="Q51">
        <f t="shared" si="1"/>
        <v>0</v>
      </c>
      <c r="S51">
        <f t="shared" si="4"/>
        <v>0</v>
      </c>
      <c r="T51">
        <f t="shared" si="5"/>
        <v>0</v>
      </c>
    </row>
    <row r="52" spans="1:20">
      <c r="A52" s="1" t="s">
        <v>263</v>
      </c>
      <c r="B52" s="1" t="s">
        <v>171</v>
      </c>
      <c r="C52">
        <v>7</v>
      </c>
      <c r="D52" s="1" t="s">
        <v>436</v>
      </c>
      <c r="E52" s="1" t="s">
        <v>484</v>
      </c>
      <c r="F52" t="s">
        <v>254</v>
      </c>
      <c r="I52">
        <v>1</v>
      </c>
      <c r="J52">
        <v>0</v>
      </c>
      <c r="K52">
        <v>1</v>
      </c>
      <c r="L52">
        <v>0</v>
      </c>
      <c r="P52">
        <f t="shared" si="0"/>
        <v>0</v>
      </c>
      <c r="Q52">
        <f t="shared" si="1"/>
        <v>0</v>
      </c>
      <c r="S52">
        <f t="shared" si="4"/>
        <v>0</v>
      </c>
      <c r="T52">
        <f t="shared" si="5"/>
        <v>0</v>
      </c>
    </row>
    <row r="53" spans="1:20">
      <c r="A53" s="1" t="s">
        <v>264</v>
      </c>
      <c r="B53" s="1" t="s">
        <v>172</v>
      </c>
      <c r="C53">
        <v>7</v>
      </c>
      <c r="D53" s="1" t="s">
        <v>436</v>
      </c>
      <c r="E53" s="1" t="s">
        <v>484</v>
      </c>
      <c r="F53" t="s">
        <v>254</v>
      </c>
      <c r="I53">
        <v>1</v>
      </c>
      <c r="J53">
        <v>0</v>
      </c>
      <c r="K53">
        <v>1</v>
      </c>
      <c r="L53">
        <v>0</v>
      </c>
      <c r="P53">
        <f t="shared" si="0"/>
        <v>0</v>
      </c>
      <c r="Q53">
        <f t="shared" si="1"/>
        <v>0</v>
      </c>
      <c r="S53">
        <f t="shared" si="4"/>
        <v>0</v>
      </c>
      <c r="T53">
        <f t="shared" si="5"/>
        <v>0</v>
      </c>
    </row>
    <row r="54" spans="1:20">
      <c r="A54" s="1" t="s">
        <v>108</v>
      </c>
      <c r="B54" s="1" t="s">
        <v>122</v>
      </c>
      <c r="C54">
        <v>25</v>
      </c>
      <c r="D54" s="8" t="s">
        <v>503</v>
      </c>
      <c r="E54" s="1" t="s">
        <v>495</v>
      </c>
      <c r="F54" t="s">
        <v>58</v>
      </c>
      <c r="H54">
        <v>2</v>
      </c>
      <c r="I54">
        <v>1</v>
      </c>
      <c r="J54">
        <v>1</v>
      </c>
      <c r="K54">
        <v>1</v>
      </c>
      <c r="L54">
        <v>1</v>
      </c>
      <c r="M54">
        <v>0</v>
      </c>
      <c r="N54">
        <v>0</v>
      </c>
      <c r="P54">
        <f t="shared" si="0"/>
        <v>0</v>
      </c>
      <c r="Q54">
        <f t="shared" si="1"/>
        <v>0</v>
      </c>
      <c r="S54">
        <f t="shared" si="4"/>
        <v>0</v>
      </c>
      <c r="T54">
        <f t="shared" si="5"/>
        <v>0</v>
      </c>
    </row>
    <row r="55" spans="1:20">
      <c r="A55" s="1" t="s">
        <v>5</v>
      </c>
      <c r="B55" s="1" t="s">
        <v>6</v>
      </c>
      <c r="C55">
        <v>4</v>
      </c>
      <c r="D55" s="8" t="s">
        <v>66</v>
      </c>
      <c r="E55" s="1" t="s">
        <v>494</v>
      </c>
      <c r="F55" t="s">
        <v>58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P55">
        <f t="shared" si="0"/>
        <v>1</v>
      </c>
      <c r="Q55">
        <f t="shared" si="1"/>
        <v>1</v>
      </c>
      <c r="S55">
        <f t="shared" si="4"/>
        <v>1</v>
      </c>
      <c r="T55">
        <f t="shared" si="5"/>
        <v>1</v>
      </c>
    </row>
    <row r="56" spans="1:20">
      <c r="A56" s="1" t="s">
        <v>275</v>
      </c>
      <c r="B56" s="1" t="s">
        <v>191</v>
      </c>
      <c r="C56">
        <v>11</v>
      </c>
      <c r="D56" s="1" t="s">
        <v>433</v>
      </c>
      <c r="E56" s="1" t="s">
        <v>486</v>
      </c>
      <c r="F56" t="s">
        <v>254</v>
      </c>
      <c r="I56">
        <v>1</v>
      </c>
      <c r="J56">
        <v>1</v>
      </c>
      <c r="K56">
        <v>1</v>
      </c>
      <c r="L56">
        <v>1</v>
      </c>
      <c r="M56">
        <v>0</v>
      </c>
      <c r="P56">
        <f t="shared" si="0"/>
        <v>0</v>
      </c>
      <c r="Q56">
        <f t="shared" si="1"/>
        <v>0</v>
      </c>
      <c r="S56">
        <f t="shared" si="4"/>
        <v>0</v>
      </c>
      <c r="T56">
        <f t="shared" si="5"/>
        <v>0</v>
      </c>
    </row>
    <row r="57" spans="1:20">
      <c r="A57" s="1" t="s">
        <v>280</v>
      </c>
      <c r="B57" s="1" t="s">
        <v>201</v>
      </c>
      <c r="C57">
        <v>11</v>
      </c>
      <c r="D57" s="1" t="s">
        <v>433</v>
      </c>
      <c r="E57" s="1" t="s">
        <v>486</v>
      </c>
      <c r="F57" t="s">
        <v>254</v>
      </c>
      <c r="I57">
        <v>1</v>
      </c>
      <c r="J57">
        <v>0</v>
      </c>
      <c r="L57">
        <v>0</v>
      </c>
      <c r="P57">
        <f t="shared" si="0"/>
        <v>0</v>
      </c>
      <c r="Q57">
        <f t="shared" si="1"/>
        <v>0</v>
      </c>
      <c r="S57">
        <f t="shared" si="4"/>
        <v>0</v>
      </c>
      <c r="T57">
        <f t="shared" si="5"/>
        <v>0</v>
      </c>
    </row>
    <row r="58" spans="1:20">
      <c r="A58" s="1" t="s">
        <v>281</v>
      </c>
      <c r="B58" s="1" t="s">
        <v>202</v>
      </c>
      <c r="C58">
        <v>11</v>
      </c>
      <c r="D58" s="1" t="s">
        <v>433</v>
      </c>
      <c r="E58" s="1" t="s">
        <v>486</v>
      </c>
      <c r="F58" t="s">
        <v>254</v>
      </c>
      <c r="I58">
        <v>1</v>
      </c>
      <c r="J58">
        <v>0</v>
      </c>
      <c r="L58">
        <v>0</v>
      </c>
      <c r="P58">
        <f t="shared" si="0"/>
        <v>0</v>
      </c>
      <c r="Q58">
        <f t="shared" si="1"/>
        <v>0</v>
      </c>
      <c r="S58">
        <f t="shared" si="4"/>
        <v>0</v>
      </c>
      <c r="T58">
        <f t="shared" si="5"/>
        <v>0</v>
      </c>
    </row>
    <row r="59" spans="1:20">
      <c r="A59" s="1" t="s">
        <v>282</v>
      </c>
      <c r="B59" s="1" t="s">
        <v>203</v>
      </c>
      <c r="C59">
        <v>11</v>
      </c>
      <c r="D59" s="1" t="s">
        <v>433</v>
      </c>
      <c r="E59" s="1" t="s">
        <v>486</v>
      </c>
      <c r="F59" t="s">
        <v>254</v>
      </c>
      <c r="I59">
        <v>1</v>
      </c>
      <c r="J59">
        <v>0</v>
      </c>
      <c r="L59">
        <v>0</v>
      </c>
      <c r="P59">
        <f t="shared" si="0"/>
        <v>0</v>
      </c>
      <c r="Q59">
        <f t="shared" si="1"/>
        <v>0</v>
      </c>
      <c r="S59">
        <f t="shared" si="4"/>
        <v>0</v>
      </c>
      <c r="T59">
        <f t="shared" si="5"/>
        <v>0</v>
      </c>
    </row>
    <row r="60" spans="1:20">
      <c r="A60" s="1" t="s">
        <v>283</v>
      </c>
      <c r="B60" s="1" t="s">
        <v>204</v>
      </c>
      <c r="C60">
        <v>11</v>
      </c>
      <c r="D60" s="1" t="s">
        <v>433</v>
      </c>
      <c r="E60" s="1" t="s">
        <v>486</v>
      </c>
      <c r="F60" t="s">
        <v>254</v>
      </c>
      <c r="I60">
        <v>1</v>
      </c>
      <c r="J60">
        <v>0</v>
      </c>
      <c r="L60">
        <v>0</v>
      </c>
      <c r="P60">
        <f t="shared" si="0"/>
        <v>0</v>
      </c>
      <c r="Q60">
        <f t="shared" si="1"/>
        <v>0</v>
      </c>
      <c r="S60">
        <f t="shared" si="4"/>
        <v>0</v>
      </c>
      <c r="T60">
        <f t="shared" si="5"/>
        <v>0</v>
      </c>
    </row>
    <row r="61" spans="1:20">
      <c r="A61" s="1" t="s">
        <v>284</v>
      </c>
      <c r="B61" s="1" t="s">
        <v>205</v>
      </c>
      <c r="C61">
        <v>11</v>
      </c>
      <c r="D61" s="1" t="s">
        <v>433</v>
      </c>
      <c r="E61" s="1" t="s">
        <v>486</v>
      </c>
      <c r="F61" t="s">
        <v>254</v>
      </c>
      <c r="I61">
        <v>1</v>
      </c>
      <c r="J61">
        <v>0</v>
      </c>
      <c r="L61">
        <v>0</v>
      </c>
      <c r="P61">
        <f t="shared" si="0"/>
        <v>0</v>
      </c>
      <c r="Q61">
        <f t="shared" si="1"/>
        <v>0</v>
      </c>
      <c r="S61">
        <f t="shared" si="4"/>
        <v>0</v>
      </c>
      <c r="T61">
        <f t="shared" si="5"/>
        <v>0</v>
      </c>
    </row>
    <row r="62" spans="1:20">
      <c r="A62" s="1" t="s">
        <v>285</v>
      </c>
      <c r="B62" s="1" t="s">
        <v>206</v>
      </c>
      <c r="C62">
        <v>11</v>
      </c>
      <c r="D62" s="1" t="s">
        <v>433</v>
      </c>
      <c r="E62" s="1" t="s">
        <v>486</v>
      </c>
      <c r="F62" t="s">
        <v>254</v>
      </c>
      <c r="I62">
        <v>1</v>
      </c>
      <c r="J62">
        <v>0</v>
      </c>
      <c r="L62">
        <v>0</v>
      </c>
      <c r="P62">
        <f t="shared" si="0"/>
        <v>0</v>
      </c>
      <c r="Q62">
        <f t="shared" si="1"/>
        <v>0</v>
      </c>
      <c r="S62">
        <f t="shared" si="4"/>
        <v>0</v>
      </c>
      <c r="T62">
        <f t="shared" si="5"/>
        <v>0</v>
      </c>
    </row>
    <row r="63" spans="1:20">
      <c r="A63" s="1" t="s">
        <v>286</v>
      </c>
      <c r="B63" s="1" t="s">
        <v>207</v>
      </c>
      <c r="C63">
        <v>11</v>
      </c>
      <c r="D63" s="1" t="s">
        <v>433</v>
      </c>
      <c r="E63" s="1" t="s">
        <v>486</v>
      </c>
      <c r="F63" t="s">
        <v>254</v>
      </c>
      <c r="I63">
        <v>1</v>
      </c>
      <c r="J63">
        <v>0</v>
      </c>
      <c r="L63">
        <v>0</v>
      </c>
      <c r="P63">
        <f t="shared" si="0"/>
        <v>0</v>
      </c>
      <c r="Q63">
        <f t="shared" si="1"/>
        <v>0</v>
      </c>
      <c r="S63">
        <f t="shared" si="4"/>
        <v>0</v>
      </c>
      <c r="T63">
        <f t="shared" si="5"/>
        <v>0</v>
      </c>
    </row>
    <row r="64" spans="1:20">
      <c r="A64" s="1" t="s">
        <v>287</v>
      </c>
      <c r="B64" s="1" t="s">
        <v>208</v>
      </c>
      <c r="C64">
        <v>11</v>
      </c>
      <c r="D64" s="1" t="s">
        <v>433</v>
      </c>
      <c r="E64" s="1" t="s">
        <v>486</v>
      </c>
      <c r="F64" t="s">
        <v>254</v>
      </c>
      <c r="I64">
        <v>1</v>
      </c>
      <c r="J64">
        <v>0</v>
      </c>
      <c r="L64">
        <v>0</v>
      </c>
      <c r="P64">
        <f t="shared" si="0"/>
        <v>0</v>
      </c>
      <c r="Q64">
        <f t="shared" si="1"/>
        <v>0</v>
      </c>
      <c r="S64">
        <f t="shared" si="4"/>
        <v>0</v>
      </c>
      <c r="T64">
        <f t="shared" si="5"/>
        <v>0</v>
      </c>
    </row>
    <row r="65" spans="1:20">
      <c r="A65" s="1" t="s">
        <v>288</v>
      </c>
      <c r="B65" s="1" t="s">
        <v>209</v>
      </c>
      <c r="C65">
        <v>11</v>
      </c>
      <c r="D65" s="1" t="s">
        <v>433</v>
      </c>
      <c r="E65" s="1" t="s">
        <v>486</v>
      </c>
      <c r="F65" t="s">
        <v>254</v>
      </c>
      <c r="I65">
        <v>1</v>
      </c>
      <c r="J65">
        <v>0</v>
      </c>
      <c r="L65">
        <v>0</v>
      </c>
      <c r="P65">
        <f t="shared" si="0"/>
        <v>0</v>
      </c>
      <c r="Q65">
        <f t="shared" si="1"/>
        <v>0</v>
      </c>
      <c r="S65">
        <f t="shared" si="4"/>
        <v>0</v>
      </c>
      <c r="T65">
        <f t="shared" si="5"/>
        <v>0</v>
      </c>
    </row>
    <row r="66" spans="1:20">
      <c r="A66" s="1" t="s">
        <v>289</v>
      </c>
      <c r="B66" s="1" t="s">
        <v>210</v>
      </c>
      <c r="C66">
        <v>11</v>
      </c>
      <c r="D66" s="1" t="s">
        <v>433</v>
      </c>
      <c r="E66" s="1" t="s">
        <v>486</v>
      </c>
      <c r="F66" t="s">
        <v>254</v>
      </c>
      <c r="I66">
        <v>1</v>
      </c>
      <c r="J66">
        <v>0</v>
      </c>
      <c r="L66">
        <v>0</v>
      </c>
      <c r="P66">
        <f t="shared" si="0"/>
        <v>0</v>
      </c>
      <c r="Q66">
        <f t="shared" si="1"/>
        <v>0</v>
      </c>
      <c r="S66">
        <f t="shared" si="4"/>
        <v>0</v>
      </c>
      <c r="T66">
        <f t="shared" si="5"/>
        <v>0</v>
      </c>
    </row>
    <row r="67" spans="1:20">
      <c r="A67" s="1" t="s">
        <v>290</v>
      </c>
      <c r="B67" s="1" t="s">
        <v>211</v>
      </c>
      <c r="C67">
        <v>11</v>
      </c>
      <c r="D67" s="1" t="s">
        <v>433</v>
      </c>
      <c r="E67" s="1" t="s">
        <v>486</v>
      </c>
      <c r="F67" t="s">
        <v>254</v>
      </c>
      <c r="I67">
        <v>1</v>
      </c>
      <c r="J67">
        <v>0</v>
      </c>
      <c r="L67">
        <v>0</v>
      </c>
      <c r="P67">
        <f t="shared" ref="P67:P130" si="6">IF(AND(J67=1,M67=1),1,0)</f>
        <v>0</v>
      </c>
      <c r="Q67">
        <f t="shared" ref="Q67:Q69" si="7">IF(AND(J67=1,N67=1),1,0)</f>
        <v>0</v>
      </c>
      <c r="S67">
        <f t="shared" si="4"/>
        <v>0</v>
      </c>
      <c r="T67">
        <f t="shared" si="5"/>
        <v>0</v>
      </c>
    </row>
    <row r="68" spans="1:20">
      <c r="A68" s="1" t="s">
        <v>291</v>
      </c>
      <c r="B68" s="1" t="s">
        <v>212</v>
      </c>
      <c r="C68">
        <v>11</v>
      </c>
      <c r="D68" s="1" t="s">
        <v>433</v>
      </c>
      <c r="E68" s="1" t="s">
        <v>486</v>
      </c>
      <c r="F68" t="s">
        <v>254</v>
      </c>
      <c r="I68">
        <v>1</v>
      </c>
      <c r="J68">
        <v>0</v>
      </c>
      <c r="L68">
        <v>0</v>
      </c>
      <c r="P68">
        <f t="shared" si="6"/>
        <v>0</v>
      </c>
      <c r="Q68">
        <f t="shared" si="7"/>
        <v>0</v>
      </c>
      <c r="S68">
        <f t="shared" si="4"/>
        <v>0</v>
      </c>
      <c r="T68">
        <f t="shared" si="5"/>
        <v>0</v>
      </c>
    </row>
    <row r="69" spans="1:20">
      <c r="A69" s="1" t="s">
        <v>292</v>
      </c>
      <c r="B69" s="1" t="s">
        <v>213</v>
      </c>
      <c r="C69">
        <v>11</v>
      </c>
      <c r="D69" s="1" t="s">
        <v>433</v>
      </c>
      <c r="E69" s="1" t="s">
        <v>486</v>
      </c>
      <c r="F69" t="s">
        <v>254</v>
      </c>
      <c r="I69">
        <v>1</v>
      </c>
      <c r="J69">
        <v>0</v>
      </c>
      <c r="L69">
        <v>0</v>
      </c>
      <c r="P69">
        <f t="shared" si="6"/>
        <v>0</v>
      </c>
      <c r="Q69">
        <f t="shared" si="7"/>
        <v>0</v>
      </c>
      <c r="S69">
        <f t="shared" si="4"/>
        <v>0</v>
      </c>
      <c r="T69">
        <f t="shared" si="5"/>
        <v>0</v>
      </c>
    </row>
    <row r="70" spans="1:20">
      <c r="A70" s="1" t="s">
        <v>293</v>
      </c>
      <c r="B70" s="1" t="s">
        <v>214</v>
      </c>
      <c r="C70">
        <v>11</v>
      </c>
      <c r="D70" s="1" t="s">
        <v>433</v>
      </c>
      <c r="E70" s="1" t="s">
        <v>486</v>
      </c>
      <c r="F70" t="s">
        <v>254</v>
      </c>
      <c r="I70">
        <v>1</v>
      </c>
      <c r="J70">
        <v>0</v>
      </c>
      <c r="L70">
        <v>0</v>
      </c>
      <c r="P70">
        <f t="shared" si="6"/>
        <v>0</v>
      </c>
      <c r="S70">
        <f t="shared" si="4"/>
        <v>0</v>
      </c>
      <c r="T70">
        <f t="shared" si="5"/>
        <v>0</v>
      </c>
    </row>
    <row r="71" spans="1:20">
      <c r="A71" s="1" t="s">
        <v>294</v>
      </c>
      <c r="B71" s="1" t="s">
        <v>215</v>
      </c>
      <c r="C71">
        <v>11</v>
      </c>
      <c r="D71" s="1" t="s">
        <v>433</v>
      </c>
      <c r="E71" s="1" t="s">
        <v>486</v>
      </c>
      <c r="F71" t="s">
        <v>254</v>
      </c>
      <c r="I71">
        <v>1</v>
      </c>
      <c r="J71">
        <v>0</v>
      </c>
      <c r="L71">
        <v>0</v>
      </c>
      <c r="P71">
        <f t="shared" si="6"/>
        <v>0</v>
      </c>
      <c r="S71">
        <f t="shared" si="4"/>
        <v>0</v>
      </c>
      <c r="T71">
        <f t="shared" si="5"/>
        <v>0</v>
      </c>
    </row>
    <row r="72" spans="1:20">
      <c r="A72" s="1" t="s">
        <v>279</v>
      </c>
      <c r="B72" s="1" t="s">
        <v>200</v>
      </c>
      <c r="C72">
        <v>11</v>
      </c>
      <c r="D72" s="1" t="s">
        <v>433</v>
      </c>
      <c r="E72" s="1" t="s">
        <v>486</v>
      </c>
      <c r="F72" t="s">
        <v>254</v>
      </c>
      <c r="I72">
        <v>1</v>
      </c>
      <c r="J72">
        <v>0</v>
      </c>
      <c r="L72">
        <v>0</v>
      </c>
      <c r="P72">
        <f t="shared" si="6"/>
        <v>0</v>
      </c>
      <c r="S72">
        <f t="shared" si="4"/>
        <v>0</v>
      </c>
      <c r="T72">
        <f t="shared" si="5"/>
        <v>0</v>
      </c>
    </row>
    <row r="73" spans="1:20">
      <c r="A73" s="1" t="s">
        <v>295</v>
      </c>
      <c r="B73" s="1" t="s">
        <v>216</v>
      </c>
      <c r="C73">
        <v>11</v>
      </c>
      <c r="D73" s="1" t="s">
        <v>433</v>
      </c>
      <c r="E73" s="1" t="s">
        <v>486</v>
      </c>
      <c r="F73" t="s">
        <v>254</v>
      </c>
      <c r="I73">
        <v>1</v>
      </c>
      <c r="J73">
        <v>0</v>
      </c>
      <c r="L73">
        <v>0</v>
      </c>
      <c r="P73">
        <f t="shared" si="6"/>
        <v>0</v>
      </c>
      <c r="S73">
        <f t="shared" si="4"/>
        <v>0</v>
      </c>
      <c r="T73">
        <f t="shared" si="5"/>
        <v>0</v>
      </c>
    </row>
    <row r="74" spans="1:20">
      <c r="A74" s="1" t="s">
        <v>296</v>
      </c>
      <c r="B74" s="1" t="s">
        <v>217</v>
      </c>
      <c r="C74">
        <v>11</v>
      </c>
      <c r="D74" s="1" t="s">
        <v>433</v>
      </c>
      <c r="E74" s="1" t="s">
        <v>486</v>
      </c>
      <c r="F74" t="s">
        <v>254</v>
      </c>
      <c r="I74">
        <v>1</v>
      </c>
      <c r="J74">
        <v>0</v>
      </c>
      <c r="L74">
        <v>0</v>
      </c>
      <c r="P74">
        <f t="shared" si="6"/>
        <v>0</v>
      </c>
      <c r="S74">
        <f t="shared" si="4"/>
        <v>0</v>
      </c>
      <c r="T74">
        <f t="shared" si="5"/>
        <v>0</v>
      </c>
    </row>
    <row r="75" spans="1:20">
      <c r="A75" s="1" t="s">
        <v>297</v>
      </c>
      <c r="B75" s="1" t="s">
        <v>218</v>
      </c>
      <c r="C75">
        <v>11</v>
      </c>
      <c r="D75" s="1" t="s">
        <v>433</v>
      </c>
      <c r="E75" s="1" t="s">
        <v>486</v>
      </c>
      <c r="F75" t="s">
        <v>254</v>
      </c>
      <c r="I75">
        <v>1</v>
      </c>
      <c r="J75">
        <v>0</v>
      </c>
      <c r="L75">
        <v>0</v>
      </c>
      <c r="P75">
        <f t="shared" si="6"/>
        <v>0</v>
      </c>
      <c r="S75">
        <f t="shared" si="4"/>
        <v>0</v>
      </c>
      <c r="T75">
        <f t="shared" si="5"/>
        <v>0</v>
      </c>
    </row>
    <row r="76" spans="1:20">
      <c r="A76" s="1" t="s">
        <v>298</v>
      </c>
      <c r="B76" s="1" t="s">
        <v>219</v>
      </c>
      <c r="C76">
        <v>11</v>
      </c>
      <c r="D76" s="1" t="s">
        <v>433</v>
      </c>
      <c r="E76" s="1" t="s">
        <v>486</v>
      </c>
      <c r="F76" t="s">
        <v>254</v>
      </c>
      <c r="I76">
        <v>1</v>
      </c>
      <c r="J76">
        <v>0</v>
      </c>
      <c r="L76">
        <v>0</v>
      </c>
      <c r="P76">
        <f t="shared" si="6"/>
        <v>0</v>
      </c>
      <c r="S76">
        <f t="shared" si="4"/>
        <v>0</v>
      </c>
      <c r="T76">
        <f t="shared" si="5"/>
        <v>0</v>
      </c>
    </row>
    <row r="77" spans="1:20">
      <c r="A77" s="1" t="s">
        <v>299</v>
      </c>
      <c r="B77" s="1" t="s">
        <v>220</v>
      </c>
      <c r="C77">
        <v>11</v>
      </c>
      <c r="D77" s="1" t="s">
        <v>433</v>
      </c>
      <c r="E77" s="1" t="s">
        <v>486</v>
      </c>
      <c r="F77" t="s">
        <v>254</v>
      </c>
      <c r="I77">
        <v>1</v>
      </c>
      <c r="J77">
        <v>0</v>
      </c>
      <c r="L77">
        <v>0</v>
      </c>
      <c r="P77">
        <f t="shared" si="6"/>
        <v>0</v>
      </c>
      <c r="S77">
        <f t="shared" si="4"/>
        <v>0</v>
      </c>
      <c r="T77">
        <f t="shared" si="5"/>
        <v>0</v>
      </c>
    </row>
    <row r="78" spans="1:20">
      <c r="A78" s="1" t="s">
        <v>300</v>
      </c>
      <c r="B78" s="1" t="s">
        <v>221</v>
      </c>
      <c r="C78">
        <v>11</v>
      </c>
      <c r="D78" s="1" t="s">
        <v>433</v>
      </c>
      <c r="E78" s="1" t="s">
        <v>486</v>
      </c>
      <c r="F78" t="s">
        <v>254</v>
      </c>
      <c r="I78">
        <v>1</v>
      </c>
      <c r="J78">
        <v>0</v>
      </c>
      <c r="L78">
        <v>0</v>
      </c>
      <c r="P78">
        <f t="shared" si="6"/>
        <v>0</v>
      </c>
      <c r="S78">
        <f t="shared" si="4"/>
        <v>0</v>
      </c>
      <c r="T78">
        <f t="shared" si="5"/>
        <v>0</v>
      </c>
    </row>
    <row r="79" spans="1:20">
      <c r="A79" s="1" t="s">
        <v>303</v>
      </c>
      <c r="B79" s="1" t="s">
        <v>222</v>
      </c>
      <c r="C79">
        <v>11</v>
      </c>
      <c r="D79" s="1" t="s">
        <v>433</v>
      </c>
      <c r="E79" s="1" t="s">
        <v>486</v>
      </c>
      <c r="F79" t="s">
        <v>254</v>
      </c>
      <c r="I79">
        <v>1</v>
      </c>
      <c r="J79">
        <v>0</v>
      </c>
      <c r="L79">
        <v>0</v>
      </c>
      <c r="P79">
        <f t="shared" si="6"/>
        <v>0</v>
      </c>
      <c r="S79">
        <f t="shared" si="4"/>
        <v>0</v>
      </c>
      <c r="T79">
        <f t="shared" si="5"/>
        <v>0</v>
      </c>
    </row>
    <row r="80" spans="1:20">
      <c r="A80" s="1" t="s">
        <v>301</v>
      </c>
      <c r="B80" s="1" t="s">
        <v>223</v>
      </c>
      <c r="C80">
        <v>11</v>
      </c>
      <c r="D80" s="1" t="s">
        <v>433</v>
      </c>
      <c r="E80" s="1" t="s">
        <v>486</v>
      </c>
      <c r="F80" t="s">
        <v>254</v>
      </c>
      <c r="I80">
        <v>1</v>
      </c>
      <c r="J80">
        <v>0</v>
      </c>
      <c r="L80">
        <v>0</v>
      </c>
      <c r="P80">
        <f t="shared" si="6"/>
        <v>0</v>
      </c>
      <c r="S80">
        <f t="shared" si="4"/>
        <v>0</v>
      </c>
      <c r="T80">
        <f t="shared" si="5"/>
        <v>0</v>
      </c>
    </row>
    <row r="81" spans="1:20">
      <c r="A81" s="1" t="s">
        <v>302</v>
      </c>
      <c r="B81" s="1" t="s">
        <v>224</v>
      </c>
      <c r="C81">
        <v>11</v>
      </c>
      <c r="D81" s="1" t="s">
        <v>433</v>
      </c>
      <c r="E81" s="1" t="s">
        <v>486</v>
      </c>
      <c r="F81" t="s">
        <v>254</v>
      </c>
      <c r="I81">
        <v>1</v>
      </c>
      <c r="J81">
        <v>0</v>
      </c>
      <c r="L81">
        <v>0</v>
      </c>
      <c r="P81">
        <f t="shared" si="6"/>
        <v>0</v>
      </c>
      <c r="S81">
        <f t="shared" si="4"/>
        <v>0</v>
      </c>
      <c r="T81">
        <f t="shared" si="5"/>
        <v>0</v>
      </c>
    </row>
    <row r="82" spans="1:20">
      <c r="A82" s="1" t="s">
        <v>304</v>
      </c>
      <c r="B82" s="1" t="s">
        <v>225</v>
      </c>
      <c r="C82">
        <v>11</v>
      </c>
      <c r="D82" s="1" t="s">
        <v>433</v>
      </c>
      <c r="E82" s="1" t="s">
        <v>486</v>
      </c>
      <c r="F82" t="s">
        <v>254</v>
      </c>
      <c r="I82">
        <v>1</v>
      </c>
      <c r="J82">
        <v>0</v>
      </c>
      <c r="L82">
        <v>0</v>
      </c>
      <c r="P82">
        <f t="shared" si="6"/>
        <v>0</v>
      </c>
      <c r="S82">
        <f t="shared" si="4"/>
        <v>0</v>
      </c>
      <c r="T82">
        <f t="shared" si="5"/>
        <v>0</v>
      </c>
    </row>
    <row r="83" spans="1:20">
      <c r="A83" s="1" t="s">
        <v>305</v>
      </c>
      <c r="B83" s="1" t="s">
        <v>226</v>
      </c>
      <c r="C83">
        <v>11</v>
      </c>
      <c r="D83" s="1" t="s">
        <v>433</v>
      </c>
      <c r="E83" s="1" t="s">
        <v>486</v>
      </c>
      <c r="F83" t="s">
        <v>254</v>
      </c>
      <c r="I83">
        <v>1</v>
      </c>
      <c r="J83">
        <v>0</v>
      </c>
      <c r="L83">
        <v>0</v>
      </c>
      <c r="P83">
        <f t="shared" si="6"/>
        <v>0</v>
      </c>
      <c r="S83">
        <f t="shared" si="4"/>
        <v>0</v>
      </c>
      <c r="T83">
        <f t="shared" si="5"/>
        <v>0</v>
      </c>
    </row>
    <row r="84" spans="1:20">
      <c r="A84" s="1" t="s">
        <v>306</v>
      </c>
      <c r="B84" s="1" t="s">
        <v>227</v>
      </c>
      <c r="C84">
        <v>11</v>
      </c>
      <c r="D84" s="1" t="s">
        <v>433</v>
      </c>
      <c r="E84" s="1" t="s">
        <v>486</v>
      </c>
      <c r="F84" t="s">
        <v>254</v>
      </c>
      <c r="I84">
        <v>1</v>
      </c>
      <c r="J84">
        <v>0</v>
      </c>
      <c r="L84">
        <v>0</v>
      </c>
      <c r="P84">
        <f t="shared" si="6"/>
        <v>0</v>
      </c>
      <c r="S84">
        <f t="shared" si="4"/>
        <v>0</v>
      </c>
      <c r="T84">
        <f t="shared" si="5"/>
        <v>0</v>
      </c>
    </row>
    <row r="85" spans="1:20">
      <c r="A85" s="1" t="s">
        <v>307</v>
      </c>
      <c r="B85" s="1" t="s">
        <v>228</v>
      </c>
      <c r="C85">
        <v>11</v>
      </c>
      <c r="D85" s="1" t="s">
        <v>433</v>
      </c>
      <c r="E85" s="1" t="s">
        <v>486</v>
      </c>
      <c r="F85" t="s">
        <v>254</v>
      </c>
      <c r="I85">
        <v>1</v>
      </c>
      <c r="J85">
        <v>0</v>
      </c>
      <c r="L85">
        <v>0</v>
      </c>
      <c r="P85">
        <f t="shared" si="6"/>
        <v>0</v>
      </c>
      <c r="S85">
        <f t="shared" si="4"/>
        <v>0</v>
      </c>
      <c r="T85">
        <f t="shared" si="5"/>
        <v>0</v>
      </c>
    </row>
    <row r="86" spans="1:20">
      <c r="A86" s="1" t="s">
        <v>308</v>
      </c>
      <c r="B86" s="1" t="s">
        <v>229</v>
      </c>
      <c r="C86">
        <v>11</v>
      </c>
      <c r="D86" s="1" t="s">
        <v>433</v>
      </c>
      <c r="E86" s="1" t="s">
        <v>486</v>
      </c>
      <c r="F86" t="s">
        <v>254</v>
      </c>
      <c r="I86">
        <v>1</v>
      </c>
      <c r="J86">
        <v>0</v>
      </c>
      <c r="L86">
        <v>0</v>
      </c>
      <c r="P86">
        <f t="shared" si="6"/>
        <v>0</v>
      </c>
      <c r="S86">
        <f t="shared" si="4"/>
        <v>0</v>
      </c>
      <c r="T86">
        <f t="shared" si="5"/>
        <v>0</v>
      </c>
    </row>
    <row r="87" spans="1:20">
      <c r="A87" s="1" t="s">
        <v>309</v>
      </c>
      <c r="B87" s="1" t="s">
        <v>230</v>
      </c>
      <c r="C87">
        <v>11</v>
      </c>
      <c r="D87" s="1" t="s">
        <v>433</v>
      </c>
      <c r="E87" s="1" t="s">
        <v>486</v>
      </c>
      <c r="F87" t="s">
        <v>254</v>
      </c>
      <c r="I87">
        <v>1</v>
      </c>
      <c r="J87">
        <v>0</v>
      </c>
      <c r="L87">
        <v>0</v>
      </c>
      <c r="P87">
        <f t="shared" si="6"/>
        <v>0</v>
      </c>
      <c r="S87">
        <f t="shared" si="4"/>
        <v>0</v>
      </c>
      <c r="T87">
        <f t="shared" si="5"/>
        <v>0</v>
      </c>
    </row>
    <row r="88" spans="1:20">
      <c r="A88" s="1" t="s">
        <v>310</v>
      </c>
      <c r="B88" s="1" t="s">
        <v>231</v>
      </c>
      <c r="C88">
        <v>11</v>
      </c>
      <c r="D88" s="1" t="s">
        <v>433</v>
      </c>
      <c r="E88" s="1" t="s">
        <v>486</v>
      </c>
      <c r="F88" t="s">
        <v>254</v>
      </c>
      <c r="I88">
        <v>1</v>
      </c>
      <c r="J88">
        <v>0</v>
      </c>
      <c r="L88">
        <v>0</v>
      </c>
      <c r="P88">
        <f t="shared" si="6"/>
        <v>0</v>
      </c>
      <c r="S88">
        <f t="shared" si="4"/>
        <v>0</v>
      </c>
      <c r="T88">
        <f t="shared" si="5"/>
        <v>0</v>
      </c>
    </row>
    <row r="89" spans="1:20">
      <c r="A89" s="1" t="s">
        <v>311</v>
      </c>
      <c r="B89" s="1" t="s">
        <v>232</v>
      </c>
      <c r="C89">
        <v>11</v>
      </c>
      <c r="D89" s="1" t="s">
        <v>433</v>
      </c>
      <c r="E89" s="1" t="s">
        <v>486</v>
      </c>
      <c r="F89" t="s">
        <v>254</v>
      </c>
      <c r="I89">
        <v>1</v>
      </c>
      <c r="J89">
        <v>0</v>
      </c>
      <c r="L89">
        <v>0</v>
      </c>
      <c r="P89">
        <f t="shared" si="6"/>
        <v>0</v>
      </c>
      <c r="S89">
        <f t="shared" si="4"/>
        <v>0</v>
      </c>
      <c r="T89">
        <f t="shared" si="5"/>
        <v>0</v>
      </c>
    </row>
    <row r="90" spans="1:20">
      <c r="A90" s="1" t="s">
        <v>312</v>
      </c>
      <c r="B90" s="1" t="s">
        <v>233</v>
      </c>
      <c r="C90">
        <v>11</v>
      </c>
      <c r="D90" s="1" t="s">
        <v>433</v>
      </c>
      <c r="E90" s="1" t="s">
        <v>486</v>
      </c>
      <c r="F90" t="s">
        <v>254</v>
      </c>
      <c r="I90">
        <v>1</v>
      </c>
      <c r="J90">
        <v>0</v>
      </c>
      <c r="L90">
        <v>0</v>
      </c>
      <c r="P90">
        <f t="shared" si="6"/>
        <v>0</v>
      </c>
      <c r="S90">
        <f t="shared" si="4"/>
        <v>0</v>
      </c>
      <c r="T90">
        <f t="shared" si="5"/>
        <v>0</v>
      </c>
    </row>
    <row r="91" spans="1:20">
      <c r="A91" s="1" t="s">
        <v>313</v>
      </c>
      <c r="B91" s="1" t="s">
        <v>234</v>
      </c>
      <c r="C91">
        <v>11</v>
      </c>
      <c r="D91" s="1" t="s">
        <v>433</v>
      </c>
      <c r="E91" s="1" t="s">
        <v>486</v>
      </c>
      <c r="F91" t="s">
        <v>254</v>
      </c>
      <c r="I91">
        <v>1</v>
      </c>
      <c r="J91">
        <v>0</v>
      </c>
      <c r="L91">
        <v>0</v>
      </c>
      <c r="P91">
        <f t="shared" si="6"/>
        <v>0</v>
      </c>
      <c r="S91">
        <f t="shared" si="4"/>
        <v>0</v>
      </c>
      <c r="T91">
        <f t="shared" si="5"/>
        <v>0</v>
      </c>
    </row>
    <row r="92" spans="1:20">
      <c r="A92" s="1" t="s">
        <v>482</v>
      </c>
      <c r="B92" s="1" t="s">
        <v>492</v>
      </c>
      <c r="C92">
        <v>36</v>
      </c>
      <c r="D92" s="8" t="s">
        <v>483</v>
      </c>
      <c r="E92" s="1"/>
      <c r="F92" t="s">
        <v>58</v>
      </c>
      <c r="J92">
        <v>0</v>
      </c>
      <c r="K92">
        <v>1</v>
      </c>
      <c r="L92">
        <v>0</v>
      </c>
      <c r="M92">
        <v>0</v>
      </c>
      <c r="N92">
        <v>0</v>
      </c>
      <c r="P92">
        <f t="shared" si="6"/>
        <v>0</v>
      </c>
      <c r="S92">
        <f t="shared" si="4"/>
        <v>0</v>
      </c>
      <c r="T92">
        <f t="shared" si="5"/>
        <v>0</v>
      </c>
    </row>
    <row r="93" spans="1:20">
      <c r="A93" s="1" t="s">
        <v>127</v>
      </c>
      <c r="B93" s="1" t="s">
        <v>52</v>
      </c>
      <c r="C93">
        <v>76</v>
      </c>
      <c r="D93" s="8" t="s">
        <v>90</v>
      </c>
      <c r="E93" s="1" t="s">
        <v>499</v>
      </c>
      <c r="F93" t="s">
        <v>58</v>
      </c>
      <c r="H93">
        <v>1</v>
      </c>
      <c r="I93">
        <v>1</v>
      </c>
      <c r="J93">
        <v>1</v>
      </c>
      <c r="K93">
        <v>1</v>
      </c>
      <c r="L93">
        <v>1</v>
      </c>
      <c r="M93">
        <v>0</v>
      </c>
      <c r="N93">
        <v>1</v>
      </c>
      <c r="P93">
        <f t="shared" si="6"/>
        <v>0</v>
      </c>
      <c r="S93">
        <f t="shared" si="4"/>
        <v>0</v>
      </c>
      <c r="T93">
        <f t="shared" si="5"/>
        <v>1</v>
      </c>
    </row>
    <row r="94" spans="1:20">
      <c r="A94" s="1" t="s">
        <v>128</v>
      </c>
      <c r="B94" s="1" t="s">
        <v>50</v>
      </c>
      <c r="C94">
        <v>74</v>
      </c>
      <c r="D94" s="8" t="s">
        <v>90</v>
      </c>
      <c r="E94" s="1" t="s">
        <v>499</v>
      </c>
      <c r="F94" t="s">
        <v>58</v>
      </c>
      <c r="H94">
        <v>1</v>
      </c>
      <c r="I94">
        <v>1</v>
      </c>
      <c r="J94">
        <v>1</v>
      </c>
      <c r="K94">
        <v>1</v>
      </c>
      <c r="L94">
        <v>1</v>
      </c>
      <c r="M94">
        <v>0</v>
      </c>
      <c r="N94">
        <v>1</v>
      </c>
      <c r="P94">
        <f t="shared" si="6"/>
        <v>0</v>
      </c>
      <c r="S94">
        <f t="shared" si="4"/>
        <v>0</v>
      </c>
      <c r="T94">
        <f t="shared" si="5"/>
        <v>1</v>
      </c>
    </row>
    <row r="95" spans="1:20">
      <c r="A95" s="1" t="s">
        <v>149</v>
      </c>
      <c r="B95" s="1" t="s">
        <v>8</v>
      </c>
      <c r="C95">
        <v>5</v>
      </c>
      <c r="D95" s="8" t="s">
        <v>66</v>
      </c>
      <c r="E95" s="1" t="s">
        <v>494</v>
      </c>
      <c r="F95" t="s">
        <v>58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P95">
        <f t="shared" si="6"/>
        <v>1</v>
      </c>
      <c r="S95">
        <f t="shared" si="4"/>
        <v>1</v>
      </c>
      <c r="T95">
        <f t="shared" si="5"/>
        <v>1</v>
      </c>
    </row>
    <row r="96" spans="1:20">
      <c r="A96" s="1" t="s">
        <v>478</v>
      </c>
      <c r="B96" s="1" t="s">
        <v>481</v>
      </c>
      <c r="C96">
        <v>34</v>
      </c>
      <c r="D96" s="8" t="s">
        <v>476</v>
      </c>
      <c r="E96" s="1" t="s">
        <v>498</v>
      </c>
      <c r="F96" t="s">
        <v>58</v>
      </c>
      <c r="J96">
        <v>0</v>
      </c>
      <c r="K96">
        <v>1</v>
      </c>
      <c r="L96">
        <v>0</v>
      </c>
      <c r="M96">
        <v>0</v>
      </c>
      <c r="N96">
        <v>0</v>
      </c>
      <c r="P96">
        <f t="shared" si="6"/>
        <v>0</v>
      </c>
      <c r="S96">
        <f t="shared" si="4"/>
        <v>0</v>
      </c>
      <c r="T96">
        <f t="shared" si="5"/>
        <v>0</v>
      </c>
    </row>
    <row r="97" spans="1:20">
      <c r="A97" s="1" t="s">
        <v>125</v>
      </c>
      <c r="B97" s="1" t="s">
        <v>55</v>
      </c>
      <c r="C97">
        <v>94</v>
      </c>
      <c r="D97" s="8" t="s">
        <v>92</v>
      </c>
      <c r="E97" s="1" t="s">
        <v>499</v>
      </c>
      <c r="F97" t="s">
        <v>58</v>
      </c>
      <c r="H97">
        <v>1</v>
      </c>
      <c r="I97">
        <v>1</v>
      </c>
      <c r="J97">
        <v>1</v>
      </c>
      <c r="K97">
        <v>1</v>
      </c>
      <c r="L97">
        <v>1</v>
      </c>
      <c r="M97">
        <v>0</v>
      </c>
      <c r="N97">
        <v>1</v>
      </c>
      <c r="P97">
        <f t="shared" si="6"/>
        <v>0</v>
      </c>
      <c r="S97">
        <f t="shared" si="4"/>
        <v>0</v>
      </c>
      <c r="T97">
        <f t="shared" si="5"/>
        <v>1</v>
      </c>
    </row>
    <row r="98" spans="1:20">
      <c r="A98" s="1" t="s">
        <v>126</v>
      </c>
      <c r="B98" s="1" t="s">
        <v>54</v>
      </c>
      <c r="C98">
        <v>94</v>
      </c>
      <c r="D98" s="8" t="s">
        <v>92</v>
      </c>
      <c r="E98" s="1" t="s">
        <v>499</v>
      </c>
      <c r="F98" t="s">
        <v>58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1</v>
      </c>
      <c r="P98">
        <f t="shared" si="6"/>
        <v>0</v>
      </c>
      <c r="S98">
        <f t="shared" si="4"/>
        <v>0</v>
      </c>
      <c r="T98">
        <f t="shared" si="5"/>
        <v>1</v>
      </c>
    </row>
    <row r="99" spans="1:20">
      <c r="A99" s="1" t="s">
        <v>463</v>
      </c>
      <c r="B99" s="1" t="s">
        <v>465</v>
      </c>
      <c r="C99">
        <v>4</v>
      </c>
      <c r="D99" s="8" t="s">
        <v>464</v>
      </c>
      <c r="E99" s="1" t="s">
        <v>117</v>
      </c>
      <c r="F99" t="s">
        <v>58</v>
      </c>
      <c r="G99" s="2"/>
      <c r="H99" s="2"/>
      <c r="I99" s="2"/>
      <c r="J99" s="2">
        <v>1</v>
      </c>
      <c r="K99" s="2"/>
      <c r="L99">
        <v>1</v>
      </c>
      <c r="M99">
        <v>1</v>
      </c>
      <c r="N99" s="2">
        <v>0</v>
      </c>
      <c r="P99">
        <f t="shared" si="6"/>
        <v>1</v>
      </c>
      <c r="S99">
        <f t="shared" si="4"/>
        <v>1</v>
      </c>
      <c r="T99">
        <f t="shared" si="5"/>
        <v>0</v>
      </c>
    </row>
    <row r="100" spans="1:20">
      <c r="A100" s="1" t="s">
        <v>265</v>
      </c>
      <c r="B100" s="1" t="s">
        <v>174</v>
      </c>
      <c r="C100">
        <v>7</v>
      </c>
      <c r="D100" s="1" t="s">
        <v>435</v>
      </c>
      <c r="E100" s="1" t="s">
        <v>472</v>
      </c>
      <c r="F100" t="s">
        <v>254</v>
      </c>
      <c r="I100">
        <v>1</v>
      </c>
      <c r="J100">
        <v>0</v>
      </c>
      <c r="K100">
        <v>0</v>
      </c>
      <c r="L100">
        <v>0</v>
      </c>
      <c r="M100">
        <v>1</v>
      </c>
      <c r="P100">
        <f t="shared" si="6"/>
        <v>0</v>
      </c>
      <c r="S100">
        <f t="shared" si="4"/>
        <v>0</v>
      </c>
      <c r="T100">
        <f t="shared" si="5"/>
        <v>0</v>
      </c>
    </row>
    <row r="101" spans="1:20">
      <c r="A101" s="1" t="s">
        <v>150</v>
      </c>
      <c r="B101" s="1" t="s">
        <v>9</v>
      </c>
      <c r="C101">
        <v>5</v>
      </c>
      <c r="D101" s="8" t="s">
        <v>66</v>
      </c>
      <c r="E101" s="1" t="s">
        <v>494</v>
      </c>
      <c r="F101" t="s">
        <v>58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P101">
        <f t="shared" si="6"/>
        <v>1</v>
      </c>
      <c r="S101">
        <f t="shared" si="4"/>
        <v>1</v>
      </c>
      <c r="T101">
        <f t="shared" si="5"/>
        <v>1</v>
      </c>
    </row>
    <row r="102" spans="1:20">
      <c r="A102" s="1" t="s">
        <v>143</v>
      </c>
      <c r="B102" s="1" t="s">
        <v>35</v>
      </c>
      <c r="C102">
        <v>32</v>
      </c>
      <c r="D102" s="8" t="s">
        <v>82</v>
      </c>
      <c r="E102" s="1" t="s">
        <v>496</v>
      </c>
      <c r="F102" t="s">
        <v>58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0</v>
      </c>
      <c r="N102">
        <v>1</v>
      </c>
      <c r="P102">
        <f t="shared" si="6"/>
        <v>0</v>
      </c>
      <c r="S102">
        <f t="shared" si="4"/>
        <v>0</v>
      </c>
      <c r="T102">
        <f t="shared" si="5"/>
        <v>1</v>
      </c>
    </row>
    <row r="103" spans="1:20">
      <c r="A103" s="1" t="s">
        <v>477</v>
      </c>
      <c r="B103" s="1" t="s">
        <v>480</v>
      </c>
      <c r="C103">
        <v>34</v>
      </c>
      <c r="D103" s="8" t="s">
        <v>476</v>
      </c>
      <c r="E103" s="1" t="s">
        <v>498</v>
      </c>
      <c r="F103" t="s">
        <v>58</v>
      </c>
      <c r="J103">
        <v>0</v>
      </c>
      <c r="K103">
        <v>1</v>
      </c>
      <c r="L103">
        <v>0</v>
      </c>
      <c r="M103">
        <v>0</v>
      </c>
      <c r="N103">
        <v>0</v>
      </c>
      <c r="P103">
        <f t="shared" si="6"/>
        <v>0</v>
      </c>
      <c r="S103">
        <f t="shared" si="4"/>
        <v>0</v>
      </c>
      <c r="T103">
        <f t="shared" si="5"/>
        <v>0</v>
      </c>
    </row>
    <row r="104" spans="1:20">
      <c r="A104" s="1" t="s">
        <v>148</v>
      </c>
      <c r="B104" s="1" t="s">
        <v>7</v>
      </c>
      <c r="C104">
        <v>5</v>
      </c>
      <c r="D104" s="8" t="s">
        <v>67</v>
      </c>
      <c r="E104" s="1" t="s">
        <v>494</v>
      </c>
      <c r="F104" t="s">
        <v>58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P104">
        <f t="shared" si="6"/>
        <v>1</v>
      </c>
      <c r="S104">
        <f t="shared" si="4"/>
        <v>1</v>
      </c>
      <c r="T104">
        <f t="shared" si="5"/>
        <v>1</v>
      </c>
    </row>
    <row r="105" spans="1:20">
      <c r="A105" s="6" t="s">
        <v>525</v>
      </c>
      <c r="B105" s="1" t="s">
        <v>473</v>
      </c>
      <c r="C105">
        <v>43</v>
      </c>
      <c r="D105" s="8" t="s">
        <v>513</v>
      </c>
      <c r="E105" s="1" t="s">
        <v>493</v>
      </c>
      <c r="F105" t="s">
        <v>58</v>
      </c>
      <c r="J105">
        <v>1</v>
      </c>
      <c r="K105">
        <v>1</v>
      </c>
      <c r="L105">
        <v>1</v>
      </c>
      <c r="M105">
        <v>1</v>
      </c>
      <c r="N105">
        <v>0</v>
      </c>
      <c r="P105">
        <f t="shared" si="6"/>
        <v>1</v>
      </c>
      <c r="S105">
        <f t="shared" si="4"/>
        <v>1</v>
      </c>
      <c r="T105">
        <f t="shared" si="5"/>
        <v>0</v>
      </c>
    </row>
    <row r="106" spans="1:20">
      <c r="A106" s="1" t="s">
        <v>142</v>
      </c>
      <c r="B106" s="1" t="s">
        <v>36</v>
      </c>
      <c r="C106">
        <v>32</v>
      </c>
      <c r="D106" s="8" t="s">
        <v>83</v>
      </c>
      <c r="E106" s="1" t="s">
        <v>497</v>
      </c>
      <c r="F106" t="s">
        <v>58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P106">
        <f t="shared" si="6"/>
        <v>1</v>
      </c>
      <c r="S106">
        <f t="shared" si="4"/>
        <v>1</v>
      </c>
      <c r="T106">
        <f t="shared" si="5"/>
        <v>1</v>
      </c>
    </row>
    <row r="107" spans="1:20">
      <c r="A107" s="1" t="s">
        <v>166</v>
      </c>
      <c r="B107" s="1" t="s">
        <v>28</v>
      </c>
      <c r="C107">
        <v>30</v>
      </c>
      <c r="D107" s="8" t="s">
        <v>80</v>
      </c>
      <c r="E107" s="1" t="s">
        <v>495</v>
      </c>
      <c r="F107" t="s">
        <v>58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1</v>
      </c>
      <c r="P107">
        <f t="shared" si="6"/>
        <v>0</v>
      </c>
      <c r="S107">
        <f t="shared" si="4"/>
        <v>0</v>
      </c>
      <c r="T107">
        <f t="shared" si="5"/>
        <v>1</v>
      </c>
    </row>
    <row r="108" spans="1:20">
      <c r="A108" s="1" t="s">
        <v>147</v>
      </c>
      <c r="B108" s="1" t="s">
        <v>31</v>
      </c>
      <c r="C108">
        <v>30</v>
      </c>
      <c r="D108" s="8" t="s">
        <v>80</v>
      </c>
      <c r="E108" s="1" t="s">
        <v>495</v>
      </c>
      <c r="F108" t="s">
        <v>58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1</v>
      </c>
      <c r="P108">
        <f t="shared" si="6"/>
        <v>0</v>
      </c>
      <c r="S108">
        <f t="shared" si="4"/>
        <v>0</v>
      </c>
      <c r="T108">
        <f t="shared" si="5"/>
        <v>1</v>
      </c>
    </row>
    <row r="109" spans="1:20">
      <c r="A109" s="1" t="s">
        <v>29</v>
      </c>
      <c r="B109" s="1" t="s">
        <v>30</v>
      </c>
      <c r="C109">
        <v>30</v>
      </c>
      <c r="D109" s="8" t="s">
        <v>80</v>
      </c>
      <c r="E109" s="1" t="s">
        <v>495</v>
      </c>
      <c r="F109" t="s">
        <v>58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0</v>
      </c>
      <c r="N109">
        <v>1</v>
      </c>
      <c r="P109">
        <f t="shared" si="6"/>
        <v>0</v>
      </c>
      <c r="S109">
        <f t="shared" si="4"/>
        <v>0</v>
      </c>
      <c r="T109">
        <f t="shared" si="5"/>
        <v>1</v>
      </c>
    </row>
    <row r="110" spans="1:20">
      <c r="A110" s="1" t="s">
        <v>146</v>
      </c>
      <c r="B110" s="1" t="s">
        <v>32</v>
      </c>
      <c r="C110">
        <v>30</v>
      </c>
      <c r="D110" s="8" t="s">
        <v>80</v>
      </c>
      <c r="E110" s="1" t="s">
        <v>495</v>
      </c>
      <c r="F110" t="s">
        <v>58</v>
      </c>
      <c r="H110">
        <v>1</v>
      </c>
      <c r="I110">
        <v>1</v>
      </c>
      <c r="J110" s="7">
        <v>1</v>
      </c>
      <c r="K110">
        <v>1</v>
      </c>
      <c r="L110">
        <v>1</v>
      </c>
      <c r="M110">
        <v>0</v>
      </c>
      <c r="N110">
        <v>1</v>
      </c>
      <c r="P110">
        <f t="shared" si="6"/>
        <v>0</v>
      </c>
      <c r="S110">
        <f t="shared" si="4"/>
        <v>0</v>
      </c>
      <c r="T110">
        <f t="shared" si="5"/>
        <v>1</v>
      </c>
    </row>
    <row r="111" spans="1:20">
      <c r="A111" s="1" t="s">
        <v>531</v>
      </c>
      <c r="B111" s="1" t="s">
        <v>246</v>
      </c>
      <c r="C111">
        <v>7</v>
      </c>
      <c r="D111" s="1" t="s">
        <v>434</v>
      </c>
      <c r="E111" s="1" t="s">
        <v>488</v>
      </c>
      <c r="F111" t="s">
        <v>254</v>
      </c>
      <c r="I111">
        <v>1</v>
      </c>
      <c r="J111">
        <v>0</v>
      </c>
      <c r="L111">
        <v>1</v>
      </c>
      <c r="M111">
        <v>0</v>
      </c>
      <c r="P111">
        <f t="shared" si="6"/>
        <v>0</v>
      </c>
      <c r="S111">
        <f t="shared" si="4"/>
        <v>0</v>
      </c>
      <c r="T111">
        <f t="shared" si="5"/>
        <v>0</v>
      </c>
    </row>
    <row r="112" spans="1:20">
      <c r="A112" s="1" t="s">
        <v>528</v>
      </c>
      <c r="B112" s="1" t="s">
        <v>235</v>
      </c>
      <c r="C112">
        <v>7</v>
      </c>
      <c r="D112" s="1" t="s">
        <v>434</v>
      </c>
      <c r="E112" s="1" t="s">
        <v>488</v>
      </c>
      <c r="F112" t="s">
        <v>254</v>
      </c>
      <c r="I112">
        <v>1</v>
      </c>
      <c r="J112">
        <v>1</v>
      </c>
      <c r="K112">
        <v>1</v>
      </c>
      <c r="L112">
        <v>1</v>
      </c>
      <c r="M112">
        <v>0</v>
      </c>
      <c r="P112">
        <f t="shared" si="6"/>
        <v>0</v>
      </c>
      <c r="S112">
        <f t="shared" si="4"/>
        <v>0</v>
      </c>
      <c r="T112">
        <f t="shared" si="5"/>
        <v>0</v>
      </c>
    </row>
    <row r="113" spans="1:20">
      <c r="A113" s="1" t="s">
        <v>535</v>
      </c>
      <c r="B113" s="1" t="s">
        <v>250</v>
      </c>
      <c r="C113">
        <v>7</v>
      </c>
      <c r="D113" s="1" t="s">
        <v>434</v>
      </c>
      <c r="E113" s="1" t="s">
        <v>488</v>
      </c>
      <c r="F113" t="s">
        <v>254</v>
      </c>
      <c r="I113">
        <v>1</v>
      </c>
      <c r="J113">
        <v>0</v>
      </c>
      <c r="L113">
        <v>1</v>
      </c>
      <c r="M113">
        <v>0</v>
      </c>
      <c r="P113">
        <f t="shared" si="6"/>
        <v>0</v>
      </c>
      <c r="S113">
        <f t="shared" si="4"/>
        <v>0</v>
      </c>
      <c r="T113">
        <f t="shared" si="5"/>
        <v>0</v>
      </c>
    </row>
    <row r="114" spans="1:20">
      <c r="A114" s="1" t="s">
        <v>539</v>
      </c>
      <c r="B114" s="1" t="s">
        <v>238</v>
      </c>
      <c r="C114">
        <v>7</v>
      </c>
      <c r="D114" s="1" t="s">
        <v>434</v>
      </c>
      <c r="E114" s="1" t="s">
        <v>488</v>
      </c>
      <c r="F114" t="s">
        <v>254</v>
      </c>
      <c r="I114">
        <v>1</v>
      </c>
      <c r="J114">
        <v>0</v>
      </c>
      <c r="L114">
        <v>1</v>
      </c>
      <c r="M114">
        <v>0</v>
      </c>
      <c r="P114">
        <f t="shared" si="6"/>
        <v>0</v>
      </c>
      <c r="S114">
        <f t="shared" ref="S114:S177" si="8">IF(AND(L114=1,M114=1),1,0)</f>
        <v>0</v>
      </c>
      <c r="T114">
        <f t="shared" ref="T114:T177" si="9">IF(AND(L114=1,N114=1),1,0)</f>
        <v>0</v>
      </c>
    </row>
    <row r="115" spans="1:20">
      <c r="A115" s="1" t="s">
        <v>543</v>
      </c>
      <c r="B115" s="1" t="s">
        <v>242</v>
      </c>
      <c r="C115">
        <v>7</v>
      </c>
      <c r="D115" s="1" t="s">
        <v>434</v>
      </c>
      <c r="E115" s="1" t="s">
        <v>488</v>
      </c>
      <c r="F115" t="s">
        <v>254</v>
      </c>
      <c r="I115">
        <v>1</v>
      </c>
      <c r="J115">
        <v>0</v>
      </c>
      <c r="L115">
        <v>1</v>
      </c>
      <c r="M115">
        <v>0</v>
      </c>
      <c r="P115">
        <f t="shared" si="6"/>
        <v>0</v>
      </c>
      <c r="S115">
        <f t="shared" si="8"/>
        <v>0</v>
      </c>
      <c r="T115">
        <f t="shared" si="9"/>
        <v>0</v>
      </c>
    </row>
    <row r="116" spans="1:20">
      <c r="A116" s="1" t="s">
        <v>529</v>
      </c>
      <c r="B116" s="1" t="s">
        <v>244</v>
      </c>
      <c r="C116">
        <v>7</v>
      </c>
      <c r="D116" s="1" t="s">
        <v>434</v>
      </c>
      <c r="E116" s="1" t="s">
        <v>488</v>
      </c>
      <c r="F116" t="s">
        <v>254</v>
      </c>
      <c r="I116">
        <v>1</v>
      </c>
      <c r="J116">
        <v>0</v>
      </c>
      <c r="L116">
        <v>1</v>
      </c>
      <c r="M116">
        <v>0</v>
      </c>
      <c r="P116">
        <f t="shared" si="6"/>
        <v>0</v>
      </c>
      <c r="S116">
        <f t="shared" si="8"/>
        <v>0</v>
      </c>
      <c r="T116">
        <f t="shared" si="9"/>
        <v>0</v>
      </c>
    </row>
    <row r="117" spans="1:20">
      <c r="A117" s="1" t="s">
        <v>533</v>
      </c>
      <c r="B117" s="1" t="s">
        <v>248</v>
      </c>
      <c r="C117">
        <v>7</v>
      </c>
      <c r="D117" s="1" t="s">
        <v>434</v>
      </c>
      <c r="E117" s="1" t="s">
        <v>488</v>
      </c>
      <c r="F117" t="s">
        <v>254</v>
      </c>
      <c r="I117">
        <v>1</v>
      </c>
      <c r="J117">
        <v>0</v>
      </c>
      <c r="L117">
        <v>1</v>
      </c>
      <c r="M117">
        <v>0</v>
      </c>
      <c r="P117">
        <f t="shared" si="6"/>
        <v>0</v>
      </c>
      <c r="S117">
        <f t="shared" si="8"/>
        <v>0</v>
      </c>
      <c r="T117">
        <f t="shared" si="9"/>
        <v>0</v>
      </c>
    </row>
    <row r="118" spans="1:20">
      <c r="A118" s="1" t="s">
        <v>537</v>
      </c>
      <c r="B118" s="1" t="s">
        <v>236</v>
      </c>
      <c r="C118">
        <v>7</v>
      </c>
      <c r="D118" s="1" t="s">
        <v>434</v>
      </c>
      <c r="E118" s="1" t="s">
        <v>488</v>
      </c>
      <c r="F118" t="s">
        <v>254</v>
      </c>
      <c r="I118">
        <v>1</v>
      </c>
      <c r="J118">
        <v>0</v>
      </c>
      <c r="L118">
        <v>1</v>
      </c>
      <c r="M118">
        <v>0</v>
      </c>
      <c r="P118">
        <f t="shared" si="6"/>
        <v>0</v>
      </c>
      <c r="S118">
        <f t="shared" si="8"/>
        <v>0</v>
      </c>
      <c r="T118">
        <f t="shared" si="9"/>
        <v>0</v>
      </c>
    </row>
    <row r="119" spans="1:20">
      <c r="A119" s="1" t="s">
        <v>541</v>
      </c>
      <c r="B119" s="1" t="s">
        <v>240</v>
      </c>
      <c r="C119">
        <v>7</v>
      </c>
      <c r="D119" s="1" t="s">
        <v>434</v>
      </c>
      <c r="E119" s="1" t="s">
        <v>488</v>
      </c>
      <c r="F119" t="s">
        <v>254</v>
      </c>
      <c r="I119">
        <v>1</v>
      </c>
      <c r="J119">
        <v>0</v>
      </c>
      <c r="L119">
        <v>1</v>
      </c>
      <c r="M119">
        <v>0</v>
      </c>
      <c r="P119">
        <f t="shared" si="6"/>
        <v>0</v>
      </c>
      <c r="S119">
        <f t="shared" si="8"/>
        <v>0</v>
      </c>
      <c r="T119">
        <f t="shared" si="9"/>
        <v>0</v>
      </c>
    </row>
    <row r="120" spans="1:20">
      <c r="A120" s="1" t="s">
        <v>530</v>
      </c>
      <c r="B120" s="1" t="s">
        <v>245</v>
      </c>
      <c r="C120">
        <v>7</v>
      </c>
      <c r="D120" s="1" t="s">
        <v>434</v>
      </c>
      <c r="E120" s="1" t="s">
        <v>488</v>
      </c>
      <c r="F120" t="s">
        <v>254</v>
      </c>
      <c r="I120">
        <v>1</v>
      </c>
      <c r="J120">
        <v>0</v>
      </c>
      <c r="L120">
        <v>1</v>
      </c>
      <c r="M120">
        <v>0</v>
      </c>
      <c r="P120">
        <f t="shared" si="6"/>
        <v>0</v>
      </c>
      <c r="S120">
        <f t="shared" si="8"/>
        <v>0</v>
      </c>
      <c r="T120">
        <f t="shared" si="9"/>
        <v>0</v>
      </c>
    </row>
    <row r="121" spans="1:20">
      <c r="A121" s="1" t="s">
        <v>534</v>
      </c>
      <c r="B121" s="1" t="s">
        <v>249</v>
      </c>
      <c r="C121">
        <v>7</v>
      </c>
      <c r="D121" s="1" t="s">
        <v>434</v>
      </c>
      <c r="E121" s="1" t="s">
        <v>488</v>
      </c>
      <c r="F121" t="s">
        <v>254</v>
      </c>
      <c r="I121">
        <v>1</v>
      </c>
      <c r="J121">
        <v>0</v>
      </c>
      <c r="L121">
        <v>1</v>
      </c>
      <c r="M121">
        <v>0</v>
      </c>
      <c r="P121">
        <f t="shared" si="6"/>
        <v>0</v>
      </c>
      <c r="S121">
        <f t="shared" si="8"/>
        <v>0</v>
      </c>
      <c r="T121">
        <f t="shared" si="9"/>
        <v>0</v>
      </c>
    </row>
    <row r="122" spans="1:20">
      <c r="A122" s="1" t="s">
        <v>538</v>
      </c>
      <c r="B122" s="1" t="s">
        <v>237</v>
      </c>
      <c r="C122">
        <v>7</v>
      </c>
      <c r="D122" s="1" t="s">
        <v>434</v>
      </c>
      <c r="E122" s="1" t="s">
        <v>488</v>
      </c>
      <c r="F122" t="s">
        <v>254</v>
      </c>
      <c r="I122">
        <v>1</v>
      </c>
      <c r="J122">
        <v>0</v>
      </c>
      <c r="L122">
        <v>1</v>
      </c>
      <c r="M122">
        <v>0</v>
      </c>
      <c r="P122">
        <f t="shared" si="6"/>
        <v>0</v>
      </c>
      <c r="S122">
        <f t="shared" si="8"/>
        <v>0</v>
      </c>
      <c r="T122">
        <f t="shared" si="9"/>
        <v>0</v>
      </c>
    </row>
    <row r="123" spans="1:20">
      <c r="A123" s="1" t="s">
        <v>542</v>
      </c>
      <c r="B123" s="1" t="s">
        <v>241</v>
      </c>
      <c r="C123">
        <v>7</v>
      </c>
      <c r="D123" s="1" t="s">
        <v>434</v>
      </c>
      <c r="E123" s="1" t="s">
        <v>488</v>
      </c>
      <c r="F123" t="s">
        <v>254</v>
      </c>
      <c r="I123">
        <v>1</v>
      </c>
      <c r="J123">
        <v>0</v>
      </c>
      <c r="L123">
        <v>1</v>
      </c>
      <c r="M123">
        <v>0</v>
      </c>
      <c r="P123">
        <f t="shared" si="6"/>
        <v>0</v>
      </c>
      <c r="S123">
        <f t="shared" si="8"/>
        <v>0</v>
      </c>
      <c r="T123">
        <f t="shared" si="9"/>
        <v>0</v>
      </c>
    </row>
    <row r="124" spans="1:20">
      <c r="A124" s="1" t="s">
        <v>532</v>
      </c>
      <c r="B124" s="1" t="s">
        <v>247</v>
      </c>
      <c r="C124">
        <v>7</v>
      </c>
      <c r="D124" s="1" t="s">
        <v>434</v>
      </c>
      <c r="E124" s="1" t="s">
        <v>488</v>
      </c>
      <c r="F124" t="s">
        <v>254</v>
      </c>
      <c r="I124">
        <v>1</v>
      </c>
      <c r="J124">
        <v>0</v>
      </c>
      <c r="L124">
        <v>1</v>
      </c>
      <c r="M124">
        <v>0</v>
      </c>
      <c r="P124">
        <f t="shared" si="6"/>
        <v>0</v>
      </c>
      <c r="S124">
        <f t="shared" si="8"/>
        <v>0</v>
      </c>
      <c r="T124">
        <f t="shared" si="9"/>
        <v>0</v>
      </c>
    </row>
    <row r="125" spans="1:20">
      <c r="A125" s="1" t="s">
        <v>536</v>
      </c>
      <c r="B125" s="1" t="s">
        <v>251</v>
      </c>
      <c r="C125">
        <v>7</v>
      </c>
      <c r="D125" s="1" t="s">
        <v>434</v>
      </c>
      <c r="E125" s="1" t="s">
        <v>488</v>
      </c>
      <c r="F125" t="s">
        <v>254</v>
      </c>
      <c r="I125">
        <v>1</v>
      </c>
      <c r="J125">
        <v>0</v>
      </c>
      <c r="L125">
        <v>1</v>
      </c>
      <c r="M125">
        <v>0</v>
      </c>
      <c r="P125">
        <f t="shared" si="6"/>
        <v>0</v>
      </c>
      <c r="S125">
        <f t="shared" si="8"/>
        <v>0</v>
      </c>
      <c r="T125">
        <f t="shared" si="9"/>
        <v>0</v>
      </c>
    </row>
    <row r="126" spans="1:20">
      <c r="A126" s="1" t="s">
        <v>540</v>
      </c>
      <c r="B126" s="1" t="s">
        <v>239</v>
      </c>
      <c r="C126">
        <v>7</v>
      </c>
      <c r="D126" s="1" t="s">
        <v>434</v>
      </c>
      <c r="E126" s="1" t="s">
        <v>488</v>
      </c>
      <c r="F126" t="s">
        <v>254</v>
      </c>
      <c r="I126">
        <v>1</v>
      </c>
      <c r="J126">
        <v>0</v>
      </c>
      <c r="L126">
        <v>1</v>
      </c>
      <c r="M126">
        <v>0</v>
      </c>
      <c r="P126">
        <f t="shared" si="6"/>
        <v>0</v>
      </c>
      <c r="S126">
        <f t="shared" si="8"/>
        <v>0</v>
      </c>
      <c r="T126">
        <f t="shared" si="9"/>
        <v>0</v>
      </c>
    </row>
    <row r="127" spans="1:20">
      <c r="A127" s="1" t="s">
        <v>544</v>
      </c>
      <c r="B127" s="1" t="s">
        <v>243</v>
      </c>
      <c r="C127">
        <v>7</v>
      </c>
      <c r="D127" s="1" t="s">
        <v>434</v>
      </c>
      <c r="E127" s="1" t="s">
        <v>488</v>
      </c>
      <c r="F127" t="s">
        <v>254</v>
      </c>
      <c r="I127">
        <v>1</v>
      </c>
      <c r="J127">
        <v>0</v>
      </c>
      <c r="L127">
        <v>1</v>
      </c>
      <c r="M127">
        <v>0</v>
      </c>
      <c r="P127">
        <f t="shared" si="6"/>
        <v>0</v>
      </c>
      <c r="S127">
        <f t="shared" si="8"/>
        <v>0</v>
      </c>
      <c r="T127">
        <f t="shared" si="9"/>
        <v>0</v>
      </c>
    </row>
    <row r="128" spans="1:20">
      <c r="A128" s="1" t="s">
        <v>461</v>
      </c>
      <c r="B128" s="1" t="s">
        <v>512</v>
      </c>
      <c r="C128">
        <v>10</v>
      </c>
      <c r="D128" s="8" t="s">
        <v>462</v>
      </c>
      <c r="E128" s="1" t="s">
        <v>117</v>
      </c>
      <c r="F128" t="s">
        <v>58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P128">
        <f t="shared" si="6"/>
        <v>0</v>
      </c>
      <c r="S128">
        <f t="shared" si="8"/>
        <v>0</v>
      </c>
      <c r="T128">
        <f t="shared" si="9"/>
        <v>0</v>
      </c>
    </row>
    <row r="129" spans="1:20">
      <c r="A129" s="1" t="s">
        <v>165</v>
      </c>
      <c r="B129" s="1" t="s">
        <v>27</v>
      </c>
      <c r="C129">
        <v>24</v>
      </c>
      <c r="D129" s="8" t="s">
        <v>79</v>
      </c>
      <c r="E129" s="1" t="s">
        <v>495</v>
      </c>
      <c r="F129" t="s">
        <v>58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P129">
        <f t="shared" si="6"/>
        <v>1</v>
      </c>
      <c r="S129">
        <f t="shared" si="8"/>
        <v>1</v>
      </c>
      <c r="T129">
        <f t="shared" si="9"/>
        <v>1</v>
      </c>
    </row>
    <row r="130" spans="1:20">
      <c r="A130" s="1" t="s">
        <v>517</v>
      </c>
      <c r="B130" s="1" t="s">
        <v>516</v>
      </c>
      <c r="C130">
        <v>26</v>
      </c>
      <c r="D130" s="8" t="s">
        <v>514</v>
      </c>
      <c r="E130" s="1" t="s">
        <v>515</v>
      </c>
      <c r="F130" t="s">
        <v>58</v>
      </c>
      <c r="J130">
        <v>1</v>
      </c>
      <c r="L130">
        <v>1</v>
      </c>
      <c r="M130">
        <v>0</v>
      </c>
      <c r="N130">
        <v>0</v>
      </c>
      <c r="P130">
        <f t="shared" si="6"/>
        <v>0</v>
      </c>
      <c r="S130">
        <f t="shared" si="8"/>
        <v>0</v>
      </c>
      <c r="T130">
        <f t="shared" si="9"/>
        <v>0</v>
      </c>
    </row>
    <row r="131" spans="1:20">
      <c r="A131" s="1" t="s">
        <v>507</v>
      </c>
      <c r="B131" s="1" t="s">
        <v>509</v>
      </c>
      <c r="C131">
        <v>4</v>
      </c>
      <c r="D131" s="1" t="s">
        <v>508</v>
      </c>
      <c r="E131" s="1"/>
      <c r="F131" t="s">
        <v>510</v>
      </c>
      <c r="L131">
        <v>0</v>
      </c>
      <c r="P131">
        <f t="shared" ref="P131:P194" si="10">IF(AND(J131=1,M131=1),1,0)</f>
        <v>0</v>
      </c>
      <c r="S131">
        <f t="shared" si="8"/>
        <v>0</v>
      </c>
      <c r="T131">
        <f t="shared" si="9"/>
        <v>0</v>
      </c>
    </row>
    <row r="132" spans="1:20">
      <c r="A132" s="1" t="s">
        <v>13</v>
      </c>
      <c r="B132" s="1" t="s">
        <v>14</v>
      </c>
      <c r="C132">
        <v>6</v>
      </c>
      <c r="D132" s="8" t="s">
        <v>71</v>
      </c>
      <c r="E132" s="1" t="s">
        <v>117</v>
      </c>
      <c r="F132" t="s">
        <v>58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P132">
        <f t="shared" si="10"/>
        <v>1</v>
      </c>
      <c r="S132">
        <f t="shared" si="8"/>
        <v>1</v>
      </c>
      <c r="T132">
        <f t="shared" si="9"/>
        <v>1</v>
      </c>
    </row>
    <row r="133" spans="1:20">
      <c r="A133" s="1" t="s">
        <v>161</v>
      </c>
      <c r="B133" s="1" t="s">
        <v>23</v>
      </c>
      <c r="C133">
        <v>16</v>
      </c>
      <c r="D133" s="8" t="s">
        <v>76</v>
      </c>
      <c r="E133" s="1" t="s">
        <v>495</v>
      </c>
      <c r="F133" t="s">
        <v>58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1</v>
      </c>
      <c r="P133">
        <f t="shared" si="10"/>
        <v>0</v>
      </c>
      <c r="S133">
        <f t="shared" si="8"/>
        <v>0</v>
      </c>
      <c r="T133">
        <f t="shared" si="9"/>
        <v>1</v>
      </c>
    </row>
    <row r="134" spans="1:20">
      <c r="A134" s="1" t="s">
        <v>314</v>
      </c>
      <c r="B134" s="1" t="s">
        <v>252</v>
      </c>
      <c r="C134">
        <v>6</v>
      </c>
      <c r="D134" s="8" t="s">
        <v>470</v>
      </c>
      <c r="E134" s="1"/>
      <c r="F134" t="s">
        <v>254</v>
      </c>
      <c r="I134">
        <v>1</v>
      </c>
      <c r="J134">
        <v>0</v>
      </c>
      <c r="K134">
        <v>0</v>
      </c>
      <c r="L134">
        <v>0</v>
      </c>
      <c r="P134">
        <f t="shared" si="10"/>
        <v>0</v>
      </c>
      <c r="S134">
        <f t="shared" si="8"/>
        <v>0</v>
      </c>
      <c r="T134">
        <f t="shared" si="9"/>
        <v>0</v>
      </c>
    </row>
    <row r="135" spans="1:20">
      <c r="A135" s="1" t="s">
        <v>267</v>
      </c>
      <c r="B135" s="1" t="s">
        <v>445</v>
      </c>
      <c r="C135">
        <v>4</v>
      </c>
      <c r="D135" s="8" t="s">
        <v>443</v>
      </c>
      <c r="E135" s="1" t="s">
        <v>444</v>
      </c>
      <c r="F135" t="s">
        <v>254</v>
      </c>
      <c r="I135">
        <v>1</v>
      </c>
      <c r="J135">
        <v>1</v>
      </c>
      <c r="K135">
        <v>1</v>
      </c>
      <c r="L135">
        <v>1</v>
      </c>
      <c r="M135">
        <v>1</v>
      </c>
      <c r="P135">
        <f t="shared" si="10"/>
        <v>1</v>
      </c>
      <c r="S135">
        <f t="shared" si="8"/>
        <v>1</v>
      </c>
      <c r="T135">
        <f t="shared" si="9"/>
        <v>0</v>
      </c>
    </row>
    <row r="136" spans="1:20">
      <c r="A136" s="1" t="s">
        <v>268</v>
      </c>
      <c r="B136" s="1" t="s">
        <v>177</v>
      </c>
      <c r="C136">
        <v>4</v>
      </c>
      <c r="D136" s="8" t="s">
        <v>443</v>
      </c>
      <c r="E136" s="1" t="s">
        <v>450</v>
      </c>
      <c r="F136" t="s">
        <v>254</v>
      </c>
      <c r="I136">
        <v>1</v>
      </c>
      <c r="J136">
        <v>1</v>
      </c>
      <c r="K136">
        <v>1</v>
      </c>
      <c r="L136">
        <v>1</v>
      </c>
      <c r="M136">
        <v>0</v>
      </c>
      <c r="P136">
        <f t="shared" si="10"/>
        <v>0</v>
      </c>
      <c r="S136">
        <f t="shared" si="8"/>
        <v>0</v>
      </c>
      <c r="T136">
        <f t="shared" si="9"/>
        <v>0</v>
      </c>
    </row>
    <row r="137" spans="1:20">
      <c r="A137" s="1" t="s">
        <v>269</v>
      </c>
      <c r="B137" s="1" t="s">
        <v>178</v>
      </c>
      <c r="C137">
        <v>4</v>
      </c>
      <c r="D137" s="8" t="s">
        <v>443</v>
      </c>
      <c r="E137" s="1" t="s">
        <v>451</v>
      </c>
      <c r="F137" t="s">
        <v>254</v>
      </c>
      <c r="I137">
        <v>1</v>
      </c>
      <c r="J137">
        <v>1</v>
      </c>
      <c r="K137">
        <v>1</v>
      </c>
      <c r="L137">
        <v>1</v>
      </c>
      <c r="M137">
        <v>0</v>
      </c>
      <c r="P137">
        <f t="shared" si="10"/>
        <v>0</v>
      </c>
      <c r="S137">
        <f t="shared" si="8"/>
        <v>0</v>
      </c>
      <c r="T137">
        <f t="shared" si="9"/>
        <v>0</v>
      </c>
    </row>
    <row r="138" spans="1:20">
      <c r="A138" s="1" t="s">
        <v>270</v>
      </c>
      <c r="B138" s="1" t="s">
        <v>179</v>
      </c>
      <c r="C138">
        <v>4</v>
      </c>
      <c r="D138" s="8" t="s">
        <v>443</v>
      </c>
      <c r="E138" s="1" t="s">
        <v>448</v>
      </c>
      <c r="F138" t="s">
        <v>254</v>
      </c>
      <c r="I138">
        <v>1</v>
      </c>
      <c r="J138">
        <v>1</v>
      </c>
      <c r="K138">
        <v>1</v>
      </c>
      <c r="L138">
        <v>1</v>
      </c>
      <c r="M138">
        <v>0</v>
      </c>
      <c r="P138">
        <f t="shared" si="10"/>
        <v>0</v>
      </c>
      <c r="S138">
        <f t="shared" si="8"/>
        <v>0</v>
      </c>
      <c r="T138">
        <f t="shared" si="9"/>
        <v>0</v>
      </c>
    </row>
    <row r="139" spans="1:20">
      <c r="A139" s="1" t="s">
        <v>446</v>
      </c>
      <c r="B139" s="1" t="s">
        <v>447</v>
      </c>
      <c r="C139">
        <v>4</v>
      </c>
      <c r="D139" s="8" t="s">
        <v>443</v>
      </c>
      <c r="E139" s="1" t="s">
        <v>449</v>
      </c>
      <c r="F139" t="s">
        <v>254</v>
      </c>
      <c r="I139">
        <v>1</v>
      </c>
      <c r="J139">
        <v>1</v>
      </c>
      <c r="K139">
        <v>1</v>
      </c>
      <c r="L139">
        <v>1</v>
      </c>
      <c r="M139">
        <v>0</v>
      </c>
      <c r="P139">
        <f t="shared" si="10"/>
        <v>0</v>
      </c>
      <c r="S139">
        <f t="shared" si="8"/>
        <v>0</v>
      </c>
      <c r="T139">
        <f t="shared" si="9"/>
        <v>0</v>
      </c>
    </row>
    <row r="140" spans="1:20">
      <c r="A140" s="1" t="s">
        <v>271</v>
      </c>
      <c r="B140" s="1" t="s">
        <v>180</v>
      </c>
      <c r="C140">
        <v>4</v>
      </c>
      <c r="D140" s="8" t="s">
        <v>443</v>
      </c>
      <c r="E140" s="1" t="s">
        <v>452</v>
      </c>
      <c r="F140" t="s">
        <v>254</v>
      </c>
      <c r="I140">
        <v>1</v>
      </c>
      <c r="J140">
        <v>1</v>
      </c>
      <c r="K140">
        <v>1</v>
      </c>
      <c r="L140">
        <v>1</v>
      </c>
      <c r="M140">
        <v>1</v>
      </c>
      <c r="P140">
        <f t="shared" si="10"/>
        <v>1</v>
      </c>
      <c r="S140">
        <f t="shared" si="8"/>
        <v>1</v>
      </c>
      <c r="T140">
        <f t="shared" si="9"/>
        <v>0</v>
      </c>
    </row>
    <row r="141" spans="1:20">
      <c r="A141" s="1" t="s">
        <v>272</v>
      </c>
      <c r="B141" s="1" t="s">
        <v>181</v>
      </c>
      <c r="C141">
        <v>4</v>
      </c>
      <c r="D141" s="8" t="s">
        <v>443</v>
      </c>
      <c r="E141" s="1" t="s">
        <v>453</v>
      </c>
      <c r="F141" t="s">
        <v>254</v>
      </c>
      <c r="I141">
        <v>1</v>
      </c>
      <c r="J141">
        <v>1</v>
      </c>
      <c r="K141">
        <v>1</v>
      </c>
      <c r="L141">
        <v>1</v>
      </c>
      <c r="M141">
        <v>0</v>
      </c>
      <c r="P141">
        <f t="shared" si="10"/>
        <v>0</v>
      </c>
      <c r="S141">
        <f t="shared" si="8"/>
        <v>0</v>
      </c>
      <c r="T141">
        <f t="shared" si="9"/>
        <v>0</v>
      </c>
    </row>
    <row r="142" spans="1:20">
      <c r="A142" s="1" t="s">
        <v>273</v>
      </c>
      <c r="B142" s="1" t="s">
        <v>182</v>
      </c>
      <c r="C142">
        <v>4</v>
      </c>
      <c r="D142" s="8" t="s">
        <v>443</v>
      </c>
      <c r="E142" s="1" t="s">
        <v>454</v>
      </c>
      <c r="F142" t="s">
        <v>254</v>
      </c>
      <c r="I142">
        <v>1</v>
      </c>
      <c r="J142">
        <v>1</v>
      </c>
      <c r="K142">
        <v>1</v>
      </c>
      <c r="L142">
        <v>1</v>
      </c>
      <c r="M142">
        <v>0</v>
      </c>
      <c r="P142">
        <f t="shared" si="10"/>
        <v>0</v>
      </c>
      <c r="S142">
        <f t="shared" si="8"/>
        <v>0</v>
      </c>
      <c r="T142">
        <f t="shared" si="9"/>
        <v>0</v>
      </c>
    </row>
    <row r="143" spans="1:20">
      <c r="A143" s="1" t="s">
        <v>315</v>
      </c>
      <c r="B143" s="1" t="s">
        <v>253</v>
      </c>
      <c r="C143">
        <v>17</v>
      </c>
      <c r="F143" t="s">
        <v>510</v>
      </c>
      <c r="P143">
        <f t="shared" si="10"/>
        <v>0</v>
      </c>
      <c r="S143">
        <f t="shared" si="8"/>
        <v>0</v>
      </c>
      <c r="T143">
        <f t="shared" si="9"/>
        <v>0</v>
      </c>
    </row>
    <row r="144" spans="1:20">
      <c r="A144" s="1" t="s">
        <v>152</v>
      </c>
      <c r="B144" s="1" t="s">
        <v>11</v>
      </c>
      <c r="C144">
        <v>5</v>
      </c>
      <c r="D144" s="8" t="s">
        <v>69</v>
      </c>
      <c r="E144" s="1" t="s">
        <v>117</v>
      </c>
      <c r="F144" t="s">
        <v>58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P144">
        <f t="shared" si="10"/>
        <v>1</v>
      </c>
      <c r="S144">
        <f t="shared" si="8"/>
        <v>1</v>
      </c>
      <c r="T144">
        <f t="shared" si="9"/>
        <v>1</v>
      </c>
    </row>
    <row r="145" spans="1:20">
      <c r="A145" s="1" t="s">
        <v>160</v>
      </c>
      <c r="B145" s="1" t="s">
        <v>22</v>
      </c>
      <c r="C145">
        <v>16</v>
      </c>
      <c r="D145" s="8" t="s">
        <v>77</v>
      </c>
      <c r="E145" s="1" t="s">
        <v>495</v>
      </c>
      <c r="F145" t="s">
        <v>58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1</v>
      </c>
      <c r="P145">
        <f t="shared" si="10"/>
        <v>0</v>
      </c>
      <c r="S145">
        <f t="shared" si="8"/>
        <v>0</v>
      </c>
      <c r="T145">
        <f t="shared" si="9"/>
        <v>1</v>
      </c>
    </row>
    <row r="146" spans="1:20">
      <c r="A146" s="1" t="s">
        <v>141</v>
      </c>
      <c r="B146" s="1" t="s">
        <v>37</v>
      </c>
      <c r="C146">
        <v>33</v>
      </c>
      <c r="D146" s="8" t="s">
        <v>82</v>
      </c>
      <c r="E146" s="1" t="s">
        <v>496</v>
      </c>
      <c r="F146" t="s">
        <v>58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1</v>
      </c>
      <c r="P146">
        <f t="shared" si="10"/>
        <v>0</v>
      </c>
      <c r="S146">
        <f t="shared" si="8"/>
        <v>0</v>
      </c>
      <c r="T146">
        <f t="shared" si="9"/>
        <v>1</v>
      </c>
    </row>
    <row r="147" spans="1:20">
      <c r="A147" s="1" t="s">
        <v>138</v>
      </c>
      <c r="B147" s="1" t="s">
        <v>40</v>
      </c>
      <c r="C147">
        <v>51</v>
      </c>
      <c r="D147" s="8" t="s">
        <v>85</v>
      </c>
      <c r="E147" s="1" t="s">
        <v>495</v>
      </c>
      <c r="F147" t="s">
        <v>58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1</v>
      </c>
      <c r="P147">
        <f t="shared" si="10"/>
        <v>0</v>
      </c>
      <c r="S147">
        <f t="shared" si="8"/>
        <v>0</v>
      </c>
      <c r="T147">
        <f t="shared" si="9"/>
        <v>1</v>
      </c>
    </row>
    <row r="148" spans="1:20">
      <c r="A148" s="1" t="s">
        <v>139</v>
      </c>
      <c r="B148" s="1" t="s">
        <v>39</v>
      </c>
      <c r="C148">
        <v>51</v>
      </c>
      <c r="D148" s="8" t="s">
        <v>85</v>
      </c>
      <c r="E148" s="1" t="s">
        <v>495</v>
      </c>
      <c r="F148" t="s">
        <v>58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1</v>
      </c>
      <c r="P148">
        <f t="shared" si="10"/>
        <v>0</v>
      </c>
      <c r="S148">
        <f t="shared" si="8"/>
        <v>0</v>
      </c>
      <c r="T148">
        <f t="shared" si="9"/>
        <v>1</v>
      </c>
    </row>
    <row r="149" spans="1:20">
      <c r="A149" s="1" t="s">
        <v>136</v>
      </c>
      <c r="B149" s="1" t="s">
        <v>42</v>
      </c>
      <c r="C149">
        <v>51</v>
      </c>
      <c r="D149" s="8" t="s">
        <v>85</v>
      </c>
      <c r="E149" s="1" t="s">
        <v>495</v>
      </c>
      <c r="F149" t="s">
        <v>58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0</v>
      </c>
      <c r="N149">
        <v>1</v>
      </c>
      <c r="P149">
        <f t="shared" si="10"/>
        <v>0</v>
      </c>
      <c r="S149">
        <f t="shared" si="8"/>
        <v>0</v>
      </c>
      <c r="T149">
        <f t="shared" si="9"/>
        <v>1</v>
      </c>
    </row>
    <row r="150" spans="1:20">
      <c r="A150" s="1" t="s">
        <v>137</v>
      </c>
      <c r="B150" s="1" t="s">
        <v>41</v>
      </c>
      <c r="C150">
        <v>51</v>
      </c>
      <c r="D150" s="8" t="s">
        <v>85</v>
      </c>
      <c r="E150" s="1" t="s">
        <v>495</v>
      </c>
      <c r="F150" t="s">
        <v>58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0</v>
      </c>
      <c r="N150">
        <v>1</v>
      </c>
      <c r="P150">
        <f t="shared" si="10"/>
        <v>0</v>
      </c>
      <c r="S150">
        <f t="shared" si="8"/>
        <v>0</v>
      </c>
      <c r="T150">
        <f t="shared" si="9"/>
        <v>1</v>
      </c>
    </row>
    <row r="151" spans="1:20">
      <c r="A151" s="1" t="s">
        <v>135</v>
      </c>
      <c r="B151" s="1" t="s">
        <v>43</v>
      </c>
      <c r="C151">
        <v>51</v>
      </c>
      <c r="D151" s="8" t="s">
        <v>94</v>
      </c>
      <c r="E151" s="1" t="s">
        <v>495</v>
      </c>
      <c r="F151" t="s">
        <v>58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0</v>
      </c>
      <c r="N151">
        <v>1</v>
      </c>
      <c r="P151">
        <f t="shared" si="10"/>
        <v>0</v>
      </c>
      <c r="S151">
        <f t="shared" si="8"/>
        <v>0</v>
      </c>
      <c r="T151">
        <f t="shared" si="9"/>
        <v>1</v>
      </c>
    </row>
    <row r="152" spans="1:20">
      <c r="A152" s="1" t="s">
        <v>134</v>
      </c>
      <c r="B152" s="1" t="s">
        <v>44</v>
      </c>
      <c r="C152">
        <v>51</v>
      </c>
      <c r="D152" s="8" t="s">
        <v>85</v>
      </c>
      <c r="E152" s="1" t="s">
        <v>495</v>
      </c>
      <c r="F152" t="s">
        <v>58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1</v>
      </c>
      <c r="P152">
        <f t="shared" si="10"/>
        <v>0</v>
      </c>
      <c r="S152">
        <f t="shared" si="8"/>
        <v>0</v>
      </c>
      <c r="T152">
        <f t="shared" si="9"/>
        <v>1</v>
      </c>
    </row>
    <row r="153" spans="1:20">
      <c r="A153" s="1" t="s">
        <v>114</v>
      </c>
      <c r="B153" s="1" t="s">
        <v>110</v>
      </c>
      <c r="C153">
        <v>14</v>
      </c>
      <c r="D153" s="8" t="s">
        <v>112</v>
      </c>
      <c r="E153" s="1" t="s">
        <v>117</v>
      </c>
      <c r="F153" t="s">
        <v>58</v>
      </c>
      <c r="H153">
        <v>2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0</v>
      </c>
      <c r="P153">
        <f t="shared" si="10"/>
        <v>1</v>
      </c>
      <c r="S153">
        <f t="shared" si="8"/>
        <v>1</v>
      </c>
      <c r="T153">
        <f t="shared" si="9"/>
        <v>0</v>
      </c>
    </row>
    <row r="154" spans="1:20">
      <c r="A154" s="1" t="s">
        <v>113</v>
      </c>
      <c r="B154" s="1" t="s">
        <v>111</v>
      </c>
      <c r="C154">
        <v>14</v>
      </c>
      <c r="D154" s="8" t="s">
        <v>112</v>
      </c>
      <c r="E154" s="1" t="s">
        <v>117</v>
      </c>
      <c r="F154" t="s">
        <v>58</v>
      </c>
      <c r="H154">
        <v>2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0</v>
      </c>
      <c r="P154">
        <f t="shared" si="10"/>
        <v>1</v>
      </c>
      <c r="S154">
        <f t="shared" si="8"/>
        <v>1</v>
      </c>
      <c r="T154">
        <f t="shared" si="9"/>
        <v>0</v>
      </c>
    </row>
    <row r="155" spans="1:20">
      <c r="A155" s="1" t="s">
        <v>106</v>
      </c>
      <c r="B155" s="1" t="s">
        <v>107</v>
      </c>
      <c r="C155">
        <v>25</v>
      </c>
      <c r="D155" s="8" t="s">
        <v>503</v>
      </c>
      <c r="E155" s="1" t="s">
        <v>495</v>
      </c>
      <c r="F155" t="s">
        <v>58</v>
      </c>
      <c r="H155">
        <v>2</v>
      </c>
      <c r="I155">
        <v>1</v>
      </c>
      <c r="J155">
        <v>1</v>
      </c>
      <c r="K155">
        <v>1</v>
      </c>
      <c r="L155">
        <v>1</v>
      </c>
      <c r="M155">
        <v>0</v>
      </c>
      <c r="N155">
        <v>0</v>
      </c>
      <c r="P155">
        <f t="shared" si="10"/>
        <v>0</v>
      </c>
      <c r="S155">
        <f t="shared" si="8"/>
        <v>0</v>
      </c>
      <c r="T155">
        <f t="shared" si="9"/>
        <v>0</v>
      </c>
    </row>
    <row r="156" spans="1:20">
      <c r="A156" s="1" t="s">
        <v>104</v>
      </c>
      <c r="B156" s="1" t="s">
        <v>105</v>
      </c>
      <c r="C156">
        <v>25</v>
      </c>
      <c r="D156" s="8" t="s">
        <v>503</v>
      </c>
      <c r="E156" s="1" t="s">
        <v>495</v>
      </c>
      <c r="F156" t="s">
        <v>58</v>
      </c>
      <c r="H156">
        <v>2</v>
      </c>
      <c r="I156">
        <v>1</v>
      </c>
      <c r="J156">
        <v>1</v>
      </c>
      <c r="K156">
        <v>1</v>
      </c>
      <c r="L156">
        <v>1</v>
      </c>
      <c r="M156">
        <v>0</v>
      </c>
      <c r="N156">
        <v>0</v>
      </c>
      <c r="P156">
        <f t="shared" si="10"/>
        <v>0</v>
      </c>
      <c r="S156">
        <f t="shared" si="8"/>
        <v>0</v>
      </c>
      <c r="T156">
        <f t="shared" si="9"/>
        <v>0</v>
      </c>
    </row>
    <row r="157" spans="1:20">
      <c r="A157" s="1" t="s">
        <v>121</v>
      </c>
      <c r="B157" s="1" t="s">
        <v>21</v>
      </c>
      <c r="C157">
        <v>15</v>
      </c>
      <c r="D157" s="8" t="s">
        <v>75</v>
      </c>
      <c r="E157" s="1" t="s">
        <v>495</v>
      </c>
      <c r="F157" t="s">
        <v>58</v>
      </c>
      <c r="H157">
        <v>1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1</v>
      </c>
      <c r="P157">
        <f t="shared" si="10"/>
        <v>0</v>
      </c>
      <c r="S157">
        <f t="shared" si="8"/>
        <v>0</v>
      </c>
      <c r="T157">
        <f t="shared" si="9"/>
        <v>1</v>
      </c>
    </row>
    <row r="158" spans="1:20">
      <c r="A158" s="1" t="s">
        <v>501</v>
      </c>
      <c r="B158" s="1" t="s">
        <v>45</v>
      </c>
      <c r="C158">
        <v>59</v>
      </c>
      <c r="D158" s="8" t="s">
        <v>86</v>
      </c>
      <c r="E158" s="1" t="s">
        <v>495</v>
      </c>
      <c r="F158" t="s">
        <v>58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0</v>
      </c>
      <c r="N158">
        <v>1</v>
      </c>
      <c r="P158">
        <f t="shared" si="10"/>
        <v>0</v>
      </c>
      <c r="S158">
        <f t="shared" si="8"/>
        <v>0</v>
      </c>
      <c r="T158">
        <f t="shared" si="9"/>
        <v>1</v>
      </c>
    </row>
    <row r="159" spans="1:20">
      <c r="A159" s="1" t="s">
        <v>549</v>
      </c>
      <c r="B159" s="1" t="s">
        <v>185</v>
      </c>
      <c r="C159">
        <v>59</v>
      </c>
      <c r="D159" s="1" t="s">
        <v>505</v>
      </c>
      <c r="E159" s="1" t="s">
        <v>491</v>
      </c>
      <c r="F159" t="s">
        <v>254</v>
      </c>
      <c r="I159">
        <v>1</v>
      </c>
      <c r="J159">
        <v>1</v>
      </c>
      <c r="K159">
        <v>1</v>
      </c>
      <c r="L159">
        <v>1</v>
      </c>
      <c r="M159">
        <v>0</v>
      </c>
      <c r="P159">
        <f t="shared" si="10"/>
        <v>0</v>
      </c>
      <c r="S159">
        <f t="shared" si="8"/>
        <v>0</v>
      </c>
      <c r="T159">
        <f t="shared" si="9"/>
        <v>0</v>
      </c>
    </row>
    <row r="160" spans="1:20">
      <c r="A160" s="1" t="s">
        <v>550</v>
      </c>
      <c r="B160" s="1" t="s">
        <v>186</v>
      </c>
      <c r="C160">
        <v>59</v>
      </c>
      <c r="D160" s="1" t="s">
        <v>505</v>
      </c>
      <c r="E160" s="1" t="s">
        <v>524</v>
      </c>
      <c r="F160" t="s">
        <v>254</v>
      </c>
      <c r="I160">
        <v>1</v>
      </c>
      <c r="J160">
        <v>1</v>
      </c>
      <c r="K160">
        <v>1</v>
      </c>
      <c r="L160">
        <v>1</v>
      </c>
      <c r="M160">
        <v>0</v>
      </c>
      <c r="P160">
        <f t="shared" si="10"/>
        <v>0</v>
      </c>
      <c r="S160">
        <f t="shared" si="8"/>
        <v>0</v>
      </c>
      <c r="T160">
        <f t="shared" si="9"/>
        <v>0</v>
      </c>
    </row>
    <row r="161" spans="1:20">
      <c r="A161" s="1" t="s">
        <v>466</v>
      </c>
      <c r="B161" s="1" t="s">
        <v>189</v>
      </c>
      <c r="C161">
        <v>5</v>
      </c>
      <c r="D161" s="8" t="s">
        <v>467</v>
      </c>
      <c r="E161" s="1" t="s">
        <v>500</v>
      </c>
      <c r="F161" t="s">
        <v>254</v>
      </c>
      <c r="I161">
        <v>1</v>
      </c>
      <c r="J161">
        <v>1</v>
      </c>
      <c r="K161">
        <v>1</v>
      </c>
      <c r="L161">
        <v>1</v>
      </c>
      <c r="M161">
        <v>1</v>
      </c>
      <c r="P161">
        <f t="shared" si="10"/>
        <v>1</v>
      </c>
      <c r="S161">
        <f t="shared" si="8"/>
        <v>1</v>
      </c>
      <c r="T161">
        <f t="shared" si="9"/>
        <v>0</v>
      </c>
    </row>
    <row r="162" spans="1:20">
      <c r="A162" s="1" t="s">
        <v>474</v>
      </c>
      <c r="B162" s="1" t="s">
        <v>479</v>
      </c>
      <c r="C162">
        <v>34</v>
      </c>
      <c r="D162" s="8" t="s">
        <v>476</v>
      </c>
      <c r="E162" s="1" t="s">
        <v>498</v>
      </c>
      <c r="F162" t="s">
        <v>58</v>
      </c>
      <c r="J162">
        <v>0</v>
      </c>
      <c r="K162">
        <v>1</v>
      </c>
      <c r="L162">
        <v>0</v>
      </c>
      <c r="M162">
        <v>0</v>
      </c>
      <c r="N162">
        <v>0</v>
      </c>
      <c r="P162">
        <f t="shared" si="10"/>
        <v>0</v>
      </c>
      <c r="S162">
        <f t="shared" si="8"/>
        <v>0</v>
      </c>
      <c r="T162">
        <f t="shared" si="9"/>
        <v>0</v>
      </c>
    </row>
    <row r="163" spans="1:20">
      <c r="A163" s="1" t="s">
        <v>379</v>
      </c>
      <c r="B163" s="1" t="s">
        <v>341</v>
      </c>
      <c r="C163">
        <v>13</v>
      </c>
      <c r="F163" t="s">
        <v>518</v>
      </c>
      <c r="M163">
        <f>SUM(M2:M162)</f>
        <v>28</v>
      </c>
      <c r="P163">
        <f t="shared" si="10"/>
        <v>0</v>
      </c>
      <c r="S163">
        <f t="shared" si="8"/>
        <v>0</v>
      </c>
      <c r="T163">
        <f t="shared" si="9"/>
        <v>0</v>
      </c>
    </row>
    <row r="164" spans="1:20">
      <c r="A164" s="1" t="s">
        <v>380</v>
      </c>
      <c r="B164" s="1" t="s">
        <v>342</v>
      </c>
      <c r="C164">
        <v>13</v>
      </c>
      <c r="F164" t="s">
        <v>518</v>
      </c>
      <c r="P164">
        <f t="shared" si="10"/>
        <v>0</v>
      </c>
      <c r="S164">
        <f t="shared" si="8"/>
        <v>0</v>
      </c>
      <c r="T164">
        <f t="shared" si="9"/>
        <v>0</v>
      </c>
    </row>
    <row r="165" spans="1:20">
      <c r="A165" s="1" t="s">
        <v>381</v>
      </c>
      <c r="B165" s="1" t="s">
        <v>334</v>
      </c>
      <c r="C165">
        <v>13</v>
      </c>
      <c r="F165" t="s">
        <v>518</v>
      </c>
      <c r="P165">
        <f t="shared" si="10"/>
        <v>0</v>
      </c>
      <c r="S165">
        <f t="shared" si="8"/>
        <v>0</v>
      </c>
      <c r="T165">
        <f t="shared" si="9"/>
        <v>0</v>
      </c>
    </row>
    <row r="166" spans="1:20">
      <c r="A166" s="1" t="s">
        <v>382</v>
      </c>
      <c r="B166" s="1" t="s">
        <v>335</v>
      </c>
      <c r="C166">
        <v>13</v>
      </c>
      <c r="F166" t="s">
        <v>518</v>
      </c>
      <c r="P166">
        <f t="shared" si="10"/>
        <v>0</v>
      </c>
      <c r="S166">
        <f t="shared" si="8"/>
        <v>0</v>
      </c>
      <c r="T166">
        <f t="shared" si="9"/>
        <v>0</v>
      </c>
    </row>
    <row r="167" spans="1:20">
      <c r="A167" s="1" t="s">
        <v>383</v>
      </c>
      <c r="B167" s="1" t="s">
        <v>336</v>
      </c>
      <c r="C167">
        <v>13</v>
      </c>
      <c r="F167" t="s">
        <v>518</v>
      </c>
      <c r="P167">
        <f t="shared" si="10"/>
        <v>0</v>
      </c>
      <c r="S167">
        <f t="shared" si="8"/>
        <v>0</v>
      </c>
      <c r="T167">
        <f t="shared" si="9"/>
        <v>0</v>
      </c>
    </row>
    <row r="168" spans="1:20">
      <c r="A168" s="1" t="s">
        <v>384</v>
      </c>
      <c r="B168" s="1" t="s">
        <v>337</v>
      </c>
      <c r="C168">
        <v>13</v>
      </c>
      <c r="F168" t="s">
        <v>518</v>
      </c>
      <c r="P168">
        <f t="shared" si="10"/>
        <v>0</v>
      </c>
      <c r="S168">
        <f t="shared" si="8"/>
        <v>0</v>
      </c>
      <c r="T168">
        <f t="shared" si="9"/>
        <v>0</v>
      </c>
    </row>
    <row r="169" spans="1:20">
      <c r="A169" s="1" t="s">
        <v>385</v>
      </c>
      <c r="B169" s="1" t="s">
        <v>338</v>
      </c>
      <c r="C169">
        <v>13</v>
      </c>
      <c r="F169" t="s">
        <v>518</v>
      </c>
      <c r="P169">
        <f t="shared" si="10"/>
        <v>0</v>
      </c>
      <c r="S169">
        <f t="shared" si="8"/>
        <v>0</v>
      </c>
      <c r="T169">
        <f t="shared" si="9"/>
        <v>0</v>
      </c>
    </row>
    <row r="170" spans="1:20">
      <c r="A170" s="1" t="s">
        <v>386</v>
      </c>
      <c r="B170" s="1" t="s">
        <v>339</v>
      </c>
      <c r="C170">
        <v>13</v>
      </c>
      <c r="F170" t="s">
        <v>518</v>
      </c>
      <c r="P170">
        <f t="shared" si="10"/>
        <v>0</v>
      </c>
      <c r="S170">
        <f t="shared" si="8"/>
        <v>0</v>
      </c>
      <c r="T170">
        <f t="shared" si="9"/>
        <v>0</v>
      </c>
    </row>
    <row r="171" spans="1:20">
      <c r="A171" s="1" t="s">
        <v>387</v>
      </c>
      <c r="B171" s="1" t="s">
        <v>340</v>
      </c>
      <c r="C171">
        <v>13</v>
      </c>
      <c r="F171" t="s">
        <v>518</v>
      </c>
      <c r="P171">
        <f t="shared" si="10"/>
        <v>0</v>
      </c>
      <c r="S171">
        <f t="shared" si="8"/>
        <v>0</v>
      </c>
      <c r="T171">
        <f t="shared" si="9"/>
        <v>0</v>
      </c>
    </row>
    <row r="172" spans="1:20">
      <c r="A172" s="1" t="s">
        <v>388</v>
      </c>
      <c r="B172" s="1" t="s">
        <v>350</v>
      </c>
      <c r="C172">
        <v>13</v>
      </c>
      <c r="F172" t="s">
        <v>518</v>
      </c>
      <c r="P172">
        <f t="shared" si="10"/>
        <v>0</v>
      </c>
      <c r="S172">
        <f t="shared" si="8"/>
        <v>0</v>
      </c>
      <c r="T172">
        <f t="shared" si="9"/>
        <v>0</v>
      </c>
    </row>
    <row r="173" spans="1:20">
      <c r="A173" s="1" t="s">
        <v>389</v>
      </c>
      <c r="B173" s="1" t="s">
        <v>351</v>
      </c>
      <c r="C173">
        <v>13</v>
      </c>
      <c r="F173" t="s">
        <v>518</v>
      </c>
      <c r="P173">
        <f t="shared" si="10"/>
        <v>0</v>
      </c>
      <c r="S173">
        <f t="shared" si="8"/>
        <v>0</v>
      </c>
      <c r="T173">
        <f t="shared" si="9"/>
        <v>0</v>
      </c>
    </row>
    <row r="174" spans="1:20">
      <c r="A174" s="1" t="s">
        <v>390</v>
      </c>
      <c r="B174" s="1" t="s">
        <v>343</v>
      </c>
      <c r="C174">
        <v>13</v>
      </c>
      <c r="F174" t="s">
        <v>518</v>
      </c>
      <c r="P174">
        <f t="shared" si="10"/>
        <v>0</v>
      </c>
      <c r="S174">
        <f t="shared" si="8"/>
        <v>0</v>
      </c>
      <c r="T174">
        <f t="shared" si="9"/>
        <v>0</v>
      </c>
    </row>
    <row r="175" spans="1:20">
      <c r="A175" s="1" t="s">
        <v>391</v>
      </c>
      <c r="B175" s="1" t="s">
        <v>344</v>
      </c>
      <c r="C175">
        <v>13</v>
      </c>
      <c r="F175" t="s">
        <v>518</v>
      </c>
      <c r="P175">
        <f t="shared" si="10"/>
        <v>0</v>
      </c>
      <c r="S175">
        <f t="shared" si="8"/>
        <v>0</v>
      </c>
      <c r="T175">
        <f t="shared" si="9"/>
        <v>0</v>
      </c>
    </row>
    <row r="176" spans="1:20">
      <c r="A176" s="1" t="s">
        <v>392</v>
      </c>
      <c r="B176" s="1" t="s">
        <v>345</v>
      </c>
      <c r="C176">
        <v>13</v>
      </c>
      <c r="F176" t="s">
        <v>518</v>
      </c>
      <c r="P176">
        <f t="shared" si="10"/>
        <v>0</v>
      </c>
      <c r="S176">
        <f t="shared" si="8"/>
        <v>0</v>
      </c>
      <c r="T176">
        <f t="shared" si="9"/>
        <v>0</v>
      </c>
    </row>
    <row r="177" spans="1:20">
      <c r="A177" s="1" t="s">
        <v>393</v>
      </c>
      <c r="B177" s="1" t="s">
        <v>346</v>
      </c>
      <c r="C177">
        <v>13</v>
      </c>
      <c r="F177" t="s">
        <v>518</v>
      </c>
      <c r="P177">
        <f t="shared" si="10"/>
        <v>0</v>
      </c>
      <c r="S177">
        <f t="shared" si="8"/>
        <v>0</v>
      </c>
      <c r="T177">
        <f t="shared" si="9"/>
        <v>0</v>
      </c>
    </row>
    <row r="178" spans="1:20">
      <c r="A178" s="1" t="s">
        <v>394</v>
      </c>
      <c r="B178" s="1" t="s">
        <v>347</v>
      </c>
      <c r="C178">
        <v>13</v>
      </c>
      <c r="F178" t="s">
        <v>518</v>
      </c>
      <c r="P178">
        <f t="shared" si="10"/>
        <v>0</v>
      </c>
      <c r="S178">
        <f t="shared" ref="S178:S216" si="11">IF(AND(L178=1,M178=1),1,0)</f>
        <v>0</v>
      </c>
      <c r="T178">
        <f t="shared" ref="T178:T216" si="12">IF(AND(L178=1,N178=1),1,0)</f>
        <v>0</v>
      </c>
    </row>
    <row r="179" spans="1:20">
      <c r="A179" s="1" t="s">
        <v>395</v>
      </c>
      <c r="B179" s="1" t="s">
        <v>348</v>
      </c>
      <c r="C179">
        <v>13</v>
      </c>
      <c r="F179" t="s">
        <v>518</v>
      </c>
      <c r="P179">
        <f t="shared" si="10"/>
        <v>0</v>
      </c>
      <c r="S179">
        <f t="shared" si="11"/>
        <v>0</v>
      </c>
      <c r="T179">
        <f t="shared" si="12"/>
        <v>0</v>
      </c>
    </row>
    <row r="180" spans="1:20">
      <c r="A180" s="1" t="s">
        <v>396</v>
      </c>
      <c r="B180" s="1" t="s">
        <v>349</v>
      </c>
      <c r="C180">
        <v>13</v>
      </c>
      <c r="F180" t="s">
        <v>518</v>
      </c>
      <c r="P180">
        <f t="shared" si="10"/>
        <v>0</v>
      </c>
      <c r="S180">
        <f t="shared" si="11"/>
        <v>0</v>
      </c>
      <c r="T180">
        <f t="shared" si="12"/>
        <v>0</v>
      </c>
    </row>
    <row r="181" spans="1:20">
      <c r="A181" s="1" t="s">
        <v>397</v>
      </c>
      <c r="B181" s="1" t="s">
        <v>359</v>
      </c>
      <c r="C181">
        <v>13</v>
      </c>
      <c r="F181" t="s">
        <v>518</v>
      </c>
      <c r="P181">
        <f t="shared" si="10"/>
        <v>0</v>
      </c>
      <c r="S181">
        <f t="shared" si="11"/>
        <v>0</v>
      </c>
      <c r="T181">
        <f t="shared" si="12"/>
        <v>0</v>
      </c>
    </row>
    <row r="182" spans="1:20">
      <c r="A182" s="1" t="s">
        <v>398</v>
      </c>
      <c r="B182" s="1" t="s">
        <v>360</v>
      </c>
      <c r="C182">
        <v>13</v>
      </c>
      <c r="F182" t="s">
        <v>518</v>
      </c>
      <c r="P182">
        <f t="shared" si="10"/>
        <v>0</v>
      </c>
      <c r="S182">
        <f t="shared" si="11"/>
        <v>0</v>
      </c>
      <c r="T182">
        <f t="shared" si="12"/>
        <v>0</v>
      </c>
    </row>
    <row r="183" spans="1:20">
      <c r="A183" s="1" t="s">
        <v>399</v>
      </c>
      <c r="B183" s="1" t="s">
        <v>352</v>
      </c>
      <c r="C183">
        <v>13</v>
      </c>
      <c r="F183" t="s">
        <v>518</v>
      </c>
      <c r="P183">
        <f t="shared" si="10"/>
        <v>0</v>
      </c>
      <c r="S183">
        <f t="shared" si="11"/>
        <v>0</v>
      </c>
      <c r="T183">
        <f t="shared" si="12"/>
        <v>0</v>
      </c>
    </row>
    <row r="184" spans="1:20">
      <c r="A184" s="1" t="s">
        <v>400</v>
      </c>
      <c r="B184" s="1" t="s">
        <v>353</v>
      </c>
      <c r="C184">
        <v>13</v>
      </c>
      <c r="F184" t="s">
        <v>518</v>
      </c>
      <c r="P184">
        <f t="shared" si="10"/>
        <v>0</v>
      </c>
      <c r="S184">
        <f t="shared" si="11"/>
        <v>0</v>
      </c>
      <c r="T184">
        <f t="shared" si="12"/>
        <v>0</v>
      </c>
    </row>
    <row r="185" spans="1:20">
      <c r="A185" s="1" t="s">
        <v>401</v>
      </c>
      <c r="B185" s="1" t="s">
        <v>354</v>
      </c>
      <c r="C185">
        <v>13</v>
      </c>
      <c r="F185" t="s">
        <v>518</v>
      </c>
      <c r="P185">
        <f t="shared" si="10"/>
        <v>0</v>
      </c>
      <c r="S185">
        <f t="shared" si="11"/>
        <v>0</v>
      </c>
      <c r="T185">
        <f t="shared" si="12"/>
        <v>0</v>
      </c>
    </row>
    <row r="186" spans="1:20">
      <c r="A186" s="1" t="s">
        <v>402</v>
      </c>
      <c r="B186" s="1" t="s">
        <v>355</v>
      </c>
      <c r="C186">
        <v>13</v>
      </c>
      <c r="F186" t="s">
        <v>518</v>
      </c>
      <c r="P186">
        <f t="shared" si="10"/>
        <v>0</v>
      </c>
      <c r="S186">
        <f t="shared" si="11"/>
        <v>0</v>
      </c>
      <c r="T186">
        <f t="shared" si="12"/>
        <v>0</v>
      </c>
    </row>
    <row r="187" spans="1:20">
      <c r="A187" s="1" t="s">
        <v>403</v>
      </c>
      <c r="B187" s="1" t="s">
        <v>356</v>
      </c>
      <c r="C187">
        <v>13</v>
      </c>
      <c r="F187" t="s">
        <v>518</v>
      </c>
      <c r="P187">
        <f t="shared" si="10"/>
        <v>0</v>
      </c>
      <c r="S187">
        <f t="shared" si="11"/>
        <v>0</v>
      </c>
      <c r="T187">
        <f t="shared" si="12"/>
        <v>0</v>
      </c>
    </row>
    <row r="188" spans="1:20">
      <c r="A188" s="1" t="s">
        <v>404</v>
      </c>
      <c r="B188" s="1" t="s">
        <v>357</v>
      </c>
      <c r="C188">
        <v>13</v>
      </c>
      <c r="F188" t="s">
        <v>518</v>
      </c>
      <c r="P188">
        <f t="shared" si="10"/>
        <v>0</v>
      </c>
      <c r="S188">
        <f t="shared" si="11"/>
        <v>0</v>
      </c>
      <c r="T188">
        <f t="shared" si="12"/>
        <v>0</v>
      </c>
    </row>
    <row r="189" spans="1:20">
      <c r="A189" s="1" t="s">
        <v>405</v>
      </c>
      <c r="B189" s="1" t="s">
        <v>358</v>
      </c>
      <c r="C189">
        <v>13</v>
      </c>
      <c r="F189" t="s">
        <v>518</v>
      </c>
      <c r="P189">
        <f t="shared" si="10"/>
        <v>0</v>
      </c>
      <c r="S189">
        <f t="shared" si="11"/>
        <v>0</v>
      </c>
      <c r="T189">
        <f t="shared" si="12"/>
        <v>0</v>
      </c>
    </row>
    <row r="190" spans="1:20">
      <c r="A190" s="1" t="s">
        <v>406</v>
      </c>
      <c r="B190" s="1" t="s">
        <v>368</v>
      </c>
      <c r="C190">
        <v>13</v>
      </c>
      <c r="F190" t="s">
        <v>518</v>
      </c>
      <c r="P190">
        <f t="shared" si="10"/>
        <v>0</v>
      </c>
      <c r="S190">
        <f t="shared" si="11"/>
        <v>0</v>
      </c>
      <c r="T190">
        <f t="shared" si="12"/>
        <v>0</v>
      </c>
    </row>
    <row r="191" spans="1:20">
      <c r="A191" s="1" t="s">
        <v>407</v>
      </c>
      <c r="B191" s="1" t="s">
        <v>369</v>
      </c>
      <c r="C191">
        <v>13</v>
      </c>
      <c r="F191" t="s">
        <v>518</v>
      </c>
      <c r="P191">
        <f t="shared" si="10"/>
        <v>0</v>
      </c>
      <c r="S191">
        <f t="shared" si="11"/>
        <v>0</v>
      </c>
      <c r="T191">
        <f t="shared" si="12"/>
        <v>0</v>
      </c>
    </row>
    <row r="192" spans="1:20">
      <c r="A192" s="5" t="s">
        <v>408</v>
      </c>
      <c r="B192" s="1" t="s">
        <v>361</v>
      </c>
      <c r="C192">
        <v>13</v>
      </c>
      <c r="F192" t="s">
        <v>518</v>
      </c>
      <c r="P192">
        <f t="shared" si="10"/>
        <v>0</v>
      </c>
      <c r="S192">
        <f t="shared" si="11"/>
        <v>0</v>
      </c>
      <c r="T192">
        <f t="shared" si="12"/>
        <v>0</v>
      </c>
    </row>
    <row r="193" spans="1:20">
      <c r="A193" s="5" t="s">
        <v>409</v>
      </c>
      <c r="B193" s="1" t="s">
        <v>362</v>
      </c>
      <c r="C193">
        <v>13</v>
      </c>
      <c r="F193" t="s">
        <v>518</v>
      </c>
      <c r="P193">
        <f t="shared" si="10"/>
        <v>0</v>
      </c>
      <c r="S193">
        <f t="shared" si="11"/>
        <v>0</v>
      </c>
      <c r="T193">
        <f t="shared" si="12"/>
        <v>0</v>
      </c>
    </row>
    <row r="194" spans="1:20">
      <c r="A194" s="5" t="s">
        <v>410</v>
      </c>
      <c r="B194" s="1" t="s">
        <v>363</v>
      </c>
      <c r="C194">
        <v>13</v>
      </c>
      <c r="F194" t="s">
        <v>518</v>
      </c>
      <c r="P194">
        <f t="shared" si="10"/>
        <v>0</v>
      </c>
      <c r="S194">
        <f t="shared" si="11"/>
        <v>0</v>
      </c>
      <c r="T194">
        <f t="shared" si="12"/>
        <v>0</v>
      </c>
    </row>
    <row r="195" spans="1:20">
      <c r="A195" s="5" t="s">
        <v>411</v>
      </c>
      <c r="B195" s="1" t="s">
        <v>364</v>
      </c>
      <c r="C195">
        <v>13</v>
      </c>
      <c r="F195" t="s">
        <v>518</v>
      </c>
      <c r="P195">
        <f t="shared" ref="P195:P216" si="13">IF(AND(J195=1,M195=1),1,0)</f>
        <v>0</v>
      </c>
      <c r="S195">
        <f t="shared" si="11"/>
        <v>0</v>
      </c>
      <c r="T195">
        <f t="shared" si="12"/>
        <v>0</v>
      </c>
    </row>
    <row r="196" spans="1:20">
      <c r="A196" s="5" t="s">
        <v>412</v>
      </c>
      <c r="B196" s="1" t="s">
        <v>365</v>
      </c>
      <c r="C196">
        <v>13</v>
      </c>
      <c r="F196" t="s">
        <v>518</v>
      </c>
      <c r="P196">
        <f t="shared" si="13"/>
        <v>0</v>
      </c>
      <c r="S196">
        <f t="shared" si="11"/>
        <v>0</v>
      </c>
      <c r="T196">
        <f t="shared" si="12"/>
        <v>0</v>
      </c>
    </row>
    <row r="197" spans="1:20">
      <c r="A197" s="5" t="s">
        <v>413</v>
      </c>
      <c r="B197" s="1" t="s">
        <v>366</v>
      </c>
      <c r="C197">
        <v>13</v>
      </c>
      <c r="F197" t="s">
        <v>518</v>
      </c>
      <c r="P197">
        <f t="shared" si="13"/>
        <v>0</v>
      </c>
      <c r="S197">
        <f t="shared" si="11"/>
        <v>0</v>
      </c>
      <c r="T197">
        <f t="shared" si="12"/>
        <v>0</v>
      </c>
    </row>
    <row r="198" spans="1:20">
      <c r="A198" s="5" t="s">
        <v>414</v>
      </c>
      <c r="B198" s="1" t="s">
        <v>367</v>
      </c>
      <c r="C198">
        <v>13</v>
      </c>
      <c r="F198" t="s">
        <v>518</v>
      </c>
      <c r="P198">
        <f t="shared" si="13"/>
        <v>0</v>
      </c>
      <c r="S198">
        <f t="shared" si="11"/>
        <v>0</v>
      </c>
      <c r="T198">
        <f t="shared" si="12"/>
        <v>0</v>
      </c>
    </row>
    <row r="199" spans="1:20">
      <c r="A199" s="1" t="s">
        <v>316</v>
      </c>
      <c r="B199" s="1" t="s">
        <v>317</v>
      </c>
      <c r="C199">
        <v>13</v>
      </c>
      <c r="F199" t="s">
        <v>518</v>
      </c>
      <c r="P199">
        <f t="shared" si="13"/>
        <v>0</v>
      </c>
      <c r="S199">
        <f t="shared" si="11"/>
        <v>0</v>
      </c>
      <c r="T199">
        <f t="shared" si="12"/>
        <v>0</v>
      </c>
    </row>
    <row r="200" spans="1:20">
      <c r="A200" s="1" t="s">
        <v>326</v>
      </c>
      <c r="B200" s="1" t="s">
        <v>318</v>
      </c>
      <c r="C200">
        <v>13</v>
      </c>
      <c r="F200" t="s">
        <v>518</v>
      </c>
      <c r="P200">
        <f t="shared" si="13"/>
        <v>0</v>
      </c>
      <c r="S200">
        <f t="shared" si="11"/>
        <v>0</v>
      </c>
      <c r="T200">
        <f t="shared" si="12"/>
        <v>0</v>
      </c>
    </row>
    <row r="201" spans="1:20">
      <c r="A201" s="5" t="s">
        <v>327</v>
      </c>
      <c r="B201" s="1" t="s">
        <v>319</v>
      </c>
      <c r="C201">
        <v>13</v>
      </c>
      <c r="F201" t="s">
        <v>518</v>
      </c>
      <c r="P201">
        <f t="shared" si="13"/>
        <v>0</v>
      </c>
      <c r="S201">
        <f t="shared" si="11"/>
        <v>0</v>
      </c>
      <c r="T201">
        <f t="shared" si="12"/>
        <v>0</v>
      </c>
    </row>
    <row r="202" spans="1:20">
      <c r="A202" s="5" t="s">
        <v>328</v>
      </c>
      <c r="B202" s="1" t="s">
        <v>320</v>
      </c>
      <c r="C202">
        <v>13</v>
      </c>
      <c r="F202" t="s">
        <v>518</v>
      </c>
      <c r="P202">
        <f t="shared" si="13"/>
        <v>0</v>
      </c>
      <c r="S202">
        <f t="shared" si="11"/>
        <v>0</v>
      </c>
      <c r="T202">
        <f t="shared" si="12"/>
        <v>0</v>
      </c>
    </row>
    <row r="203" spans="1:20">
      <c r="A203" s="5" t="s">
        <v>329</v>
      </c>
      <c r="B203" s="1" t="s">
        <v>321</v>
      </c>
      <c r="C203">
        <v>13</v>
      </c>
      <c r="F203" t="s">
        <v>518</v>
      </c>
      <c r="P203">
        <f t="shared" si="13"/>
        <v>0</v>
      </c>
      <c r="S203">
        <f t="shared" si="11"/>
        <v>0</v>
      </c>
      <c r="T203">
        <f t="shared" si="12"/>
        <v>0</v>
      </c>
    </row>
    <row r="204" spans="1:20">
      <c r="A204" s="5" t="s">
        <v>330</v>
      </c>
      <c r="B204" s="1" t="s">
        <v>322</v>
      </c>
      <c r="C204">
        <v>13</v>
      </c>
      <c r="F204" t="s">
        <v>518</v>
      </c>
      <c r="P204">
        <f t="shared" si="13"/>
        <v>0</v>
      </c>
      <c r="S204">
        <f t="shared" si="11"/>
        <v>0</v>
      </c>
      <c r="T204">
        <f t="shared" si="12"/>
        <v>0</v>
      </c>
    </row>
    <row r="205" spans="1:20">
      <c r="A205" s="5" t="s">
        <v>331</v>
      </c>
      <c r="B205" s="1" t="s">
        <v>323</v>
      </c>
      <c r="C205">
        <v>13</v>
      </c>
      <c r="F205" t="s">
        <v>518</v>
      </c>
      <c r="P205">
        <f t="shared" si="13"/>
        <v>0</v>
      </c>
      <c r="S205">
        <f t="shared" si="11"/>
        <v>0</v>
      </c>
      <c r="T205">
        <f t="shared" si="12"/>
        <v>0</v>
      </c>
    </row>
    <row r="206" spans="1:20">
      <c r="A206" s="5" t="s">
        <v>332</v>
      </c>
      <c r="B206" s="1" t="s">
        <v>324</v>
      </c>
      <c r="C206">
        <v>13</v>
      </c>
      <c r="F206" t="s">
        <v>518</v>
      </c>
      <c r="P206">
        <f t="shared" si="13"/>
        <v>0</v>
      </c>
      <c r="S206">
        <f t="shared" si="11"/>
        <v>0</v>
      </c>
      <c r="T206">
        <f t="shared" si="12"/>
        <v>0</v>
      </c>
    </row>
    <row r="207" spans="1:20">
      <c r="A207" s="5" t="s">
        <v>333</v>
      </c>
      <c r="B207" s="1" t="s">
        <v>325</v>
      </c>
      <c r="C207">
        <v>13</v>
      </c>
      <c r="F207" t="s">
        <v>518</v>
      </c>
      <c r="P207">
        <f t="shared" si="13"/>
        <v>0</v>
      </c>
      <c r="S207">
        <f t="shared" si="11"/>
        <v>0</v>
      </c>
      <c r="T207">
        <f t="shared" si="12"/>
        <v>0</v>
      </c>
    </row>
    <row r="208" spans="1:20">
      <c r="A208" s="1" t="s">
        <v>415</v>
      </c>
      <c r="B208" s="1" t="s">
        <v>377</v>
      </c>
      <c r="C208">
        <v>13</v>
      </c>
      <c r="F208" t="s">
        <v>518</v>
      </c>
      <c r="P208">
        <f t="shared" si="13"/>
        <v>0</v>
      </c>
      <c r="S208">
        <f t="shared" si="11"/>
        <v>0</v>
      </c>
      <c r="T208">
        <f t="shared" si="12"/>
        <v>0</v>
      </c>
    </row>
    <row r="209" spans="1:20">
      <c r="A209" s="1" t="s">
        <v>416</v>
      </c>
      <c r="B209" s="1" t="s">
        <v>378</v>
      </c>
      <c r="C209">
        <v>13</v>
      </c>
      <c r="F209" t="s">
        <v>518</v>
      </c>
      <c r="P209">
        <f t="shared" si="13"/>
        <v>0</v>
      </c>
      <c r="S209">
        <f t="shared" si="11"/>
        <v>0</v>
      </c>
      <c r="T209">
        <f t="shared" si="12"/>
        <v>0</v>
      </c>
    </row>
    <row r="210" spans="1:20">
      <c r="A210" s="5" t="s">
        <v>417</v>
      </c>
      <c r="B210" s="1" t="s">
        <v>370</v>
      </c>
      <c r="C210">
        <v>13</v>
      </c>
      <c r="F210" t="s">
        <v>518</v>
      </c>
      <c r="P210">
        <f t="shared" si="13"/>
        <v>0</v>
      </c>
      <c r="S210">
        <f t="shared" si="11"/>
        <v>0</v>
      </c>
      <c r="T210">
        <f t="shared" si="12"/>
        <v>0</v>
      </c>
    </row>
    <row r="211" spans="1:20">
      <c r="A211" s="5" t="s">
        <v>418</v>
      </c>
      <c r="B211" s="1" t="s">
        <v>371</v>
      </c>
      <c r="C211">
        <v>13</v>
      </c>
      <c r="F211" t="s">
        <v>518</v>
      </c>
      <c r="P211">
        <f t="shared" si="13"/>
        <v>0</v>
      </c>
      <c r="S211">
        <f t="shared" si="11"/>
        <v>0</v>
      </c>
      <c r="T211">
        <f t="shared" si="12"/>
        <v>0</v>
      </c>
    </row>
    <row r="212" spans="1:20">
      <c r="A212" s="5" t="s">
        <v>419</v>
      </c>
      <c r="B212" s="1" t="s">
        <v>372</v>
      </c>
      <c r="C212">
        <v>13</v>
      </c>
      <c r="F212" t="s">
        <v>518</v>
      </c>
      <c r="P212">
        <f t="shared" si="13"/>
        <v>0</v>
      </c>
      <c r="S212">
        <f t="shared" si="11"/>
        <v>0</v>
      </c>
      <c r="T212">
        <f t="shared" si="12"/>
        <v>0</v>
      </c>
    </row>
    <row r="213" spans="1:20">
      <c r="A213" s="5" t="s">
        <v>420</v>
      </c>
      <c r="B213" s="1" t="s">
        <v>373</v>
      </c>
      <c r="C213">
        <v>13</v>
      </c>
      <c r="F213" t="s">
        <v>518</v>
      </c>
      <c r="P213">
        <f t="shared" si="13"/>
        <v>0</v>
      </c>
      <c r="S213">
        <f t="shared" si="11"/>
        <v>0</v>
      </c>
      <c r="T213">
        <f t="shared" si="12"/>
        <v>0</v>
      </c>
    </row>
    <row r="214" spans="1:20">
      <c r="A214" s="5" t="s">
        <v>421</v>
      </c>
      <c r="B214" s="1" t="s">
        <v>374</v>
      </c>
      <c r="C214">
        <v>13</v>
      </c>
      <c r="F214" t="s">
        <v>518</v>
      </c>
      <c r="P214">
        <f t="shared" si="13"/>
        <v>0</v>
      </c>
      <c r="S214">
        <f t="shared" si="11"/>
        <v>0</v>
      </c>
      <c r="T214">
        <f t="shared" si="12"/>
        <v>0</v>
      </c>
    </row>
    <row r="215" spans="1:20">
      <c r="A215" s="5" t="s">
        <v>422</v>
      </c>
      <c r="B215" s="1" t="s">
        <v>375</v>
      </c>
      <c r="C215">
        <v>13</v>
      </c>
      <c r="F215" t="s">
        <v>518</v>
      </c>
      <c r="P215">
        <f t="shared" si="13"/>
        <v>0</v>
      </c>
      <c r="S215">
        <f t="shared" si="11"/>
        <v>0</v>
      </c>
      <c r="T215">
        <f t="shared" si="12"/>
        <v>0</v>
      </c>
    </row>
    <row r="216" spans="1:20">
      <c r="A216" s="5" t="s">
        <v>423</v>
      </c>
      <c r="B216" s="1" t="s">
        <v>376</v>
      </c>
      <c r="C216">
        <v>13</v>
      </c>
      <c r="F216" t="s">
        <v>518</v>
      </c>
      <c r="P216">
        <f t="shared" si="13"/>
        <v>0</v>
      </c>
      <c r="S216">
        <f t="shared" si="11"/>
        <v>0</v>
      </c>
      <c r="T216">
        <f t="shared" si="12"/>
        <v>0</v>
      </c>
    </row>
    <row r="217" spans="1:20">
      <c r="A217" s="1" t="s">
        <v>157</v>
      </c>
      <c r="B217" s="1" t="s">
        <v>18</v>
      </c>
      <c r="C217">
        <v>13</v>
      </c>
      <c r="D217" s="8" t="s">
        <v>74</v>
      </c>
      <c r="E217" s="1" t="s">
        <v>494</v>
      </c>
      <c r="F217" t="s">
        <v>58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</row>
    <row r="219" spans="1:20">
      <c r="J219">
        <f>SUM(J2:J218)</f>
        <v>79</v>
      </c>
      <c r="M219">
        <f>SUM(M2:M218)</f>
        <v>57</v>
      </c>
      <c r="P219">
        <f>SUM(P2:P218)</f>
        <v>26</v>
      </c>
      <c r="Q219">
        <f>SUM(Q2:Q218)</f>
        <v>22</v>
      </c>
      <c r="S219">
        <f>SUM(S2:S218)</f>
        <v>26</v>
      </c>
      <c r="T219">
        <f>SUM(T2:T218)</f>
        <v>49</v>
      </c>
    </row>
    <row r="221" spans="1:20">
      <c r="P221">
        <f>27/79</f>
        <v>0.34177215189873417</v>
      </c>
      <c r="Q221">
        <f>Q219/J219</f>
        <v>0.27848101265822783</v>
      </c>
      <c r="S221">
        <f>S219/58</f>
        <v>0.44827586206896552</v>
      </c>
      <c r="T221">
        <f>T219/50</f>
        <v>0.98</v>
      </c>
    </row>
  </sheetData>
  <sortState ref="A2:N217">
    <sortCondition ref="A2:A217"/>
  </sortState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TRO</vt:lpstr>
      <vt:lpstr>All</vt:lpstr>
    </vt:vector>
  </TitlesOfParts>
  <Company>UNCW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Borrett</dc:creator>
  <cp:lastModifiedBy>Matthew K. Lau</cp:lastModifiedBy>
  <cp:lastPrinted>2013-03-05T03:13:12Z</cp:lastPrinted>
  <dcterms:created xsi:type="dcterms:W3CDTF">2011-09-26T18:43:34Z</dcterms:created>
  <dcterms:modified xsi:type="dcterms:W3CDTF">2014-08-22T18:44:29Z</dcterms:modified>
</cp:coreProperties>
</file>