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ts.local\dfs$\profiilid\risto.hinno\My Documents\Töö\Teenuse kulu\"/>
    </mc:Choice>
  </mc:AlternateContent>
  <bookViews>
    <workbookView xWindow="0" yWindow="0" windowWidth="24000" windowHeight="9735"/>
  </bookViews>
  <sheets>
    <sheet name="Mude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  <c r="I10" i="1"/>
  <c r="H10" i="1"/>
  <c r="G10" i="1"/>
  <c r="O2" i="1" l="1"/>
  <c r="P3" i="1"/>
  <c r="P4" i="1"/>
  <c r="P5" i="1"/>
  <c r="P6" i="1"/>
  <c r="P7" i="1"/>
  <c r="P8" i="1"/>
  <c r="P9" i="1"/>
  <c r="P2" i="1"/>
  <c r="C3" i="1"/>
  <c r="C4" i="1"/>
  <c r="C5" i="1"/>
  <c r="C6" i="1"/>
  <c r="C7" i="1"/>
  <c r="C8" i="1"/>
  <c r="C9" i="1"/>
  <c r="C2" i="1"/>
  <c r="K10" i="1" l="1"/>
  <c r="L10" i="1"/>
  <c r="M10" i="1"/>
  <c r="J10" i="1"/>
  <c r="O8" i="1"/>
  <c r="O4" i="1"/>
  <c r="O7" i="1"/>
  <c r="O3" i="1"/>
  <c r="F10" i="1"/>
  <c r="O6" i="1"/>
  <c r="O9" i="1"/>
  <c r="O5" i="1"/>
</calcChain>
</file>

<file path=xl/sharedStrings.xml><?xml version="1.0" encoding="utf-8"?>
<sst xmlns="http://schemas.openxmlformats.org/spreadsheetml/2006/main" count="33" uniqueCount="25">
  <si>
    <t>Nimi</t>
  </si>
  <si>
    <t>põhipalk</t>
  </si>
  <si>
    <t>Janek</t>
  </si>
  <si>
    <t>Alar</t>
  </si>
  <si>
    <t>Liivi</t>
  </si>
  <si>
    <t>Relika</t>
  </si>
  <si>
    <t>Airi</t>
  </si>
  <si>
    <t>Risto</t>
  </si>
  <si>
    <t>Mari</t>
  </si>
  <si>
    <t>Reet</t>
  </si>
  <si>
    <t>Läänemere strateegia programm</t>
  </si>
  <si>
    <t>Avalike teenuste pakkumise arendamiseks toetuse andmise</t>
  </si>
  <si>
    <t>Teenuste kirjeldamine teenuste kataloogis</t>
  </si>
  <si>
    <t>Teenuste otsing teenuste kataloogist</t>
  </si>
  <si>
    <t>Koosvõimeliste teenuste programm</t>
  </si>
  <si>
    <t>Teenuse kulu</t>
  </si>
  <si>
    <t>Jagamata kulu inimese kohta</t>
  </si>
  <si>
    <t>Töötaja tööaja osakaal teenusele</t>
  </si>
  <si>
    <t>Haldus- pluss IT-kulu (per inimene)</t>
  </si>
  <si>
    <t>Jagamata tööaaja proportsioon</t>
  </si>
  <si>
    <t>Teenuste vahel jagatud kulu kokku</t>
  </si>
  <si>
    <t>Aasta palgakulu (koos Smga ja TKga)</t>
  </si>
  <si>
    <t>DHN, JPP, DVK, jne</t>
  </si>
  <si>
    <t>Õigusloome sh AÜA ehk TKTA</t>
  </si>
  <si>
    <t>Admin ja juhtimine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</si>
</sst>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9"/>
      <color indexed="8"/>
      <name val="Arial"/>
    </font>
    <font>
      <i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i/>
      <sz val="11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9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2" xfId="0" applyFill="1" applyBorder="1"/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/>
    <xf numFmtId="4" fontId="2" fillId="3" borderId="1" xfId="0" applyNumberFormat="1" applyFont="1" applyFill="1" applyBorder="1" applyAlignment="1">
      <alignment horizontal="right"/>
    </xf>
    <xf numFmtId="164" fontId="0" fillId="2" borderId="1" xfId="0" applyNumberFormat="1" applyFill="1" applyBorder="1"/>
    <xf numFmtId="0" fontId="0" fillId="2" borderId="7" xfId="0" applyFill="1" applyBorder="1"/>
    <xf numFmtId="0" fontId="3" fillId="2" borderId="6" xfId="0" applyFont="1" applyFill="1" applyBorder="1" applyAlignment="1">
      <alignment horizontal="center" wrapText="1"/>
    </xf>
    <xf numFmtId="164" fontId="0" fillId="2" borderId="6" xfId="0" applyNumberFormat="1" applyFill="1" applyBorder="1"/>
    <xf numFmtId="0" fontId="0" fillId="2" borderId="4" xfId="0" applyFill="1" applyBorder="1"/>
    <xf numFmtId="0" fontId="0" fillId="0" borderId="0" xfId="0" applyFill="1"/>
    <xf numFmtId="0" fontId="1" fillId="0" borderId="0" xfId="0" applyFont="1" applyFill="1" applyBorder="1"/>
    <xf numFmtId="165" fontId="1" fillId="0" borderId="0" xfId="1" applyNumberFormat="1" applyFont="1" applyFill="1" applyBorder="1"/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0" fillId="2" borderId="1" xfId="0" applyNumberFormat="1" applyFill="1" applyBorder="1"/>
    <xf numFmtId="0" fontId="6" fillId="4" borderId="3" xfId="0" applyFont="1" applyFill="1" applyBorder="1"/>
    <xf numFmtId="0" fontId="6" fillId="4" borderId="5" xfId="0" applyFont="1" applyFill="1" applyBorder="1"/>
    <xf numFmtId="0" fontId="5" fillId="2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/>
    <xf numFmtId="0" fontId="5" fillId="4" borderId="11" xfId="0" applyFont="1" applyFill="1" applyBorder="1" applyAlignment="1">
      <alignment horizontal="center" wrapText="1"/>
    </xf>
    <xf numFmtId="0" fontId="6" fillId="4" borderId="12" xfId="0" applyFont="1" applyFill="1" applyBorder="1"/>
    <xf numFmtId="0" fontId="6" fillId="4" borderId="13" xfId="0" applyFont="1" applyFill="1" applyBorder="1"/>
    <xf numFmtId="165" fontId="1" fillId="2" borderId="8" xfId="1" applyNumberFormat="1" applyFont="1" applyFill="1" applyBorder="1"/>
    <xf numFmtId="0" fontId="5" fillId="4" borderId="14" xfId="0" applyFont="1" applyFill="1" applyBorder="1" applyAlignment="1">
      <alignment horizontal="center" wrapText="1"/>
    </xf>
    <xf numFmtId="165" fontId="1" fillId="2" borderId="15" xfId="1" applyNumberFormat="1" applyFont="1" applyFill="1" applyBorder="1"/>
  </cellXfs>
  <cellStyles count="2">
    <cellStyle name="Normaallaad" xfId="0" builtinId="0"/>
    <cellStyle name="Valu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G14" sqref="G14"/>
    </sheetView>
  </sheetViews>
  <sheetFormatPr defaultRowHeight="15" x14ac:dyDescent="0.25"/>
  <cols>
    <col min="1" max="1" width="6.42578125" bestFit="1" customWidth="1"/>
    <col min="2" max="2" width="8.7109375" bestFit="1" customWidth="1"/>
    <col min="3" max="3" width="10.140625" bestFit="1" customWidth="1"/>
    <col min="4" max="4" width="15.5703125" bestFit="1" customWidth="1"/>
    <col min="5" max="5" width="13.7109375" bestFit="1" customWidth="1"/>
    <col min="6" max="6" width="11.28515625" bestFit="1" customWidth="1"/>
    <col min="7" max="8" width="11.28515625" customWidth="1"/>
    <col min="9" max="9" width="10.140625" customWidth="1"/>
    <col min="10" max="10" width="21.140625" bestFit="1" customWidth="1"/>
    <col min="11" max="11" width="12.7109375" bestFit="1" customWidth="1"/>
    <col min="12" max="12" width="15.5703125" bestFit="1" customWidth="1"/>
    <col min="13" max="13" width="15.140625" bestFit="1" customWidth="1"/>
    <col min="14" max="14" width="10" customWidth="1"/>
    <col min="15" max="15" width="10.42578125" customWidth="1"/>
    <col min="16" max="16" width="12" bestFit="1" customWidth="1"/>
  </cols>
  <sheetData>
    <row r="1" spans="1:16" ht="75" x14ac:dyDescent="0.25">
      <c r="A1" s="15" t="s">
        <v>0</v>
      </c>
      <c r="B1" s="15" t="s">
        <v>1</v>
      </c>
      <c r="C1" s="16" t="s">
        <v>21</v>
      </c>
      <c r="D1" s="14" t="s">
        <v>18</v>
      </c>
      <c r="E1" s="21" t="s">
        <v>17</v>
      </c>
      <c r="F1" s="23" t="s">
        <v>10</v>
      </c>
      <c r="G1" s="23" t="s">
        <v>22</v>
      </c>
      <c r="H1" s="23" t="s">
        <v>24</v>
      </c>
      <c r="I1" s="23" t="s">
        <v>23</v>
      </c>
      <c r="J1" s="23" t="s">
        <v>11</v>
      </c>
      <c r="K1" s="23" t="s">
        <v>12</v>
      </c>
      <c r="L1" s="23" t="s">
        <v>13</v>
      </c>
      <c r="M1" s="27" t="s">
        <v>14</v>
      </c>
      <c r="N1" s="8" t="s">
        <v>20</v>
      </c>
      <c r="O1" s="3" t="s">
        <v>16</v>
      </c>
      <c r="P1" s="20" t="s">
        <v>19</v>
      </c>
    </row>
    <row r="2" spans="1:16" x14ac:dyDescent="0.25">
      <c r="A2" s="4" t="s">
        <v>2</v>
      </c>
      <c r="B2" s="5">
        <v>2530</v>
      </c>
      <c r="C2" s="17">
        <f>B2*12+(B2*12*0.33)+(B2*12+(B2*12*0.33))*0.006</f>
        <v>40621.072800000002</v>
      </c>
      <c r="D2" s="7">
        <v>4642.76</v>
      </c>
      <c r="E2" s="2" t="s">
        <v>2</v>
      </c>
      <c r="F2" s="24"/>
      <c r="G2" s="24">
        <v>0.1</v>
      </c>
      <c r="H2" s="24">
        <v>0.3</v>
      </c>
      <c r="I2" s="24">
        <v>0.2</v>
      </c>
      <c r="J2" s="24">
        <v>0.1</v>
      </c>
      <c r="K2" s="24">
        <v>0.1</v>
      </c>
      <c r="L2" s="24">
        <v>0.1</v>
      </c>
      <c r="M2" s="18">
        <v>0.1</v>
      </c>
      <c r="N2" s="9">
        <f>F2*(C2+D2)+G2*(C2+D2)+I2*(C2+D2)+H2*(C2+D2)+J2*(C2+D2)+K2*(C2+D2)+L2*(C2+D2)+M2*(C2+D2)</f>
        <v>45263.832800000011</v>
      </c>
      <c r="O2" s="6">
        <f>C2+D2-N2</f>
        <v>0</v>
      </c>
      <c r="P2" s="4">
        <f>1-SUM(F2:M2)</f>
        <v>0</v>
      </c>
    </row>
    <row r="3" spans="1:16" x14ac:dyDescent="0.25">
      <c r="A3" s="4" t="s">
        <v>3</v>
      </c>
      <c r="B3" s="5">
        <v>1750</v>
      </c>
      <c r="C3" s="17">
        <f t="shared" ref="C3:C9" si="0">B3*12+(B3*12*0.33)+(B3*12+(B3*12*0.33))*0.006</f>
        <v>28097.58</v>
      </c>
      <c r="D3" s="7">
        <v>4642.76</v>
      </c>
      <c r="E3" s="2" t="s">
        <v>3</v>
      </c>
      <c r="F3" s="24">
        <v>0.1</v>
      </c>
      <c r="G3" s="24"/>
      <c r="H3" s="24">
        <v>0.1</v>
      </c>
      <c r="I3" s="24">
        <v>0.4</v>
      </c>
      <c r="J3" s="24">
        <v>0.2</v>
      </c>
      <c r="K3" s="24"/>
      <c r="L3" s="24"/>
      <c r="M3" s="18">
        <v>0.2</v>
      </c>
      <c r="N3" s="9">
        <f t="shared" ref="N3:N9" si="1">F3*(C3+D3)+G3*(C3+D3)+I3*(C3+D3)+H3*(C3+D3)+J3*(C3+D3)+K3*(C3+D3)+L3*(C3+D3)+M3*(C3+D3)</f>
        <v>32740.340000000004</v>
      </c>
      <c r="O3" s="6">
        <f t="shared" ref="O3:O9" si="2">C3+D3-N3</f>
        <v>0</v>
      </c>
      <c r="P3" s="4">
        <f t="shared" ref="P3:P9" si="3">1-SUM(F3:M3)</f>
        <v>0</v>
      </c>
    </row>
    <row r="4" spans="1:16" x14ac:dyDescent="0.25">
      <c r="A4" s="4" t="s">
        <v>4</v>
      </c>
      <c r="B4" s="5">
        <v>1750</v>
      </c>
      <c r="C4" s="17">
        <f t="shared" si="0"/>
        <v>28097.58</v>
      </c>
      <c r="D4" s="7">
        <v>4642.76</v>
      </c>
      <c r="E4" s="2" t="s">
        <v>4</v>
      </c>
      <c r="F4" s="24"/>
      <c r="G4" s="24">
        <v>0.1</v>
      </c>
      <c r="H4" s="24"/>
      <c r="I4" s="24">
        <v>0.9</v>
      </c>
      <c r="J4" s="24"/>
      <c r="K4" s="24"/>
      <c r="L4" s="24"/>
      <c r="M4" s="18"/>
      <c r="N4" s="9">
        <f t="shared" si="1"/>
        <v>32740.340000000004</v>
      </c>
      <c r="O4" s="6">
        <f t="shared" si="2"/>
        <v>0</v>
      </c>
      <c r="P4" s="4">
        <f t="shared" si="3"/>
        <v>0</v>
      </c>
    </row>
    <row r="5" spans="1:16" x14ac:dyDescent="0.25">
      <c r="A5" s="4" t="s">
        <v>5</v>
      </c>
      <c r="B5" s="5">
        <v>1500</v>
      </c>
      <c r="C5" s="17">
        <f t="shared" si="0"/>
        <v>24083.64</v>
      </c>
      <c r="D5" s="7">
        <v>4642.76</v>
      </c>
      <c r="E5" s="2" t="s">
        <v>5</v>
      </c>
      <c r="F5" s="24"/>
      <c r="G5" s="24">
        <v>1</v>
      </c>
      <c r="H5" s="24"/>
      <c r="I5" s="24"/>
      <c r="J5" s="24"/>
      <c r="K5" s="24"/>
      <c r="L5" s="24"/>
      <c r="M5" s="18"/>
      <c r="N5" s="9">
        <f t="shared" si="1"/>
        <v>28726.400000000001</v>
      </c>
      <c r="O5" s="6">
        <f t="shared" si="2"/>
        <v>0</v>
      </c>
      <c r="P5" s="4">
        <f t="shared" si="3"/>
        <v>0</v>
      </c>
    </row>
    <row r="6" spans="1:16" x14ac:dyDescent="0.25">
      <c r="A6" s="4" t="s">
        <v>6</v>
      </c>
      <c r="B6" s="5">
        <v>1100</v>
      </c>
      <c r="C6" s="17">
        <f t="shared" si="0"/>
        <v>17661.335999999999</v>
      </c>
      <c r="D6" s="7">
        <v>4642.76</v>
      </c>
      <c r="E6" s="2" t="s">
        <v>6</v>
      </c>
      <c r="F6" s="24"/>
      <c r="G6" s="24"/>
      <c r="H6" s="24"/>
      <c r="I6" s="24"/>
      <c r="J6" s="24">
        <v>0.1</v>
      </c>
      <c r="K6" s="24">
        <v>0.8</v>
      </c>
      <c r="L6" s="24">
        <v>0.1</v>
      </c>
      <c r="M6" s="18"/>
      <c r="N6" s="9">
        <f t="shared" si="1"/>
        <v>22304.095999999998</v>
      </c>
      <c r="O6" s="6">
        <f t="shared" si="2"/>
        <v>0</v>
      </c>
      <c r="P6" s="4">
        <f t="shared" si="3"/>
        <v>0</v>
      </c>
    </row>
    <row r="7" spans="1:16" x14ac:dyDescent="0.25">
      <c r="A7" s="4" t="s">
        <v>7</v>
      </c>
      <c r="B7" s="5">
        <v>1700</v>
      </c>
      <c r="C7" s="17">
        <f t="shared" si="0"/>
        <v>27294.792000000001</v>
      </c>
      <c r="D7" s="7">
        <v>4642.76</v>
      </c>
      <c r="E7" s="2" t="s">
        <v>7</v>
      </c>
      <c r="F7" s="24"/>
      <c r="G7" s="24"/>
      <c r="H7" s="24"/>
      <c r="I7" s="24"/>
      <c r="J7" s="24">
        <v>0.1</v>
      </c>
      <c r="K7" s="24">
        <v>0.8</v>
      </c>
      <c r="L7" s="24">
        <v>0.1</v>
      </c>
      <c r="M7" s="18"/>
      <c r="N7" s="9">
        <f t="shared" si="1"/>
        <v>31937.552000000003</v>
      </c>
      <c r="O7" s="6">
        <f t="shared" si="2"/>
        <v>0</v>
      </c>
      <c r="P7" s="4">
        <f t="shared" si="3"/>
        <v>0</v>
      </c>
    </row>
    <row r="8" spans="1:16" x14ac:dyDescent="0.25">
      <c r="A8" s="4" t="s">
        <v>8</v>
      </c>
      <c r="B8" s="5">
        <v>1550</v>
      </c>
      <c r="C8" s="17">
        <f t="shared" si="0"/>
        <v>24886.428</v>
      </c>
      <c r="D8" s="7">
        <v>4642.76</v>
      </c>
      <c r="E8" s="2" t="s">
        <v>8</v>
      </c>
      <c r="F8" s="24"/>
      <c r="G8" s="24"/>
      <c r="H8" s="24"/>
      <c r="I8" s="24"/>
      <c r="J8" s="24"/>
      <c r="K8" s="24"/>
      <c r="L8" s="24"/>
      <c r="M8" s="18">
        <v>1</v>
      </c>
      <c r="N8" s="9">
        <f t="shared" si="1"/>
        <v>29529.188000000002</v>
      </c>
      <c r="O8" s="6">
        <f t="shared" si="2"/>
        <v>0</v>
      </c>
      <c r="P8" s="4">
        <f t="shared" si="3"/>
        <v>0</v>
      </c>
    </row>
    <row r="9" spans="1:16" ht="15.75" thickBot="1" x14ac:dyDescent="0.3">
      <c r="A9" s="4" t="s">
        <v>9</v>
      </c>
      <c r="B9" s="5">
        <v>1750</v>
      </c>
      <c r="C9" s="17">
        <f t="shared" si="0"/>
        <v>28097.58</v>
      </c>
      <c r="D9" s="7">
        <v>4642.76</v>
      </c>
      <c r="E9" s="10" t="s">
        <v>9</v>
      </c>
      <c r="F9" s="25">
        <v>1</v>
      </c>
      <c r="G9" s="25"/>
      <c r="H9" s="25"/>
      <c r="I9" s="25"/>
      <c r="J9" s="25"/>
      <c r="K9" s="25"/>
      <c r="L9" s="25"/>
      <c r="M9" s="19"/>
      <c r="N9" s="9">
        <f t="shared" si="1"/>
        <v>32740.340000000004</v>
      </c>
      <c r="O9" s="6">
        <f t="shared" si="2"/>
        <v>0</v>
      </c>
      <c r="P9" s="4">
        <f t="shared" si="3"/>
        <v>0</v>
      </c>
    </row>
    <row r="10" spans="1:16" ht="15.75" thickBot="1" x14ac:dyDescent="0.3">
      <c r="A10" s="1"/>
      <c r="B10" s="1"/>
      <c r="C10" s="1"/>
      <c r="D10" s="1"/>
      <c r="E10" s="22" t="s">
        <v>15</v>
      </c>
      <c r="F10" s="26">
        <f t="shared" ref="F10:M10" si="4">F2*($C$2+$D$2)+F3*($C$3+$D$3)+F4*($C$4+$D$4)+F5*($C$5+$D$5)+F6*($C$6+$D$6)+F7*($C$7+$D$7)+F8*($C$8+$D$8)+F9*($C$9+$D$9)</f>
        <v>36014.374000000003</v>
      </c>
      <c r="G10" s="26">
        <f t="shared" si="4"/>
        <v>36526.817280000003</v>
      </c>
      <c r="H10" s="26">
        <f t="shared" si="4"/>
        <v>16853.183840000002</v>
      </c>
      <c r="I10" s="26">
        <f t="shared" si="4"/>
        <v>51615.208560000006</v>
      </c>
      <c r="J10" s="26">
        <f t="shared" si="4"/>
        <v>16498.61608</v>
      </c>
      <c r="K10" s="26">
        <f t="shared" si="4"/>
        <v>47919.701680000006</v>
      </c>
      <c r="L10" s="26">
        <f t="shared" si="4"/>
        <v>9950.5480800000005</v>
      </c>
      <c r="M10" s="28">
        <f t="shared" si="4"/>
        <v>40603.639280000003</v>
      </c>
    </row>
    <row r="11" spans="1:16" s="11" customFormat="1" x14ac:dyDescent="0.25">
      <c r="E11" s="12"/>
      <c r="F11" s="13"/>
      <c r="G11" s="13"/>
      <c r="H11" s="13"/>
      <c r="I11" s="13"/>
      <c r="J11" s="13"/>
      <c r="K11" s="13"/>
      <c r="L11" s="13"/>
      <c r="M1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Mudel1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Hinno</dc:creator>
  <cp:lastModifiedBy>Risto Hinno</cp:lastModifiedBy>
  <dcterms:created xsi:type="dcterms:W3CDTF">2015-12-01T11:41:52Z</dcterms:created>
  <dcterms:modified xsi:type="dcterms:W3CDTF">2015-12-07T13:19:17Z</dcterms:modified>
</cp:coreProperties>
</file>