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1_Claude_Work\SSPA160K_PRJ\10_PAunit5k설계\50_HPA_Coding\"/>
    </mc:Choice>
  </mc:AlternateContent>
  <xr:revisionPtr revIDLastSave="0" documentId="8_{666D339C-50B9-46C5-988B-DB2CCD18A6C7}" xr6:coauthVersionLast="47" xr6:coauthVersionMax="47" xr10:uidLastSave="{00000000-0000-0000-0000-000000000000}"/>
  <bookViews>
    <workbookView xWindow="-120" yWindow="-120" windowWidth="38640" windowHeight="21120" tabRatio="902" firstSheet="4" activeTab="8" xr2:uid="{8C2381B8-BD34-45DE-BE31-72536643FF36}"/>
  </bookViews>
  <sheets>
    <sheet name="00_작업진행" sheetId="1" r:id="rId1"/>
    <sheet name="Claude결정사항" sheetId="32" r:id="rId2"/>
    <sheet name="05_MCUpinMap" sheetId="28" r:id="rId3"/>
    <sheet name="10_HPA_MainRT" sheetId="7" r:id="rId4"/>
    <sheet name="1.1ColdStart" sheetId="12" r:id="rId5"/>
    <sheet name="1.2_3.6 EEPROM_" sheetId="8" r:id="rId6"/>
    <sheet name="2.2Cmd_Control" sheetId="15" r:id="rId7"/>
    <sheet name="2.2.1SysCMDcode" sheetId="31" r:id="rId8"/>
    <sheet name="2.1StsBitInCall" sheetId="14" r:id="rId9"/>
    <sheet name="2.3_Anl_Process" sheetId="6" r:id="rId10"/>
    <sheet name="5.4MCUpinMAP" sheetId="24" r:id="rId11"/>
    <sheet name="2.4_3.5MUXbrd통신" sheetId="17" r:id="rId12"/>
    <sheet name="2.5PC_Mon통신" sheetId="10" r:id="rId13"/>
    <sheet name="3.8PAmon화면" sheetId="30" r:id="rId14"/>
    <sheet name="2.6_2.7IFboard통신" sheetId="19" r:id="rId15"/>
    <sheet name="3.인터벌동작" sheetId="16" r:id="rId16"/>
    <sheet name="3.1AnalProSS" sheetId="2" r:id="rId17"/>
    <sheet name="3.3DCpack통신" sheetId="3" r:id="rId18"/>
    <sheet name="22" sheetId="25" r:id="rId19"/>
    <sheet name="5.1_2 PA_dataList" sheetId="9" r:id="rId20"/>
    <sheet name="5.3PA_Sts_Table" sheetId="23" r:id="rId21"/>
    <sheet name="MCPpinMap작업용" sheetId="29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6" i="8" l="1"/>
  <c r="L76" i="8" s="1"/>
  <c r="O76" i="8" s="1"/>
  <c r="I77" i="8"/>
  <c r="L77" i="8" s="1"/>
  <c r="O77" i="8" s="1"/>
  <c r="I78" i="8"/>
  <c r="L78" i="8" s="1"/>
  <c r="O78" i="8" s="1"/>
  <c r="I79" i="8"/>
  <c r="L79" i="8"/>
  <c r="O79" i="8"/>
  <c r="I80" i="8"/>
  <c r="L80" i="8"/>
  <c r="O80" i="8"/>
  <c r="I81" i="8"/>
  <c r="L81" i="8" s="1"/>
  <c r="O81" i="8" s="1"/>
  <c r="K225" i="31" l="1"/>
  <c r="N225" i="31" s="1"/>
  <c r="Q225" i="31" s="1"/>
  <c r="K224" i="31"/>
  <c r="N224" i="31" s="1"/>
  <c r="Q224" i="31" s="1"/>
  <c r="K223" i="31"/>
  <c r="N223" i="31" s="1"/>
  <c r="Q223" i="31" s="1"/>
  <c r="K219" i="31"/>
  <c r="N219" i="31" s="1"/>
  <c r="Q219" i="31" s="1"/>
  <c r="K218" i="31"/>
  <c r="N218" i="31" s="1"/>
  <c r="Q218" i="31" s="1"/>
  <c r="K217" i="31"/>
  <c r="N217" i="31" s="1"/>
  <c r="Q217" i="31" s="1"/>
  <c r="K216" i="31"/>
  <c r="N216" i="31" s="1"/>
  <c r="Q216" i="31" s="1"/>
  <c r="K215" i="31"/>
  <c r="N215" i="31" s="1"/>
  <c r="Q215" i="31" s="1"/>
  <c r="K214" i="31"/>
  <c r="N214" i="31" s="1"/>
  <c r="Q214" i="31" s="1"/>
  <c r="K213" i="31"/>
  <c r="N213" i="31" s="1"/>
  <c r="Q213" i="31" s="1"/>
  <c r="K212" i="31"/>
  <c r="N212" i="31" s="1"/>
  <c r="Q212" i="31" s="1"/>
  <c r="K211" i="31"/>
  <c r="N211" i="31" s="1"/>
  <c r="Q211" i="31" s="1"/>
  <c r="K210" i="31"/>
  <c r="N210" i="31" s="1"/>
  <c r="Q210" i="31" s="1"/>
  <c r="K209" i="31"/>
  <c r="N209" i="31" s="1"/>
  <c r="Q209" i="31" s="1"/>
  <c r="K208" i="31"/>
  <c r="N208" i="31" s="1"/>
  <c r="Q208" i="31" s="1"/>
  <c r="K207" i="31"/>
  <c r="N207" i="31" s="1"/>
  <c r="Q207" i="31" s="1"/>
  <c r="K206" i="31"/>
  <c r="N206" i="31" s="1"/>
  <c r="Q206" i="31" s="1"/>
  <c r="K205" i="31"/>
  <c r="N205" i="31" s="1"/>
  <c r="Q205" i="31" s="1"/>
  <c r="K204" i="31"/>
  <c r="N204" i="31" s="1"/>
  <c r="Q204" i="31" s="1"/>
  <c r="K203" i="31"/>
  <c r="N203" i="31" s="1"/>
  <c r="Q203" i="31" s="1"/>
  <c r="K202" i="31"/>
  <c r="N202" i="31" s="1"/>
  <c r="Q202" i="31" s="1"/>
  <c r="K201" i="31"/>
  <c r="N201" i="31" s="1"/>
  <c r="Q201" i="31" s="1"/>
  <c r="K200" i="31"/>
  <c r="N200" i="31" s="1"/>
  <c r="Q200" i="31" s="1"/>
  <c r="K199" i="31"/>
  <c r="N199" i="31" s="1"/>
  <c r="Q199" i="31" s="1"/>
  <c r="K198" i="31"/>
  <c r="N198" i="31" s="1"/>
  <c r="Q198" i="31" s="1"/>
  <c r="K197" i="31"/>
  <c r="N197" i="31" s="1"/>
  <c r="Q197" i="31" s="1"/>
  <c r="K196" i="31"/>
  <c r="N196" i="31" s="1"/>
  <c r="Q196" i="31" s="1"/>
  <c r="K195" i="31"/>
  <c r="N195" i="31" s="1"/>
  <c r="Q195" i="31" s="1"/>
  <c r="K194" i="31"/>
  <c r="N194" i="31" s="1"/>
  <c r="Q194" i="31" s="1"/>
  <c r="K193" i="31"/>
  <c r="N193" i="31" s="1"/>
  <c r="Q193" i="31" s="1"/>
  <c r="K192" i="31"/>
  <c r="N192" i="31" s="1"/>
  <c r="Q192" i="31" s="1"/>
  <c r="K191" i="31"/>
  <c r="N191" i="31" s="1"/>
  <c r="Q191" i="31" s="1"/>
  <c r="K190" i="31"/>
  <c r="N190" i="31" s="1"/>
  <c r="Q190" i="31" s="1"/>
  <c r="K189" i="31"/>
  <c r="N189" i="31" s="1"/>
  <c r="Q189" i="31" s="1"/>
  <c r="K188" i="31"/>
  <c r="N188" i="31" s="1"/>
  <c r="Q188" i="31" s="1"/>
  <c r="K187" i="31"/>
  <c r="N187" i="31" s="1"/>
  <c r="Q187" i="31" s="1"/>
  <c r="K186" i="31"/>
  <c r="N186" i="31" s="1"/>
  <c r="Q186" i="31" s="1"/>
  <c r="K180" i="31"/>
  <c r="N180" i="31" s="1"/>
  <c r="Q180" i="31" s="1"/>
  <c r="K179" i="31"/>
  <c r="N179" i="31" s="1"/>
  <c r="Q179" i="31" s="1"/>
  <c r="K178" i="31"/>
  <c r="N178" i="31" s="1"/>
  <c r="Q178" i="31" s="1"/>
  <c r="K177" i="31"/>
  <c r="N177" i="31" s="1"/>
  <c r="Q177" i="31" s="1"/>
  <c r="K176" i="31"/>
  <c r="N176" i="31" s="1"/>
  <c r="Q176" i="31" s="1"/>
  <c r="K175" i="31"/>
  <c r="N175" i="31" s="1"/>
  <c r="Q175" i="31" s="1"/>
  <c r="K174" i="31"/>
  <c r="N174" i="31" s="1"/>
  <c r="Q174" i="31" s="1"/>
  <c r="K173" i="31"/>
  <c r="N173" i="31" s="1"/>
  <c r="Q173" i="31" s="1"/>
  <c r="K172" i="31"/>
  <c r="N172" i="31" s="1"/>
  <c r="Q172" i="31" s="1"/>
  <c r="K171" i="31"/>
  <c r="N171" i="31" s="1"/>
  <c r="Q171" i="31" s="1"/>
  <c r="K170" i="31"/>
  <c r="N170" i="31" s="1"/>
  <c r="Q170" i="31" s="1"/>
  <c r="K169" i="31"/>
  <c r="N169" i="31" s="1"/>
  <c r="Q169" i="31" s="1"/>
  <c r="K168" i="31"/>
  <c r="N168" i="31" s="1"/>
  <c r="Q168" i="31" s="1"/>
  <c r="K165" i="31"/>
  <c r="N165" i="31" s="1"/>
  <c r="Q165" i="31" s="1"/>
  <c r="K164" i="31"/>
  <c r="N164" i="31" s="1"/>
  <c r="Q164" i="31" s="1"/>
  <c r="K163" i="31"/>
  <c r="N163" i="31" s="1"/>
  <c r="Q163" i="31" s="1"/>
  <c r="K162" i="31"/>
  <c r="N162" i="31" s="1"/>
  <c r="Q162" i="31" s="1"/>
  <c r="K161" i="31"/>
  <c r="N161" i="31" s="1"/>
  <c r="Q161" i="31" s="1"/>
  <c r="K160" i="31"/>
  <c r="N160" i="31" s="1"/>
  <c r="Q160" i="31" s="1"/>
  <c r="K159" i="31"/>
  <c r="N159" i="31" s="1"/>
  <c r="Q159" i="31" s="1"/>
  <c r="K158" i="31"/>
  <c r="N158" i="31" s="1"/>
  <c r="Q158" i="31" s="1"/>
  <c r="K157" i="31"/>
  <c r="N157" i="31" s="1"/>
  <c r="Q157" i="31" s="1"/>
  <c r="K156" i="31"/>
  <c r="N156" i="31" s="1"/>
  <c r="Q156" i="31" s="1"/>
  <c r="K155" i="31"/>
  <c r="N155" i="31" s="1"/>
  <c r="Q155" i="31" s="1"/>
  <c r="K154" i="31"/>
  <c r="N154" i="31" s="1"/>
  <c r="Q154" i="31" s="1"/>
  <c r="K153" i="31"/>
  <c r="N153" i="31" s="1"/>
  <c r="Q153" i="31" s="1"/>
  <c r="K152" i="31"/>
  <c r="N152" i="31" s="1"/>
  <c r="Q152" i="31" s="1"/>
  <c r="K151" i="31"/>
  <c r="N151" i="31" s="1"/>
  <c r="Q151" i="31" s="1"/>
  <c r="K150" i="31"/>
  <c r="N150" i="31" s="1"/>
  <c r="Q150" i="31" s="1"/>
  <c r="K147" i="31"/>
  <c r="N147" i="31" s="1"/>
  <c r="Q147" i="31" s="1"/>
  <c r="K146" i="31"/>
  <c r="N146" i="31" s="1"/>
  <c r="Q146" i="31" s="1"/>
  <c r="K145" i="31"/>
  <c r="N145" i="31" s="1"/>
  <c r="Q145" i="31" s="1"/>
  <c r="K144" i="31"/>
  <c r="N144" i="31" s="1"/>
  <c r="Q144" i="31" s="1"/>
  <c r="K143" i="31"/>
  <c r="N143" i="31" s="1"/>
  <c r="Q143" i="31" s="1"/>
  <c r="N142" i="31"/>
  <c r="Q142" i="31" s="1"/>
  <c r="K142" i="31"/>
  <c r="K141" i="31"/>
  <c r="N141" i="31" s="1"/>
  <c r="Q141" i="31" s="1"/>
  <c r="K140" i="31"/>
  <c r="N140" i="31" s="1"/>
  <c r="Q140" i="31" s="1"/>
  <c r="K139" i="31"/>
  <c r="N139" i="31" s="1"/>
  <c r="Q139" i="31" s="1"/>
  <c r="K138" i="31"/>
  <c r="N138" i="31" s="1"/>
  <c r="Q138" i="31" s="1"/>
  <c r="K137" i="31"/>
  <c r="N137" i="31" s="1"/>
  <c r="Q137" i="31" s="1"/>
  <c r="K136" i="31"/>
  <c r="N136" i="31" s="1"/>
  <c r="Q136" i="31" s="1"/>
  <c r="K135" i="31"/>
  <c r="N135" i="31" s="1"/>
  <c r="Q135" i="31" s="1"/>
  <c r="I75" i="8" l="1"/>
  <c r="L75" i="8" s="1"/>
  <c r="O75" i="8" s="1"/>
  <c r="I74" i="8"/>
  <c r="L74" i="8" s="1"/>
  <c r="O74" i="8" s="1"/>
  <c r="I73" i="8"/>
  <c r="L73" i="8" s="1"/>
  <c r="O73" i="8" s="1"/>
  <c r="I72" i="8"/>
  <c r="L72" i="8" s="1"/>
  <c r="O72" i="8" s="1"/>
  <c r="I71" i="8"/>
  <c r="L71" i="8" s="1"/>
  <c r="O71" i="8" s="1"/>
  <c r="I70" i="8"/>
  <c r="L70" i="8" s="1"/>
  <c r="O70" i="8" s="1"/>
  <c r="I69" i="8"/>
  <c r="L69" i="8" s="1"/>
  <c r="O69" i="8" s="1"/>
  <c r="I68" i="8"/>
  <c r="L68" i="8" s="1"/>
  <c r="O68" i="8" s="1"/>
  <c r="I67" i="8"/>
  <c r="L67" i="8" s="1"/>
  <c r="O67" i="8" s="1"/>
  <c r="I66" i="8"/>
  <c r="L66" i="8" s="1"/>
  <c r="O66" i="8" s="1"/>
  <c r="I65" i="8"/>
  <c r="L65" i="8" s="1"/>
  <c r="O65" i="8" s="1"/>
  <c r="I64" i="8"/>
  <c r="L64" i="8" s="1"/>
  <c r="O64" i="8" s="1"/>
  <c r="I63" i="8"/>
  <c r="L63" i="8" s="1"/>
  <c r="O63" i="8" s="1"/>
  <c r="I62" i="8"/>
  <c r="L62" i="8" s="1"/>
  <c r="O62" i="8" s="1"/>
  <c r="I61" i="8"/>
  <c r="L61" i="8" s="1"/>
  <c r="O61" i="8" s="1"/>
  <c r="I60" i="8"/>
  <c r="L60" i="8" s="1"/>
  <c r="O60" i="8" s="1"/>
  <c r="I59" i="8"/>
  <c r="L59" i="8" s="1"/>
  <c r="O59" i="8" s="1"/>
  <c r="I58" i="8"/>
  <c r="L58" i="8" s="1"/>
  <c r="O58" i="8" s="1"/>
  <c r="I57" i="8"/>
  <c r="L57" i="8" s="1"/>
  <c r="O57" i="8" s="1"/>
  <c r="I56" i="8"/>
  <c r="L56" i="8" s="1"/>
  <c r="O56" i="8" s="1"/>
  <c r="I55" i="8"/>
  <c r="L55" i="8" s="1"/>
  <c r="O55" i="8" s="1"/>
  <c r="I54" i="8"/>
  <c r="L54" i="8" s="1"/>
  <c r="O54" i="8" s="1"/>
  <c r="I53" i="8"/>
  <c r="L53" i="8" s="1"/>
  <c r="O53" i="8" s="1"/>
  <c r="I52" i="8"/>
  <c r="L52" i="8" s="1"/>
  <c r="O52" i="8" s="1"/>
  <c r="I51" i="8"/>
  <c r="L51" i="8" s="1"/>
  <c r="O51" i="8" s="1"/>
  <c r="I50" i="8"/>
  <c r="L50" i="8" s="1"/>
  <c r="O50" i="8" s="1"/>
  <c r="I49" i="8"/>
  <c r="L49" i="8" s="1"/>
  <c r="O49" i="8" s="1"/>
  <c r="I48" i="8"/>
  <c r="L48" i="8" s="1"/>
  <c r="O48" i="8" s="1"/>
  <c r="I47" i="8"/>
  <c r="L47" i="8" s="1"/>
  <c r="O47" i="8" s="1"/>
  <c r="I46" i="8"/>
  <c r="L46" i="8" s="1"/>
  <c r="O46" i="8" s="1"/>
  <c r="I45" i="8"/>
  <c r="L45" i="8" s="1"/>
  <c r="O45" i="8" s="1"/>
  <c r="I44" i="8"/>
  <c r="L44" i="8" s="1"/>
  <c r="O44" i="8" s="1"/>
  <c r="I43" i="8"/>
  <c r="L43" i="8" s="1"/>
  <c r="O43" i="8" s="1"/>
  <c r="I42" i="8"/>
  <c r="L42" i="8" s="1"/>
  <c r="O42" i="8" s="1"/>
  <c r="N78" i="19" l="1"/>
  <c r="O78" i="19" s="1"/>
  <c r="I105" i="19"/>
  <c r="I104" i="19"/>
  <c r="R86" i="2" l="1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</calcChain>
</file>

<file path=xl/sharedStrings.xml><?xml version="1.0" encoding="utf-8"?>
<sst xmlns="http://schemas.openxmlformats.org/spreadsheetml/2006/main" count="9367" uniqueCount="4002">
  <si>
    <t>Main 과 MUX역할 정리</t>
    <phoneticPr fontId="1" type="noConversion"/>
  </si>
  <si>
    <t>MUX  CPU</t>
    <phoneticPr fontId="1" type="noConversion"/>
  </si>
  <si>
    <t>Control</t>
    <phoneticPr fontId="1" type="noConversion"/>
  </si>
  <si>
    <t>PA unit의 RF on command는 Main CPU -&gt; MUX Command in이 들어오면 Driver AMP의 Bais를 ON 한단</t>
  </si>
  <si>
    <t>Gain , Phase DA control 은 PA Combiner결과를 가지고 작업한다</t>
    <phoneticPr fontId="1" type="noConversion"/>
  </si>
  <si>
    <t>Analog ADC in</t>
    <phoneticPr fontId="1" type="noConversion"/>
  </si>
  <si>
    <t>Analog in 값은 ADC에서 들어오는 0 ~ 4096 ( 0 ~ 3.3V) 값을 MUX에서는 처리 하지 않고 그대로 Main CPU로 전송한다.</t>
    <phoneticPr fontId="1" type="noConversion"/>
  </si>
  <si>
    <t>Main CPU - MUX CPU RS232통신</t>
    <phoneticPr fontId="1" type="noConversion"/>
  </si>
  <si>
    <t xml:space="preserve">Main CPU </t>
    <phoneticPr fontId="1" type="noConversion"/>
  </si>
  <si>
    <t>Analog Data처리</t>
    <phoneticPr fontId="1" type="noConversion"/>
  </si>
  <si>
    <t>MUX에서 들어오는 ADC in값( 0 ~ 4096)값을 사람이 인식가능한 값으로 환산한다</t>
    <phoneticPr fontId="1" type="noConversion"/>
  </si>
  <si>
    <t>Alarm 처리</t>
    <phoneticPr fontId="1" type="noConversion"/>
  </si>
  <si>
    <t>Analog Processing &amp; Alarm setting</t>
    <phoneticPr fontId="1" type="noConversion"/>
  </si>
  <si>
    <t>Analog 값 표시값(인간이 볼수 있는값)은 3단위로 표시된다.</t>
    <phoneticPr fontId="1" type="noConversion"/>
  </si>
  <si>
    <t>Analog  Processing</t>
  </si>
  <si>
    <t>Analog 기본 정리</t>
    <phoneticPr fontId="1" type="noConversion"/>
  </si>
  <si>
    <t>ADC가 입력된 값( 0 ~ 3000)에 표시다항식을 곱하면 ,  Multiples(배수) 나누면,  여기에 Offset( 100%)값을 곱해 사람이 볼수 있는 숫자(값)이 생성된다</t>
  </si>
  <si>
    <t>ex)</t>
    <phoneticPr fontId="1" type="noConversion"/>
  </si>
  <si>
    <t>8050 / 10 = 80.5 kW</t>
    <phoneticPr fontId="1" type="noConversion"/>
  </si>
  <si>
    <t>235 /10 = 23.5A 로 표시</t>
    <phoneticPr fontId="1" type="noConversion"/>
  </si>
  <si>
    <t>(표시값 : 0 ~ 1000 범위)</t>
    <phoneticPr fontId="1" type="noConversion"/>
  </si>
  <si>
    <t>5230/100 = 5.23kW</t>
    <phoneticPr fontId="1" type="noConversion"/>
  </si>
  <si>
    <t>Analog Processing</t>
    <phoneticPr fontId="1" type="noConversion"/>
  </si>
  <si>
    <t>범위</t>
    <phoneticPr fontId="1" type="noConversion"/>
  </si>
  <si>
    <t>내부처리값</t>
    <phoneticPr fontId="1" type="noConversion"/>
  </si>
  <si>
    <t>ADC in Value</t>
    <phoneticPr fontId="1" type="noConversion"/>
  </si>
  <si>
    <t>0 ~ 3000</t>
    <phoneticPr fontId="1" type="noConversion"/>
  </si>
  <si>
    <t>Disp Function (표시함수)</t>
    <phoneticPr fontId="1" type="noConversion"/>
  </si>
  <si>
    <t>별첨 항 참고</t>
    <phoneticPr fontId="1" type="noConversion"/>
  </si>
  <si>
    <t>Disp Offset value</t>
    <phoneticPr fontId="1" type="noConversion"/>
  </si>
  <si>
    <t>1 ~ 200</t>
    <phoneticPr fontId="1" type="noConversion"/>
  </si>
  <si>
    <t>=1,110 = 1.1</t>
    <phoneticPr fontId="1" type="noConversion"/>
  </si>
  <si>
    <t>%</t>
    <phoneticPr fontId="1" type="noConversion"/>
  </si>
  <si>
    <t>Internal Prossing Value</t>
    <phoneticPr fontId="1" type="noConversion"/>
  </si>
  <si>
    <t>PrcVal</t>
    <phoneticPr fontId="1" type="noConversion"/>
  </si>
  <si>
    <t>0 ~ 999</t>
    <phoneticPr fontId="1" type="noConversion"/>
  </si>
  <si>
    <t xml:space="preserve"> ( 내부 Data처리용 값)</t>
    <phoneticPr fontId="1" type="noConversion"/>
  </si>
  <si>
    <t>PrcVal =</t>
    <phoneticPr fontId="1" type="noConversion"/>
  </si>
  <si>
    <t xml:space="preserve">ADCin * (DispFun)  /MuliVal * Offset value ( /100: %) </t>
    <phoneticPr fontId="1" type="noConversion"/>
  </si>
  <si>
    <t xml:space="preserve"> 표시값은 EPICS, WEB Server에서 처리해서 Display함</t>
    <phoneticPr fontId="1" type="noConversion"/>
  </si>
  <si>
    <t>Disp  Multiples</t>
  </si>
  <si>
    <t>1,10,100</t>
    <phoneticPr fontId="1" type="noConversion"/>
  </si>
  <si>
    <t>Processing Table</t>
    <phoneticPr fontId="1" type="noConversion"/>
  </si>
  <si>
    <t>Item</t>
    <phoneticPr fontId="1" type="noConversion"/>
  </si>
  <si>
    <t>STS_Array</t>
    <phoneticPr fontId="1" type="noConversion"/>
  </si>
  <si>
    <t>Disp Funtion</t>
    <phoneticPr fontId="1" type="noConversion"/>
  </si>
  <si>
    <t>Offset%</t>
    <phoneticPr fontId="1" type="noConversion"/>
  </si>
  <si>
    <t>Multi V</t>
    <phoneticPr fontId="1" type="noConversion"/>
  </si>
  <si>
    <t>Disp V</t>
    <phoneticPr fontId="1" type="noConversion"/>
  </si>
  <si>
    <t>unit</t>
    <phoneticPr fontId="1" type="noConversion"/>
  </si>
  <si>
    <t>PA101  out FWD power</t>
  </si>
  <si>
    <t>Y=0.4804*X^5-72.309*X^4+162.7*X^3+614.12*X^2-45.267*X+3.8793</t>
    <phoneticPr fontId="1" type="noConversion"/>
  </si>
  <si>
    <t>kW</t>
    <phoneticPr fontId="1" type="noConversion"/>
  </si>
  <si>
    <t>PA101  out RFL power</t>
  </si>
  <si>
    <t>Y=(0.4804*X^5-72.309*X^4+162.7*X^3+614.12*X^2-45.267*X+3.8793)*0.05</t>
    <phoneticPr fontId="1" type="noConversion"/>
  </si>
  <si>
    <t>W</t>
    <phoneticPr fontId="1" type="noConversion"/>
  </si>
  <si>
    <t>계산 간격</t>
    <phoneticPr fontId="1" type="noConversion"/>
  </si>
  <si>
    <t>PA101 DC Total Volt</t>
  </si>
  <si>
    <t>Y=X*4.615*1.01</t>
    <phoneticPr fontId="1" type="noConversion"/>
  </si>
  <si>
    <t>V</t>
    <phoneticPr fontId="1" type="noConversion"/>
  </si>
  <si>
    <t>기본 간격은 3mS,  31항목 전체 Loop time 305mS 이다</t>
    <phoneticPr fontId="1" type="noConversion"/>
  </si>
  <si>
    <t>PA101 DC Pack1 Volt</t>
  </si>
  <si>
    <t>Y=X</t>
    <phoneticPr fontId="1" type="noConversion"/>
  </si>
  <si>
    <t>PA101 DC Pack2 Volt</t>
  </si>
  <si>
    <t>PA  out FWD power</t>
  </si>
  <si>
    <t>PA101 DC Pack3 Volt</t>
  </si>
  <si>
    <t>PA  out RFL power</t>
  </si>
  <si>
    <t>PA101 DC Pack1 Current</t>
  </si>
  <si>
    <t>A</t>
    <phoneticPr fontId="1" type="noConversion"/>
  </si>
  <si>
    <t>PA101 DC Pack2 Current</t>
  </si>
  <si>
    <t>PA RF Signal  in  level</t>
  </si>
  <si>
    <t>PA101 DC Pack3 Current</t>
  </si>
  <si>
    <t>PA DC Total Volt</t>
  </si>
  <si>
    <t>PA101 Dri AMP DC Current</t>
    <phoneticPr fontId="1" type="noConversion"/>
  </si>
  <si>
    <t>Y=13.78*X^2-4.19*X^3+110.5*X+4.99</t>
    <phoneticPr fontId="1" type="noConversion"/>
  </si>
  <si>
    <t>PA Pallet1 DC Current</t>
  </si>
  <si>
    <t>PA101 Pallet1 DC Current</t>
  </si>
  <si>
    <t>PA Pallet2 DC Current</t>
  </si>
  <si>
    <t>PA101 Pallet2 DC Current</t>
  </si>
  <si>
    <t>PA Pallet3 DC Current</t>
  </si>
  <si>
    <t>PA101 Pallet3 DC Current</t>
  </si>
  <si>
    <t>PA Pallet4 DC Current</t>
  </si>
  <si>
    <t>PA101 Pallet4 DC Current</t>
  </si>
  <si>
    <t>PA Heatsink Temperature</t>
  </si>
  <si>
    <t>PA101 RF Signal  in  level</t>
  </si>
  <si>
    <t>Y=1.63*X^4-5.91*X^3+2.58* X^2+119.7*X+48.4</t>
    <phoneticPr fontId="1" type="noConversion"/>
  </si>
  <si>
    <t>dBm</t>
    <phoneticPr fontId="1" type="noConversion"/>
  </si>
  <si>
    <t xml:space="preserve"> </t>
    <phoneticPr fontId="1" type="noConversion"/>
  </si>
  <si>
    <t>PA101  Driver AMP power</t>
  </si>
  <si>
    <t>Y=0.286*X^3+2.608*X^2+2.351*X-0.268</t>
    <phoneticPr fontId="1" type="noConversion"/>
  </si>
  <si>
    <t>PA101 Heatsink Temperature</t>
  </si>
  <si>
    <t>Y=(9.482*X^2-67.055*X+137.64)*10</t>
    <phoneticPr fontId="1" type="noConversion"/>
  </si>
  <si>
    <t>℃</t>
    <phoneticPr fontId="1" type="noConversion"/>
  </si>
  <si>
    <t xml:space="preserve">최종값 </t>
    <phoneticPr fontId="1" type="noConversion"/>
  </si>
  <si>
    <t>PA101 Pallet1 FWD power</t>
  </si>
  <si>
    <t>Y=69.19*X^4-511.93*X^3-116*X^2+85.82*X-15.12</t>
    <phoneticPr fontId="1" type="noConversion"/>
  </si>
  <si>
    <t xml:space="preserve">PA101 Pallet1 RFL Power </t>
  </si>
  <si>
    <t>인간이 인식하는 단위가 있는 숫자는 WEB server or EPICS OPI에서 환산해서 단위가 있는 Display값으로 표시된다</t>
    <phoneticPr fontId="1" type="noConversion"/>
  </si>
  <si>
    <t xml:space="preserve">PA101 Pallet1 Temperature </t>
  </si>
  <si>
    <t>Y=X*0.0048828*0.925</t>
    <phoneticPr fontId="1" type="noConversion"/>
  </si>
  <si>
    <t>즉 여기서는 "내부 처리 값( Internal Processing Value)로 만 사용한다</t>
    <phoneticPr fontId="1" type="noConversion"/>
  </si>
  <si>
    <t>PA101 Pallet2 FWD power</t>
  </si>
  <si>
    <t>이 값을 가지고 Alarm level범위를 벗어나면 Alarm Bit를 세워 사용한다.</t>
    <phoneticPr fontId="1" type="noConversion"/>
  </si>
  <si>
    <t xml:space="preserve">PA101 Pallet2 RFL Power </t>
  </si>
  <si>
    <t xml:space="preserve">PA101 Pallet2 Temperature </t>
  </si>
  <si>
    <t>PA101 Pallet3 FWD power</t>
  </si>
  <si>
    <t xml:space="preserve">PA101 Pallet3 RFL Power </t>
  </si>
  <si>
    <t xml:space="preserve">PA101 Pallet3 Temperature </t>
  </si>
  <si>
    <t>PA101 Pallet4 FWD power</t>
  </si>
  <si>
    <t xml:space="preserve">PA101 Pallet4 RFL Power </t>
  </si>
  <si>
    <t xml:space="preserve">PA101 Pallet4 Temperature </t>
  </si>
  <si>
    <t>Y=X*2.4*1.01</t>
    <phoneticPr fontId="1" type="noConversion"/>
  </si>
  <si>
    <t>mV</t>
    <phoneticPr fontId="1" type="noConversion"/>
  </si>
  <si>
    <t>Alarm Setting</t>
    <phoneticPr fontId="1" type="noConversion"/>
  </si>
  <si>
    <t>현재값이 기준값 이상 혹은 이하가 일정시간 지속시 Alarm을 표시한다</t>
    <phoneticPr fontId="1" type="noConversion"/>
  </si>
  <si>
    <t>Alarm 종류는 Minor Alarm, Major Alarm 으로 구분한다</t>
    <phoneticPr fontId="1" type="noConversion"/>
  </si>
  <si>
    <t>Alarm 표시를 계속적으로 표시하는 Latch형과, 상황이 되었을 시만 표시는 Unlatch형으로 구분한다.</t>
    <phoneticPr fontId="1" type="noConversion"/>
  </si>
  <si>
    <t>Minor Alarm :  경고만 표시</t>
    <phoneticPr fontId="1" type="noConversion"/>
  </si>
  <si>
    <t>Maior Alarm :  동작까지 하는 상황</t>
    <phoneticPr fontId="1" type="noConversion"/>
  </si>
  <si>
    <t>PA unit Shutdown 등</t>
    <phoneticPr fontId="1" type="noConversion"/>
  </si>
  <si>
    <t>생성 방법</t>
    <phoneticPr fontId="1" type="noConversion"/>
  </si>
  <si>
    <t xml:space="preserve">PrcVal ( Current Value )  &lt; or &gt; Alarm set level </t>
    <phoneticPr fontId="1" type="noConversion"/>
  </si>
  <si>
    <t>More or less</t>
  </si>
  <si>
    <t xml:space="preserve">Delay time : 즉시, 10mS단위로 Up Counter </t>
    <phoneticPr fontId="1" type="noConversion"/>
  </si>
  <si>
    <t>Command Code</t>
    <phoneticPr fontId="1" type="noConversion"/>
  </si>
  <si>
    <t>Target Code</t>
  </si>
  <si>
    <t>Target unit</t>
  </si>
  <si>
    <t>PA unit</t>
    <phoneticPr fontId="1" type="noConversion"/>
  </si>
  <si>
    <t>40 unit</t>
    <phoneticPr fontId="1" type="noConversion"/>
  </si>
  <si>
    <t>항목</t>
    <phoneticPr fontId="1" type="noConversion"/>
  </si>
  <si>
    <t>Target</t>
  </si>
  <si>
    <t>Alarm  Set</t>
    <phoneticPr fontId="1" type="noConversion"/>
  </si>
  <si>
    <t xml:space="preserve">Offset </t>
    <phoneticPr fontId="1" type="noConversion"/>
  </si>
  <si>
    <t>Alarm Enable/Disable</t>
    <phoneticPr fontId="1" type="noConversion"/>
  </si>
  <si>
    <t>PA101</t>
    <phoneticPr fontId="1" type="noConversion"/>
  </si>
  <si>
    <t>code</t>
    <phoneticPr fontId="1" type="noConversion"/>
  </si>
  <si>
    <t xml:space="preserve">Group </t>
    <phoneticPr fontId="1" type="noConversion"/>
  </si>
  <si>
    <t>Set code</t>
    <phoneticPr fontId="1" type="noConversion"/>
  </si>
  <si>
    <t>Set value</t>
    <phoneticPr fontId="1" type="noConversion"/>
  </si>
  <si>
    <t>Group</t>
    <phoneticPr fontId="1" type="noConversion"/>
  </si>
  <si>
    <t>Enable</t>
    <phoneticPr fontId="1" type="noConversion"/>
  </si>
  <si>
    <t>Disable</t>
    <phoneticPr fontId="1" type="noConversion"/>
  </si>
  <si>
    <t>PA102</t>
    <phoneticPr fontId="1" type="noConversion"/>
  </si>
  <si>
    <t>PA#  out FWD power</t>
  </si>
  <si>
    <t>PA#  out RFL power</t>
  </si>
  <si>
    <t>PA110</t>
    <phoneticPr fontId="1" type="noConversion"/>
  </si>
  <si>
    <t>PA# DC Total Volt</t>
  </si>
  <si>
    <t>PA201</t>
    <phoneticPr fontId="1" type="noConversion"/>
  </si>
  <si>
    <t>PA# DC Pack1 Volt</t>
  </si>
  <si>
    <t>PA410</t>
    <phoneticPr fontId="1" type="noConversion"/>
  </si>
  <si>
    <t>PA# DC Pack2 Volt</t>
  </si>
  <si>
    <t>PA_unit All</t>
    <phoneticPr fontId="1" type="noConversion"/>
  </si>
  <si>
    <t>PA# DC Pack3 Volt</t>
  </si>
  <si>
    <t>PA# DC Pack1 Current</t>
  </si>
  <si>
    <t>ABS unit</t>
    <phoneticPr fontId="1" type="noConversion"/>
  </si>
  <si>
    <t>32 unit</t>
    <phoneticPr fontId="1" type="noConversion"/>
  </si>
  <si>
    <t>PA# DC Pack2 Current</t>
  </si>
  <si>
    <t>ABS102</t>
    <phoneticPr fontId="1" type="noConversion"/>
  </si>
  <si>
    <t>PA# DC Pack3 Current</t>
  </si>
  <si>
    <t>ABS109</t>
    <phoneticPr fontId="1" type="noConversion"/>
  </si>
  <si>
    <t>PA# Dri AMP DC Current</t>
  </si>
  <si>
    <t>PA# Pallet1 DC Current</t>
  </si>
  <si>
    <t>ABS409</t>
    <phoneticPr fontId="1" type="noConversion"/>
  </si>
  <si>
    <t>PA# Pallet2 DC Current</t>
  </si>
  <si>
    <t>PA# Pallet3 DC Current</t>
  </si>
  <si>
    <t>IF board</t>
    <phoneticPr fontId="1" type="noConversion"/>
  </si>
  <si>
    <t>PA# Pallet4 DC Current</t>
  </si>
  <si>
    <t xml:space="preserve">IF1 </t>
    <phoneticPr fontId="1" type="noConversion"/>
  </si>
  <si>
    <t>PA# RF Signal  in  level</t>
  </si>
  <si>
    <t>IF2</t>
    <phoneticPr fontId="1" type="noConversion"/>
  </si>
  <si>
    <t>PA#  Driver AMP power</t>
  </si>
  <si>
    <t>IF3</t>
  </si>
  <si>
    <t>PA# Heatsink Temperature</t>
  </si>
  <si>
    <t>IF4</t>
  </si>
  <si>
    <t>PA# Pallet1 FWD power</t>
  </si>
  <si>
    <t xml:space="preserve">PA# Pallet1 RFL Power </t>
  </si>
  <si>
    <t>RCU</t>
    <phoneticPr fontId="1" type="noConversion"/>
  </si>
  <si>
    <t xml:space="preserve">PA# Pallet1 Temperature </t>
  </si>
  <si>
    <t>PA# Pallet2 FWD power</t>
  </si>
  <si>
    <t>DPA</t>
    <phoneticPr fontId="1" type="noConversion"/>
  </si>
  <si>
    <t xml:space="preserve">PA# Pallet2 RFL Power </t>
  </si>
  <si>
    <t xml:space="preserve">PA# Pallet2 Temperature </t>
  </si>
  <si>
    <t>OutNet</t>
    <phoneticPr fontId="1" type="noConversion"/>
  </si>
  <si>
    <t>PA# Pallet3 FWD power</t>
  </si>
  <si>
    <t xml:space="preserve">PA# Pallet3 RFL Power </t>
  </si>
  <si>
    <t>Command Group</t>
    <phoneticPr fontId="1" type="noConversion"/>
  </si>
  <si>
    <t xml:space="preserve">PA# Pallet3 Temperature </t>
  </si>
  <si>
    <t>Alarm Level Set</t>
    <phoneticPr fontId="1" type="noConversion"/>
  </si>
  <si>
    <t>Data Offset Value</t>
    <phoneticPr fontId="1" type="noConversion"/>
  </si>
  <si>
    <t>Alarm Enable Set</t>
    <phoneticPr fontId="1" type="noConversion"/>
  </si>
  <si>
    <t>Alarm Disable Set</t>
    <phoneticPr fontId="1" type="noConversion"/>
  </si>
  <si>
    <t>PA# Pallet4 FWD power</t>
  </si>
  <si>
    <t xml:space="preserve">PA# Pallet4 RFL Power </t>
  </si>
  <si>
    <t xml:space="preserve">PA# Pallet4 Temperature </t>
  </si>
  <si>
    <t>전체 PA unit에 동시 제어시</t>
    <phoneticPr fontId="1" type="noConversion"/>
  </si>
  <si>
    <t>Target code</t>
    <phoneticPr fontId="1" type="noConversion"/>
  </si>
  <si>
    <t>전송</t>
    <phoneticPr fontId="1" type="noConversion"/>
  </si>
  <si>
    <t>EX)</t>
    <phoneticPr fontId="1" type="noConversion"/>
  </si>
  <si>
    <t>Paunit R2 9번 PA unit 의 Heatsink Temperature의 Alarm Level값을 변경시</t>
    <phoneticPr fontId="1" type="noConversion"/>
  </si>
  <si>
    <t>Target No</t>
  </si>
  <si>
    <t>Alarm set Group</t>
    <phoneticPr fontId="1" type="noConversion"/>
  </si>
  <si>
    <t>Set Value</t>
    <phoneticPr fontId="1" type="noConversion"/>
  </si>
  <si>
    <t>℃ 로 변경 code</t>
    <phoneticPr fontId="1" type="noConversion"/>
  </si>
  <si>
    <t>AGC Control</t>
    <phoneticPr fontId="1" type="noConversion"/>
  </si>
  <si>
    <t>PID 제어방식 채용</t>
    <phoneticPr fontId="1" type="noConversion"/>
  </si>
  <si>
    <t>Target Volt , Current Volt 차이의 1/2씩 접근하는 방식</t>
    <phoneticPr fontId="1" type="noConversion"/>
  </si>
  <si>
    <t>간격은 10mS 간격으로 동작</t>
    <phoneticPr fontId="1" type="noConversion"/>
  </si>
  <si>
    <t xml:space="preserve">10mS 간격으로 </t>
    <phoneticPr fontId="1" type="noConversion"/>
  </si>
  <si>
    <t>if TargetVolt &gt; CurrentVolt then</t>
    <phoneticPr fontId="1" type="noConversion"/>
  </si>
  <si>
    <t xml:space="preserve">TargetVolt - CurrentVolt  = DiffVolt * 0.5 =   D_Volt </t>
    <phoneticPr fontId="1" type="noConversion"/>
  </si>
  <si>
    <t>CurrentVolt + D_Volt = AttackVolt</t>
    <phoneticPr fontId="1" type="noConversion"/>
  </si>
  <si>
    <t>if TargetVolt &lt; CurrentVolt then</t>
    <phoneticPr fontId="1" type="noConversion"/>
  </si>
  <si>
    <t xml:space="preserve">CurrentVolt - TargetVolt   = DiffVolt * 0.5 =   D_Volt </t>
    <phoneticPr fontId="1" type="noConversion"/>
  </si>
  <si>
    <t xml:space="preserve">if D_Volt &gt; 5mV then   </t>
    <phoneticPr fontId="1" type="noConversion"/>
  </si>
  <si>
    <t>AttackVolt  =&gt; DA out</t>
    <phoneticPr fontId="1" type="noConversion"/>
  </si>
  <si>
    <t>else</t>
    <phoneticPr fontId="1" type="noConversion"/>
  </si>
  <si>
    <t>CurrentVolt =&gt; DA out</t>
    <phoneticPr fontId="1" type="noConversion"/>
  </si>
  <si>
    <t>이렇게 하면 2차 함수 곡선으로 Target Volt에 접근한다</t>
    <phoneticPr fontId="1" type="noConversion"/>
  </si>
  <si>
    <t>oid SSPA_3mS_Interrupt_Handler() {</t>
  </si>
  <si>
    <t>DC Pack 통신</t>
    <phoneticPr fontId="1" type="noConversion"/>
  </si>
  <si>
    <t>3.5kW급 65V 출력</t>
    <phoneticPr fontId="1" type="noConversion"/>
  </si>
  <si>
    <r>
      <t>CP3500AC65TEZ</t>
    </r>
    <r>
      <rPr>
        <sz val="11"/>
        <color theme="1"/>
        <rFont val="맑은 고딕"/>
        <family val="2"/>
        <charset val="129"/>
        <scheme val="minor"/>
      </rPr>
      <t xml:space="preserve"> 모델의 주요 제작사는 OmniOn Power(옴니온 파워)입니다.</t>
    </r>
  </si>
  <si>
    <r>
      <t xml:space="preserve">이 회사는 과거 </t>
    </r>
    <r>
      <rPr>
        <b/>
        <sz val="11"/>
        <color theme="1"/>
        <rFont val="맑은 고딕"/>
        <family val="3"/>
        <charset val="129"/>
        <scheme val="minor"/>
      </rPr>
      <t>GE Critical Power</t>
    </r>
    <r>
      <rPr>
        <sz val="11"/>
        <color theme="1"/>
        <rFont val="맑은 고딕"/>
        <family val="2"/>
        <charset val="129"/>
        <scheme val="minor"/>
      </rPr>
      <t xml:space="preserve">와 </t>
    </r>
    <r>
      <rPr>
        <b/>
        <sz val="11"/>
        <color theme="1"/>
        <rFont val="맑은 고딕"/>
        <family val="3"/>
        <charset val="129"/>
        <scheme val="minor"/>
      </rPr>
      <t>ABB Power Conversion</t>
    </r>
    <r>
      <rPr>
        <sz val="11"/>
        <color theme="1"/>
        <rFont val="맑은 고딕"/>
        <family val="2"/>
        <charset val="129"/>
        <scheme val="minor"/>
      </rPr>
      <t>으로 불렸던 부문이 사명을 변경한 것으로, 현재는 OmniOn Power라는 브랜드로 제품을 공급하고 있습니다</t>
    </r>
  </si>
  <si>
    <t xml:space="preserve">DC Pack 3개와 i2C통신에 의한 volt 3, Current 3 읽기 </t>
    <phoneticPr fontId="1" type="noConversion"/>
  </si>
  <si>
    <t>Analog Processing Table</t>
    <phoneticPr fontId="1" type="noConversion"/>
  </si>
  <si>
    <t xml:space="preserve"> I2C3 SCL</t>
    <phoneticPr fontId="1" type="noConversion"/>
  </si>
  <si>
    <t>I2C3_SDA</t>
    <phoneticPr fontId="1" type="noConversion"/>
  </si>
  <si>
    <t>PC09</t>
  </si>
  <si>
    <t>PA08</t>
  </si>
  <si>
    <t xml:space="preserve">CPU Pin </t>
    <phoneticPr fontId="1" type="noConversion"/>
  </si>
  <si>
    <t>3. DC pack Unit ID set</t>
    <phoneticPr fontId="1" type="noConversion"/>
  </si>
  <si>
    <t>Pack 1 : 1</t>
    <phoneticPr fontId="1" type="noConversion"/>
  </si>
  <si>
    <t>Pack 2 : 2</t>
    <phoneticPr fontId="1" type="noConversion"/>
  </si>
  <si>
    <t>Pack 3 : 3</t>
    <phoneticPr fontId="1" type="noConversion"/>
  </si>
  <si>
    <t>4. 통신 진행</t>
    <phoneticPr fontId="1" type="noConversion"/>
  </si>
  <si>
    <t>Pack Status 1</t>
    <phoneticPr fontId="1" type="noConversion"/>
  </si>
  <si>
    <t>Pack Status 2</t>
    <phoneticPr fontId="1" type="noConversion"/>
  </si>
  <si>
    <t>Alarm 3</t>
    <phoneticPr fontId="1" type="noConversion"/>
  </si>
  <si>
    <t>Alarm 1</t>
    <phoneticPr fontId="1" type="noConversion"/>
  </si>
  <si>
    <t>Alarm 2</t>
    <phoneticPr fontId="1" type="noConversion"/>
  </si>
  <si>
    <t>Pack Temperature MSB + LSB</t>
    <phoneticPr fontId="1" type="noConversion"/>
  </si>
  <si>
    <t>Pack Volt MSB+LSB</t>
    <phoneticPr fontId="1" type="noConversion"/>
  </si>
  <si>
    <t>Pack Current MSB+LSB</t>
    <phoneticPr fontId="1" type="noConversion"/>
  </si>
  <si>
    <t>읽은 Data값 -&gt; 정수로 변환 작업</t>
    <phoneticPr fontId="1" type="noConversion"/>
  </si>
  <si>
    <t>Data 변환 방법</t>
    <phoneticPr fontId="1" type="noConversion"/>
  </si>
  <si>
    <t>300mS마다 1번씩 Data 갱신</t>
    <phoneticPr fontId="1" type="noConversion"/>
  </si>
  <si>
    <t>Pack통신 Error 신호 Bit 출력</t>
    <phoneticPr fontId="1" type="noConversion"/>
  </si>
  <si>
    <t>100mS 간격 순차적으로 Pack1, 2, 3에 Data요청</t>
    <phoneticPr fontId="1" type="noConversion"/>
  </si>
  <si>
    <t xml:space="preserve">요청 parameter </t>
    <phoneticPr fontId="1" type="noConversion"/>
  </si>
  <si>
    <t xml:space="preserve">요청code : Status_summary(0xD0) </t>
    <phoneticPr fontId="1" type="noConversion"/>
  </si>
  <si>
    <t>DCpack1Sts1</t>
    <phoneticPr fontId="1" type="noConversion"/>
  </si>
  <si>
    <t>DCpack2Sts2</t>
  </si>
  <si>
    <t xml:space="preserve">Pack1 </t>
    <phoneticPr fontId="1" type="noConversion"/>
  </si>
  <si>
    <t>DCpack1Alm1</t>
    <phoneticPr fontId="1" type="noConversion"/>
  </si>
  <si>
    <t>DCpack1Sts2</t>
    <phoneticPr fontId="1" type="noConversion"/>
  </si>
  <si>
    <t>DCpack1Alm2</t>
    <phoneticPr fontId="1" type="noConversion"/>
  </si>
  <si>
    <t>DCpack1Alm3</t>
    <phoneticPr fontId="1" type="noConversion"/>
  </si>
  <si>
    <t>DCpack1Temp</t>
    <phoneticPr fontId="1" type="noConversion"/>
  </si>
  <si>
    <t>Pack2</t>
    <phoneticPr fontId="1" type="noConversion"/>
  </si>
  <si>
    <t>Pack3</t>
    <phoneticPr fontId="1" type="noConversion"/>
  </si>
  <si>
    <t>DCpack2Alm2</t>
  </si>
  <si>
    <t>DCpack2Alm3</t>
  </si>
  <si>
    <t>DCpack2Temp</t>
  </si>
  <si>
    <t>DCpack3Alm3</t>
  </si>
  <si>
    <t>DCpack3Temp</t>
  </si>
  <si>
    <t>결과값 저장변수</t>
    <phoneticPr fontId="1" type="noConversion"/>
  </si>
  <si>
    <t>Pack Alarm 1</t>
    <phoneticPr fontId="1" type="noConversion"/>
  </si>
  <si>
    <t>Pack Alarm 2</t>
    <phoneticPr fontId="1" type="noConversion"/>
  </si>
  <si>
    <t>Pack Alarm 3</t>
    <phoneticPr fontId="1" type="noConversion"/>
  </si>
  <si>
    <t xml:space="preserve">Pack Volt </t>
    <phoneticPr fontId="1" type="noConversion"/>
  </si>
  <si>
    <t>Pack Current</t>
    <phoneticPr fontId="1" type="noConversion"/>
  </si>
  <si>
    <t xml:space="preserve">Pack Temperature </t>
    <phoneticPr fontId="1" type="noConversion"/>
  </si>
  <si>
    <t>Data 갱신주기</t>
    <phoneticPr fontId="1" type="noConversion"/>
  </si>
  <si>
    <t>통신Error 처리</t>
    <phoneticPr fontId="1" type="noConversion"/>
  </si>
  <si>
    <t xml:space="preserve">Data요청을 20번 했는데, 한번도 정확한 답이 돌아오지 않은면 </t>
    <phoneticPr fontId="1" type="noConversion"/>
  </si>
  <si>
    <t>Maj/Min</t>
    <phoneticPr fontId="1" type="noConversion"/>
  </si>
  <si>
    <t>Level</t>
    <phoneticPr fontId="1" type="noConversion"/>
  </si>
  <si>
    <t>Mor/Les</t>
    <phoneticPr fontId="1" type="noConversion"/>
  </si>
  <si>
    <t>항목 정의</t>
    <phoneticPr fontId="1" type="noConversion"/>
  </si>
  <si>
    <t>변수 형</t>
    <phoneticPr fontId="1" type="noConversion"/>
  </si>
  <si>
    <t>byte</t>
    <phoneticPr fontId="1" type="noConversion"/>
  </si>
  <si>
    <r>
      <t>80kW SSPA   PA Unit</t>
    </r>
    <r>
      <rPr>
        <b/>
        <sz val="18"/>
        <color rgb="FF000000"/>
        <rFont val="맑은 고딕"/>
        <family val="2"/>
        <charset val="129"/>
      </rPr>
      <t xml:space="preserve"> data 항목</t>
    </r>
    <r>
      <rPr>
        <b/>
        <sz val="18"/>
        <color rgb="FF000000"/>
        <rFont val="Segoe UI"/>
        <family val="2"/>
      </rPr>
      <t>list</t>
    </r>
    <phoneticPr fontId="1" type="noConversion"/>
  </si>
  <si>
    <t>IF board data -&gt; PA unit  수신</t>
    <phoneticPr fontId="1" type="noConversion"/>
  </si>
  <si>
    <t>IF board Analog data</t>
    <phoneticPr fontId="1" type="noConversion"/>
  </si>
  <si>
    <t>PA unit Target FWD power</t>
  </si>
  <si>
    <t>PA unit Target Gain Volt</t>
  </si>
  <si>
    <t>PA unit Target Phase Volt</t>
  </si>
  <si>
    <t>RCU  Bit data in</t>
    <phoneticPr fontId="1" type="noConversion"/>
  </si>
  <si>
    <t>System PA Gain MGC mode</t>
    <phoneticPr fontId="1" type="noConversion"/>
  </si>
  <si>
    <t>System PA Gain AGC Enable mode</t>
    <phoneticPr fontId="1" type="noConversion"/>
  </si>
  <si>
    <t>System PA Gain AGC Disable mode</t>
    <phoneticPr fontId="1" type="noConversion"/>
  </si>
  <si>
    <t>System On Command  bit in</t>
    <phoneticPr fontId="1" type="noConversion"/>
  </si>
  <si>
    <t>System Standby Command bit in</t>
    <phoneticPr fontId="1" type="noConversion"/>
  </si>
  <si>
    <t>System Off Command bit in</t>
    <phoneticPr fontId="1" type="noConversion"/>
  </si>
  <si>
    <t>System Reset Command bit in</t>
    <phoneticPr fontId="1" type="noConversion"/>
  </si>
  <si>
    <t>PA Unit에서 생성하는 data</t>
    <phoneticPr fontId="1" type="noConversion"/>
  </si>
  <si>
    <t>MUX board -&gt; PA main CPU</t>
    <phoneticPr fontId="1" type="noConversion"/>
  </si>
  <si>
    <t>MUX board생성 항목</t>
    <phoneticPr fontId="1" type="noConversion"/>
  </si>
  <si>
    <t>PA DPA CPU Board  Data</t>
    <phoneticPr fontId="1" type="noConversion"/>
  </si>
  <si>
    <t>Pallet Status 1</t>
    <phoneticPr fontId="1" type="noConversion"/>
  </si>
  <si>
    <t>MUX_Ary(1)</t>
    <phoneticPr fontId="1" type="noConversion"/>
  </si>
  <si>
    <t>Pallet Status 2</t>
    <phoneticPr fontId="1" type="noConversion"/>
  </si>
  <si>
    <t>MUX_Ary(2)</t>
    <phoneticPr fontId="1" type="noConversion"/>
  </si>
  <si>
    <t xml:space="preserve"> RF Signal  in  level</t>
  </si>
  <si>
    <t>MUX_Ary(3)</t>
  </si>
  <si>
    <t xml:space="preserve">  Driver AMP power</t>
  </si>
  <si>
    <t>MUX_Ary(4)</t>
  </si>
  <si>
    <t xml:space="preserve"> Heatsink Temperature</t>
  </si>
  <si>
    <t>MUX_Ary(5)</t>
  </si>
  <si>
    <t xml:space="preserve"> Gain Volt Adjust volt</t>
  </si>
  <si>
    <t>MUX_Ary(6)</t>
  </si>
  <si>
    <t xml:space="preserve"> Phase Volt Adjust volt</t>
  </si>
  <si>
    <t>MUX_Ary(7)</t>
  </si>
  <si>
    <t xml:space="preserve"> Pallet1 FWD power</t>
  </si>
  <si>
    <t>MUX_Ary(8)</t>
  </si>
  <si>
    <t xml:space="preserve"> Pallet1 RFL Power </t>
  </si>
  <si>
    <t>MUX_Ary(9)</t>
  </si>
  <si>
    <t xml:space="preserve"> Pallet1 Temperature </t>
  </si>
  <si>
    <t>MUX_Ary(10)</t>
  </si>
  <si>
    <t xml:space="preserve"> Pallet2 FWD power</t>
  </si>
  <si>
    <t>MUX_Ary(11)</t>
  </si>
  <si>
    <t xml:space="preserve"> Pallet2 RFL Power </t>
  </si>
  <si>
    <t>MUX_Ary(12)</t>
  </si>
  <si>
    <t xml:space="preserve"> Pallet2 Temperature </t>
  </si>
  <si>
    <t>MUX_Ary(13)</t>
  </si>
  <si>
    <t xml:space="preserve"> Pallet3 FWD power</t>
  </si>
  <si>
    <t>MUX_Ary(14)</t>
  </si>
  <si>
    <t xml:space="preserve"> Pallet3 RFL Power </t>
  </si>
  <si>
    <t>MUX_Ary(15)</t>
  </si>
  <si>
    <t xml:space="preserve"> Pallet3 Temperature </t>
  </si>
  <si>
    <t>MUX_Ary(16)</t>
  </si>
  <si>
    <t xml:space="preserve"> Pallet4 FWD power</t>
  </si>
  <si>
    <t>MUX_Ary(17)</t>
  </si>
  <si>
    <t xml:space="preserve"> Pallet4 RFL Power </t>
  </si>
  <si>
    <t>MUX_Ary(18)</t>
  </si>
  <si>
    <t xml:space="preserve"> Pallet4 Temperature </t>
  </si>
  <si>
    <t>MUX_Ary(19)</t>
  </si>
  <si>
    <t xml:space="preserve"> Pallet1 Load Power</t>
    <phoneticPr fontId="1" type="noConversion"/>
  </si>
  <si>
    <t>MUX_Ary(20)</t>
  </si>
  <si>
    <t xml:space="preserve"> Pallet2 Load Power</t>
    <phoneticPr fontId="1" type="noConversion"/>
  </si>
  <si>
    <t>MUX_Ary(21)</t>
  </si>
  <si>
    <t xml:space="preserve"> Pallet3 Load Power</t>
    <phoneticPr fontId="1" type="noConversion"/>
  </si>
  <si>
    <t>MUX_Ary(22)</t>
  </si>
  <si>
    <t xml:space="preserve"> Pallet4 Load Power</t>
    <phoneticPr fontId="1" type="noConversion"/>
  </si>
  <si>
    <t>MUX_Ary(23)</t>
  </si>
  <si>
    <t>Mux spape 1</t>
    <phoneticPr fontId="1" type="noConversion"/>
  </si>
  <si>
    <t>MUX_Ary(24)</t>
  </si>
  <si>
    <t>Mux spape 2</t>
    <phoneticPr fontId="1" type="noConversion"/>
  </si>
  <si>
    <t>MUX_Ary(25)</t>
  </si>
  <si>
    <t>Current Data 전송 ( PA -&gt; IF board )</t>
  </si>
  <si>
    <t>PA -&gt; IF Board</t>
    <phoneticPr fontId="1" type="noConversion"/>
  </si>
  <si>
    <t>MUX + Main CPU data -&gt; IF board</t>
    <phoneticPr fontId="1" type="noConversion"/>
  </si>
  <si>
    <t>Array 명</t>
    <phoneticPr fontId="1" type="noConversion"/>
  </si>
  <si>
    <t>PA101 MUX Spare</t>
  </si>
  <si>
    <t>PA# RF Signal  in level Offset</t>
    <phoneticPr fontId="1" type="noConversion"/>
  </si>
  <si>
    <t>PA#  out FWD power Offset</t>
    <phoneticPr fontId="1" type="noConversion"/>
  </si>
  <si>
    <t>PA#  out RFL power Offset</t>
    <phoneticPr fontId="1" type="noConversion"/>
  </si>
  <si>
    <t>PA# Heatsink Temper Offset</t>
    <phoneticPr fontId="1" type="noConversion"/>
  </si>
  <si>
    <t xml:space="preserve">Spare Offset </t>
    <phoneticPr fontId="1" type="noConversion"/>
  </si>
  <si>
    <t>PA# RF Signal  in level Intterlock L</t>
  </si>
  <si>
    <t>PA#  out FWD power Intterlock L</t>
  </si>
  <si>
    <t>PA#  out RFL power Intterlock L</t>
  </si>
  <si>
    <t>PA# Heatsink Temper Intterlock L</t>
  </si>
  <si>
    <t>Spare Interlock Level</t>
    <phoneticPr fontId="1" type="noConversion"/>
  </si>
  <si>
    <t>Higher than</t>
    <phoneticPr fontId="1" type="noConversion"/>
  </si>
  <si>
    <t>&lt; = 20</t>
    <phoneticPr fontId="1" type="noConversion"/>
  </si>
  <si>
    <t>Lower than</t>
    <phoneticPr fontId="1" type="noConversion"/>
  </si>
  <si>
    <t>&gt; = 10</t>
    <phoneticPr fontId="1" type="noConversion"/>
  </si>
  <si>
    <t>이 값들은 EPROM에 저장</t>
    <phoneticPr fontId="1" type="noConversion"/>
  </si>
  <si>
    <t>필요여부 검토</t>
    <phoneticPr fontId="1" type="noConversion"/>
  </si>
  <si>
    <t>Offset value</t>
    <phoneticPr fontId="1" type="noConversion"/>
  </si>
  <si>
    <t>Alarm Status</t>
    <phoneticPr fontId="1" type="noConversion"/>
  </si>
  <si>
    <t>Interlock ENB bit</t>
    <phoneticPr fontId="1" type="noConversion"/>
  </si>
  <si>
    <t>High/Low</t>
    <phoneticPr fontId="1" type="noConversion"/>
  </si>
  <si>
    <t>Alarm Level</t>
    <phoneticPr fontId="1" type="noConversion"/>
  </si>
  <si>
    <t>PA101_Off(01)</t>
    <phoneticPr fontId="1" type="noConversion"/>
  </si>
  <si>
    <t>PA101_HL(01)</t>
    <phoneticPr fontId="1" type="noConversion"/>
  </si>
  <si>
    <t>PA101_ENB(01).0</t>
    <phoneticPr fontId="1" type="noConversion"/>
  </si>
  <si>
    <t>PA101_AlmL(01)</t>
  </si>
  <si>
    <t>PA101_Off(02)</t>
    <phoneticPr fontId="1" type="noConversion"/>
  </si>
  <si>
    <t>PA101_HL(02)</t>
    <phoneticPr fontId="1" type="noConversion"/>
  </si>
  <si>
    <t>PA101_ENB(01).1</t>
    <phoneticPr fontId="1" type="noConversion"/>
  </si>
  <si>
    <t>PA101_AlmL(02)</t>
  </si>
  <si>
    <t>PA101_Off(03)</t>
  </si>
  <si>
    <t>PA101_HL(03)</t>
  </si>
  <si>
    <t>PA101_ENB(01).2</t>
  </si>
  <si>
    <t>PA101_AlmL(03)</t>
  </si>
  <si>
    <t>PA101_Off(04)</t>
  </si>
  <si>
    <t>PA101_HL(04)</t>
  </si>
  <si>
    <t>PA101_ENB(01).3</t>
  </si>
  <si>
    <t>PA101_AlmL(04)</t>
  </si>
  <si>
    <t>PA101_Off(05)</t>
  </si>
  <si>
    <t>PA101_HL(05)</t>
  </si>
  <si>
    <t>PA101_ENB(01).4</t>
  </si>
  <si>
    <t>PA101_AlmL(05)</t>
  </si>
  <si>
    <t>PA101_Off(06)</t>
  </si>
  <si>
    <t>PA101_HL(06)</t>
  </si>
  <si>
    <t>PA101_ENB(01).5</t>
  </si>
  <si>
    <t>PA101_AlmL(06)</t>
  </si>
  <si>
    <t>PA101_Off(07)</t>
  </si>
  <si>
    <t>PA101_HL(07)</t>
  </si>
  <si>
    <t>PA101_ENB(01).6</t>
  </si>
  <si>
    <t>PA101_AlmL(07)</t>
  </si>
  <si>
    <t>PA101_Off(08)</t>
  </si>
  <si>
    <t>PA101_HL(08)</t>
  </si>
  <si>
    <t>PA101_ENB(01).7</t>
  </si>
  <si>
    <t>PA101_AlmL(08)</t>
  </si>
  <si>
    <t>PA101_Off(09)</t>
  </si>
  <si>
    <t>PA101_HL(09)</t>
  </si>
  <si>
    <t>PA101_ENB(01).8</t>
  </si>
  <si>
    <t>PA101_AlmL(09)</t>
  </si>
  <si>
    <t>PA101_Off(10)</t>
  </si>
  <si>
    <t>PA101_HL(10)</t>
  </si>
  <si>
    <t>PA101_ENB(01).9</t>
  </si>
  <si>
    <t>PA101_AlmL(10)</t>
  </si>
  <si>
    <t>PA101_Off(11)</t>
  </si>
  <si>
    <t>PA101_HL(11)</t>
  </si>
  <si>
    <t>PA101_ENB(01).10</t>
  </si>
  <si>
    <t>PA101_AlmL(11)</t>
  </si>
  <si>
    <t>PA101_Off(12)</t>
  </si>
  <si>
    <t>PA101_HL(12)</t>
  </si>
  <si>
    <t>PA101_ENB(01).11</t>
  </si>
  <si>
    <t>PA101_AlmL(12)</t>
  </si>
  <si>
    <t>PA101_Off(13)</t>
  </si>
  <si>
    <t>PA101_HL(13)</t>
  </si>
  <si>
    <t>PA101_ENB(01).12</t>
  </si>
  <si>
    <t>PA101_AlmL(13)</t>
  </si>
  <si>
    <t>PA101_Off(14)</t>
  </si>
  <si>
    <t>PA101_HL(14)</t>
  </si>
  <si>
    <t>PA101_ENB(01).13</t>
  </si>
  <si>
    <t>PA101_AlmL(14)</t>
  </si>
  <si>
    <t>PA101_Off(15)</t>
  </si>
  <si>
    <t>PA101_HL(15)</t>
  </si>
  <si>
    <t>PA101_ENB(01).14</t>
  </si>
  <si>
    <t>PA101_AlmL(15)</t>
  </si>
  <si>
    <t>PA101_Off(16)</t>
  </si>
  <si>
    <t>PA101_HL(16)</t>
  </si>
  <si>
    <t>PA101_ENB(01).15</t>
  </si>
  <si>
    <t>PA101_AlmL(16)</t>
  </si>
  <si>
    <t>PA101_Off(17)</t>
  </si>
  <si>
    <t>PA101_HL(17)</t>
  </si>
  <si>
    <t>PA101_ENB(02).0</t>
    <phoneticPr fontId="1" type="noConversion"/>
  </si>
  <si>
    <t>PA101_AlmL(17)</t>
  </si>
  <si>
    <t>PA101_Off(18)</t>
  </si>
  <si>
    <t>PA101_HL(18)</t>
  </si>
  <si>
    <t>PA101_ENB(02).1</t>
    <phoneticPr fontId="1" type="noConversion"/>
  </si>
  <si>
    <t>PA101_AlmL(18)</t>
  </si>
  <si>
    <t>PA101_Off(19)</t>
  </si>
  <si>
    <t>PA101_HL(19)</t>
  </si>
  <si>
    <t>PA101_ENB(02).2</t>
  </si>
  <si>
    <t>PA101_AlmL(19)</t>
  </si>
  <si>
    <t>PA101_Off(20)</t>
  </si>
  <si>
    <t>PA101_HL(20)</t>
  </si>
  <si>
    <t>PA101_ENB(02).3</t>
  </si>
  <si>
    <t>PA101_AlmL(20)</t>
  </si>
  <si>
    <t>PA101_Off(21)</t>
  </si>
  <si>
    <t>PA101_HL(21)</t>
  </si>
  <si>
    <t>PA101_ENB(02).4</t>
  </si>
  <si>
    <t>PA101_AlmL(21)</t>
  </si>
  <si>
    <t>PA101_Off(22)</t>
  </si>
  <si>
    <t>PA101_HL(22)</t>
  </si>
  <si>
    <t>PA101_ENB(02).5</t>
  </si>
  <si>
    <t>PA101_AlmL(22)</t>
  </si>
  <si>
    <t>PA101_Off(23)</t>
  </si>
  <si>
    <t>PA101_HL(23)</t>
  </si>
  <si>
    <t>PA101_ENB(02).6</t>
  </si>
  <si>
    <t>PA101_AlmL(23)</t>
  </si>
  <si>
    <t>PA101_Off(24)</t>
  </si>
  <si>
    <t>PA101_HL(24)</t>
  </si>
  <si>
    <t>PA101_ENB(02).7</t>
  </si>
  <si>
    <t>PA101_AlmL(24)</t>
  </si>
  <si>
    <t>PA101_Off(25)</t>
  </si>
  <si>
    <t>PA101_HL(25)</t>
  </si>
  <si>
    <t>PA101_ENB(02).8</t>
  </si>
  <si>
    <t>PA101_AlmL(25)</t>
  </si>
  <si>
    <t>PA101_Off(26)</t>
  </si>
  <si>
    <t>PA101_HL(26)</t>
  </si>
  <si>
    <t>PA101_ENB(02).9</t>
  </si>
  <si>
    <t>PA101_AlmL(26)</t>
  </si>
  <si>
    <t>PA101_Off(27)</t>
  </si>
  <si>
    <t>PA101_HL(27)</t>
  </si>
  <si>
    <t>PA101_ENB(02).10</t>
  </si>
  <si>
    <t>PA101_AlmL(27)</t>
  </si>
  <si>
    <t>PA101_Off(28)</t>
  </si>
  <si>
    <t>PA101_HL(28)</t>
  </si>
  <si>
    <t>PA101_ENB(02).11</t>
  </si>
  <si>
    <t>PA101_AlmL(28)</t>
  </si>
  <si>
    <t>PA101_Off(29)</t>
  </si>
  <si>
    <t>PA101_HL(29)</t>
  </si>
  <si>
    <t>PA101_ENB(02).12</t>
  </si>
  <si>
    <t>PA101_AlmL(29)</t>
  </si>
  <si>
    <t>PA# Gain Volt Adjust volt</t>
  </si>
  <si>
    <t>PA101_Off(30)</t>
  </si>
  <si>
    <t>PA101_HL(30)</t>
  </si>
  <si>
    <t>PA101_ENB(02).13</t>
  </si>
  <si>
    <t>PA101_AlmL(30)</t>
  </si>
  <si>
    <t>PA# Phase Volt Adjust volt</t>
  </si>
  <si>
    <t>PA101_Off(31)</t>
  </si>
  <si>
    <t>PA101_HL(31)</t>
  </si>
  <si>
    <t>PA101_ENB(02).14</t>
  </si>
  <si>
    <t>PA101_AlmL(31)</t>
  </si>
  <si>
    <t>PA# MUX Spare</t>
  </si>
  <si>
    <t>PA101_Off(32)</t>
  </si>
  <si>
    <t>PA101_HL(32)</t>
  </si>
  <si>
    <t>PA101_ENB(02).15</t>
  </si>
  <si>
    <t>PA101_AlmL(32)</t>
  </si>
  <si>
    <t>Remark</t>
    <phoneticPr fontId="1" type="noConversion"/>
  </si>
  <si>
    <t>Delay(10mS)</t>
    <phoneticPr fontId="1" type="noConversion"/>
  </si>
  <si>
    <t>2차원 Data Array</t>
    <phoneticPr fontId="1" type="noConversion"/>
  </si>
  <si>
    <t>설명</t>
    <phoneticPr fontId="1" type="noConversion"/>
  </si>
  <si>
    <t>Spare 1</t>
    <phoneticPr fontId="1" type="noConversion"/>
  </si>
  <si>
    <t>Spare 2</t>
    <phoneticPr fontId="1" type="noConversion"/>
  </si>
  <si>
    <t>Spare 3</t>
  </si>
  <si>
    <t>Spare 4</t>
  </si>
  <si>
    <t>Spare 5</t>
  </si>
  <si>
    <t>External EEPROM Data 기록 및 읽기</t>
    <phoneticPr fontId="1" type="noConversion"/>
  </si>
  <si>
    <t>통신 방법</t>
    <phoneticPr fontId="1" type="noConversion"/>
  </si>
  <si>
    <t>I2C 통신</t>
    <phoneticPr fontId="1" type="noConversion"/>
  </si>
  <si>
    <t>10" = 1000</t>
    <phoneticPr fontId="1" type="noConversion"/>
  </si>
  <si>
    <t>사용CPU : STM32F407</t>
    <phoneticPr fontId="1" type="noConversion"/>
  </si>
  <si>
    <t>PB06</t>
  </si>
  <si>
    <t>I2C1_SCL</t>
    <phoneticPr fontId="1" type="noConversion"/>
  </si>
  <si>
    <t>PB07</t>
  </si>
  <si>
    <t>I2C1_SDA</t>
    <phoneticPr fontId="1" type="noConversion"/>
  </si>
  <si>
    <t>pin No</t>
    <phoneticPr fontId="1" type="noConversion"/>
  </si>
  <si>
    <t>Mapping</t>
    <phoneticPr fontId="1" type="noConversion"/>
  </si>
  <si>
    <t>100kbps</t>
    <phoneticPr fontId="1" type="noConversion"/>
  </si>
  <si>
    <t>Normal mode</t>
    <phoneticPr fontId="1" type="noConversion"/>
  </si>
  <si>
    <t>2차원 Function Array ( Word형)</t>
    <phoneticPr fontId="1" type="noConversion"/>
  </si>
  <si>
    <t>Pary(0,0)</t>
  </si>
  <si>
    <t>Pary(1,0)</t>
  </si>
  <si>
    <t>Pary(2,0)</t>
  </si>
  <si>
    <t>Pary(3,0)</t>
  </si>
  <si>
    <t>Pary(4,0)</t>
  </si>
  <si>
    <t>Pary(0,1)</t>
  </si>
  <si>
    <t>Pary(1,1)</t>
  </si>
  <si>
    <t>Pary(2,1)</t>
  </si>
  <si>
    <t>Pary(3,1)</t>
  </si>
  <si>
    <t>Pary(4,1)</t>
  </si>
  <si>
    <t>Pary(0,2)</t>
  </si>
  <si>
    <t>Pary(1,2)</t>
  </si>
  <si>
    <t>Pary(2,2)</t>
  </si>
  <si>
    <t>Pary(3,2)</t>
  </si>
  <si>
    <t>Pary(4,2)</t>
  </si>
  <si>
    <t>Pary(0,3)</t>
  </si>
  <si>
    <t>Pary(1,3)</t>
  </si>
  <si>
    <t>Pary(2,3)</t>
  </si>
  <si>
    <t>Pary(3,3)</t>
  </si>
  <si>
    <t>Pary(4,3)</t>
  </si>
  <si>
    <t>Pary(0,4)</t>
  </si>
  <si>
    <t>Pary(1,4)</t>
  </si>
  <si>
    <t>Pary(2,4)</t>
  </si>
  <si>
    <t>Pary(3,4)</t>
  </si>
  <si>
    <t>Pary(4,4)</t>
  </si>
  <si>
    <t>Pary(0,5)</t>
  </si>
  <si>
    <t>Pary(1,5)</t>
  </si>
  <si>
    <t>Pary(2,5)</t>
  </si>
  <si>
    <t>Pary(3,5)</t>
  </si>
  <si>
    <t>Pary(4,5)</t>
  </si>
  <si>
    <t>Pary(0,6)</t>
  </si>
  <si>
    <t>Pary(1,6)</t>
  </si>
  <si>
    <t>Pary(2,6)</t>
  </si>
  <si>
    <t>Pary(3,6)</t>
  </si>
  <si>
    <t>Pary(4,6)</t>
  </si>
  <si>
    <t>Pary(0,7)</t>
  </si>
  <si>
    <t>Pary(1,7)</t>
  </si>
  <si>
    <t>Pary(2,7)</t>
  </si>
  <si>
    <t>Pary(3,7)</t>
  </si>
  <si>
    <t>Pary(4,7)</t>
  </si>
  <si>
    <t>Pary(0,8)</t>
  </si>
  <si>
    <t>Pary(1,8)</t>
  </si>
  <si>
    <t>Pary(2,8)</t>
  </si>
  <si>
    <t>Pary(3,8)</t>
  </si>
  <si>
    <t>Pary(4,8)</t>
  </si>
  <si>
    <t>Pary(0,9)</t>
  </si>
  <si>
    <t>Pary(1,9)</t>
  </si>
  <si>
    <t>Pary(2,9)</t>
  </si>
  <si>
    <t>Pary(3,9)</t>
  </si>
  <si>
    <t>Pary(4,9)</t>
  </si>
  <si>
    <t>Pary(0,10)</t>
  </si>
  <si>
    <t>Pary(1,10)</t>
  </si>
  <si>
    <t>Pary(2,10)</t>
  </si>
  <si>
    <t>Pary(3,10)</t>
  </si>
  <si>
    <t>Pary(4,10)</t>
  </si>
  <si>
    <t>Pary(0,11)</t>
  </si>
  <si>
    <t>Pary(1,11)</t>
  </si>
  <si>
    <t>Pary(2,11)</t>
  </si>
  <si>
    <t>Pary(3,11)</t>
  </si>
  <si>
    <t>Pary(4,11)</t>
  </si>
  <si>
    <t>Pary(0,12)</t>
  </si>
  <si>
    <t>Pary(1,12)</t>
  </si>
  <si>
    <t>Pary(2,12)</t>
  </si>
  <si>
    <t>Pary(3,12)</t>
  </si>
  <si>
    <t>Pary(4,12)</t>
  </si>
  <si>
    <t>Pary(0,13)</t>
  </si>
  <si>
    <t>Pary(1,13)</t>
  </si>
  <si>
    <t>Pary(2,13)</t>
  </si>
  <si>
    <t>Pary(3,13)</t>
  </si>
  <si>
    <t>Pary(4,13)</t>
  </si>
  <si>
    <t>Pary(0,14)</t>
  </si>
  <si>
    <t>Pary(1,14)</t>
  </si>
  <si>
    <t>Pary(2,14)</t>
  </si>
  <si>
    <t>Pary(3,14)</t>
  </si>
  <si>
    <t>Pary(4,14)</t>
  </si>
  <si>
    <t>Pary(0,15)</t>
  </si>
  <si>
    <t>Pary(1,15)</t>
  </si>
  <si>
    <t>Pary(2,15)</t>
  </si>
  <si>
    <t>Pary(3,15)</t>
  </si>
  <si>
    <t>Pary(4,15)</t>
  </si>
  <si>
    <t>Pary(0,16)</t>
  </si>
  <si>
    <t>Pary(1,16)</t>
  </si>
  <si>
    <t>Pary(2,16)</t>
  </si>
  <si>
    <t>Pary(3,16)</t>
  </si>
  <si>
    <t>Pary(4,16)</t>
  </si>
  <si>
    <t>Pary(0,17)</t>
  </si>
  <si>
    <t>Pary(1,17)</t>
  </si>
  <si>
    <t>Pary(2,17)</t>
  </si>
  <si>
    <t>Pary(3,17)</t>
  </si>
  <si>
    <t>Pary(4,17)</t>
  </si>
  <si>
    <t>Pary(0,18)</t>
  </si>
  <si>
    <t>Pary(1,18)</t>
  </si>
  <si>
    <t>Pary(2,18)</t>
  </si>
  <si>
    <t>Pary(3,18)</t>
  </si>
  <si>
    <t>Pary(4,18)</t>
  </si>
  <si>
    <t>Pary(0,19)</t>
  </si>
  <si>
    <t>Pary(1,19)</t>
  </si>
  <si>
    <t>Pary(2,19)</t>
  </si>
  <si>
    <t>Pary(3,19)</t>
  </si>
  <si>
    <t>Pary(4,19)</t>
  </si>
  <si>
    <t>Pary(0,20)</t>
  </si>
  <si>
    <t>Pary(1,20)</t>
  </si>
  <si>
    <t>Pary(2,20)</t>
  </si>
  <si>
    <t>Pary(3,20)</t>
  </si>
  <si>
    <t>Pary(4,20)</t>
  </si>
  <si>
    <t>Pary(0,21)</t>
  </si>
  <si>
    <t>Pary(1,21)</t>
  </si>
  <si>
    <t>Pary(2,21)</t>
  </si>
  <si>
    <t>Pary(3,21)</t>
  </si>
  <si>
    <t>Pary(4,21)</t>
  </si>
  <si>
    <t>Pary(0,22)</t>
  </si>
  <si>
    <t>Pary(1,22)</t>
  </si>
  <si>
    <t>Pary(2,22)</t>
  </si>
  <si>
    <t>Pary(3,22)</t>
  </si>
  <si>
    <t>Pary(4,22)</t>
  </si>
  <si>
    <t>Pary(0,23)</t>
  </si>
  <si>
    <t>Pary(1,23)</t>
  </si>
  <si>
    <t>Pary(2,23)</t>
  </si>
  <si>
    <t>Pary(3,23)</t>
  </si>
  <si>
    <t>Pary(4,23)</t>
  </si>
  <si>
    <t>Pary(0,24)</t>
  </si>
  <si>
    <t>Pary(1,24)</t>
  </si>
  <si>
    <t>Pary(2,24)</t>
  </si>
  <si>
    <t>Pary(3,24)</t>
  </si>
  <si>
    <t>Pary(4,24)</t>
  </si>
  <si>
    <t>Pary(0,25)</t>
  </si>
  <si>
    <t>Pary(1,25)</t>
  </si>
  <si>
    <t>Pary(2,25)</t>
  </si>
  <si>
    <t>Pary(3,25)</t>
  </si>
  <si>
    <t>Pary(4,25)</t>
  </si>
  <si>
    <t>Pary(0,26)</t>
  </si>
  <si>
    <t>Pary(1,26)</t>
  </si>
  <si>
    <t>Pary(2,26)</t>
  </si>
  <si>
    <t>Pary(3,26)</t>
  </si>
  <si>
    <t>Pary(4,26)</t>
  </si>
  <si>
    <t>Pary(0,27)</t>
  </si>
  <si>
    <t>Pary(1,27)</t>
  </si>
  <si>
    <t>Pary(2,27)</t>
  </si>
  <si>
    <t>Pary(3,27)</t>
  </si>
  <si>
    <t>Pary(4,27)</t>
  </si>
  <si>
    <t>Pary(0,28)</t>
  </si>
  <si>
    <t>Pary(1,28)</t>
  </si>
  <si>
    <t>Pary(2,28)</t>
  </si>
  <si>
    <t>Pary(3,28)</t>
  </si>
  <si>
    <t>Pary(4,28)</t>
  </si>
  <si>
    <t>Pary(0,29)</t>
  </si>
  <si>
    <t>Pary(1,29)</t>
  </si>
  <si>
    <t>Pary(2,29)</t>
  </si>
  <si>
    <t>Pary(3,29)</t>
  </si>
  <si>
    <t>Pary(4,29)</t>
  </si>
  <si>
    <t>Pary(0,30)</t>
  </si>
  <si>
    <t>Pary(1,30)</t>
  </si>
  <si>
    <t>Pary(2,30)</t>
  </si>
  <si>
    <t>Pary(3,30)</t>
  </si>
  <si>
    <t>Pary(4,30)</t>
  </si>
  <si>
    <t>Pary(0,31)</t>
  </si>
  <si>
    <t>Pary(1,31)</t>
  </si>
  <si>
    <t>Pary(2,31)</t>
  </si>
  <si>
    <t>Pary(3,31)</t>
  </si>
  <si>
    <t>Pary(4,31)</t>
  </si>
  <si>
    <t>Pary(0,32)</t>
  </si>
  <si>
    <t>Pary(1,32)</t>
  </si>
  <si>
    <t>Pary(2,32)</t>
  </si>
  <si>
    <t>Pary(3,32)</t>
  </si>
  <si>
    <t>Pary(4,32)</t>
  </si>
  <si>
    <t>Pary(0,33)</t>
  </si>
  <si>
    <t>Pary(1,33)</t>
  </si>
  <si>
    <t>Pary(2,33)</t>
  </si>
  <si>
    <t>Pary(3,33)</t>
  </si>
  <si>
    <t>Pary(4,33)</t>
  </si>
  <si>
    <t>Pary 0</t>
    <phoneticPr fontId="1" type="noConversion"/>
  </si>
  <si>
    <t>Pary 1</t>
    <phoneticPr fontId="1" type="noConversion"/>
  </si>
  <si>
    <t>Pary 2</t>
    <phoneticPr fontId="1" type="noConversion"/>
  </si>
  <si>
    <t>Pary 3</t>
    <phoneticPr fontId="1" type="noConversion"/>
  </si>
  <si>
    <t>Pary 4</t>
    <phoneticPr fontId="1" type="noConversion"/>
  </si>
  <si>
    <t>STX</t>
    <phoneticPr fontId="1" type="noConversion"/>
  </si>
  <si>
    <t>ETX</t>
    <phoneticPr fontId="1" type="noConversion"/>
  </si>
  <si>
    <t>RS232 , 115200bps , 8,N,1</t>
    <phoneticPr fontId="1" type="noConversion"/>
  </si>
  <si>
    <t>0xF3</t>
    <phoneticPr fontId="1" type="noConversion"/>
  </si>
  <si>
    <t>0xF2</t>
    <phoneticPr fontId="1" type="noConversion"/>
  </si>
  <si>
    <t>0x0D</t>
    <phoneticPr fontId="1" type="noConversion"/>
  </si>
  <si>
    <t>일반 사항</t>
    <phoneticPr fontId="1" type="noConversion"/>
  </si>
  <si>
    <t>RS 232 , 115200,8,N,1</t>
    <phoneticPr fontId="1" type="noConversion"/>
  </si>
  <si>
    <t>송수신 data Table</t>
    <phoneticPr fontId="1" type="noConversion"/>
  </si>
  <si>
    <t>Main CPU -&gt; MUX CPU data전송</t>
    <phoneticPr fontId="1" type="noConversion"/>
  </si>
  <si>
    <t>TX Buf</t>
    <phoneticPr fontId="1" type="noConversion"/>
  </si>
  <si>
    <t>Code</t>
    <phoneticPr fontId="1" type="noConversion"/>
  </si>
  <si>
    <t>T_buf(0)</t>
    <phoneticPr fontId="1" type="noConversion"/>
  </si>
  <si>
    <t>T_buf(1)</t>
    <phoneticPr fontId="1" type="noConversion"/>
  </si>
  <si>
    <t>0x1C</t>
    <phoneticPr fontId="1" type="noConversion"/>
  </si>
  <si>
    <t>Data Counter(  28 byte)</t>
    <phoneticPr fontId="1" type="noConversion"/>
  </si>
  <si>
    <t>T_buf(2)</t>
    <phoneticPr fontId="1" type="noConversion"/>
  </si>
  <si>
    <t>D01</t>
    <phoneticPr fontId="1" type="noConversion"/>
  </si>
  <si>
    <t>D02</t>
    <phoneticPr fontId="1" type="noConversion"/>
  </si>
  <si>
    <t>T_buf(6)</t>
  </si>
  <si>
    <t>D03</t>
  </si>
  <si>
    <t>T_buf(8)</t>
  </si>
  <si>
    <t>D04</t>
  </si>
  <si>
    <t>T_buf(10)</t>
  </si>
  <si>
    <t>D05</t>
  </si>
  <si>
    <t>T_buf(12)</t>
  </si>
  <si>
    <t>D06</t>
  </si>
  <si>
    <t>System 동작상태, MGC/AGC mode</t>
  </si>
  <si>
    <t>T_buf(14)</t>
  </si>
  <si>
    <t>D07</t>
  </si>
  <si>
    <t>sp</t>
    <phoneticPr fontId="1" type="noConversion"/>
  </si>
  <si>
    <t>T_buf(16)</t>
  </si>
  <si>
    <t>D08</t>
  </si>
  <si>
    <t>PA AGC Gain Target Volt</t>
  </si>
  <si>
    <t>T_buf(18)</t>
  </si>
  <si>
    <t>D09</t>
  </si>
  <si>
    <t>PA AGC Phase Target Volt</t>
  </si>
  <si>
    <t>T_buf(20)</t>
  </si>
  <si>
    <t>D10</t>
  </si>
  <si>
    <t>T_buf(22)</t>
  </si>
  <si>
    <t>D11</t>
  </si>
  <si>
    <t>T_buf(24)</t>
  </si>
  <si>
    <t>D12</t>
  </si>
  <si>
    <t>T_buf(26)</t>
  </si>
  <si>
    <t>D13</t>
  </si>
  <si>
    <t>T_buf(28)</t>
  </si>
  <si>
    <t>D14</t>
  </si>
  <si>
    <t>T_buf(29)</t>
    <phoneticPr fontId="1" type="noConversion"/>
  </si>
  <si>
    <t>XOR값</t>
    <phoneticPr fontId="1" type="noConversion"/>
  </si>
  <si>
    <t>T_buf(0) ~ T_Buf(28) XOR CheckSum</t>
    <phoneticPr fontId="1" type="noConversion"/>
  </si>
  <si>
    <t>T_buf(30)</t>
    <phoneticPr fontId="1" type="noConversion"/>
  </si>
  <si>
    <t>CRC_low</t>
    <phoneticPr fontId="1" type="noConversion"/>
  </si>
  <si>
    <t>Modbus CRC16_Low</t>
    <phoneticPr fontId="1" type="noConversion"/>
  </si>
  <si>
    <t>T_buf(31)</t>
    <phoneticPr fontId="1" type="noConversion"/>
  </si>
  <si>
    <t>CRC_High</t>
    <phoneticPr fontId="1" type="noConversion"/>
  </si>
  <si>
    <t>Modbus CRC16_High</t>
    <phoneticPr fontId="1" type="noConversion"/>
  </si>
  <si>
    <t>T_buf(32)</t>
    <phoneticPr fontId="1" type="noConversion"/>
  </si>
  <si>
    <t>T_buf(33)</t>
    <phoneticPr fontId="1" type="noConversion"/>
  </si>
  <si>
    <t>CR code</t>
    <phoneticPr fontId="1" type="noConversion"/>
  </si>
  <si>
    <t>T_buf(34)</t>
    <phoneticPr fontId="1" type="noConversion"/>
  </si>
  <si>
    <t>0x0A</t>
    <phoneticPr fontId="1" type="noConversion"/>
  </si>
  <si>
    <t>LT code</t>
    <phoneticPr fontId="1" type="noConversion"/>
  </si>
  <si>
    <t>MUX CPU data -&gt; Main CPU 전송</t>
    <phoneticPr fontId="1" type="noConversion"/>
  </si>
  <si>
    <t>RX Buf</t>
    <phoneticPr fontId="1" type="noConversion"/>
  </si>
  <si>
    <t>R_buf(0)</t>
  </si>
  <si>
    <t>F2</t>
    <phoneticPr fontId="1" type="noConversion"/>
  </si>
  <si>
    <t>R_buf(1)</t>
  </si>
  <si>
    <t>Data Counter(byte)</t>
    <phoneticPr fontId="1" type="noConversion"/>
  </si>
  <si>
    <t>R_buf(2)</t>
  </si>
  <si>
    <t>R_buf(4)</t>
  </si>
  <si>
    <t>R_buf(6)</t>
  </si>
  <si>
    <t>R_buf(8)</t>
  </si>
  <si>
    <t>R_buf(10)</t>
  </si>
  <si>
    <t>R_buf(12)</t>
  </si>
  <si>
    <t>R_buf(14)</t>
  </si>
  <si>
    <t>R_buf(16)</t>
  </si>
  <si>
    <t>R_buf(18)</t>
  </si>
  <si>
    <t>R_buf(20)</t>
  </si>
  <si>
    <t>R_buf(22)</t>
  </si>
  <si>
    <t>R_buf(24)</t>
  </si>
  <si>
    <t>R_buf(26)</t>
  </si>
  <si>
    <t>R_buf(28)</t>
  </si>
  <si>
    <t>R_buf(30)</t>
  </si>
  <si>
    <t>R_buf(32)</t>
  </si>
  <si>
    <t>R_buf(34)</t>
  </si>
  <si>
    <t>R_buf(36)</t>
  </si>
  <si>
    <t>R_buf(38)</t>
  </si>
  <si>
    <t>R_buf(40)</t>
  </si>
  <si>
    <t>R_buf(42)</t>
  </si>
  <si>
    <t>R_buf(44)</t>
  </si>
  <si>
    <t>R_buf(46)</t>
  </si>
  <si>
    <t>R_buf(48)</t>
  </si>
  <si>
    <t>Mux spare 1</t>
  </si>
  <si>
    <t>R_buf(50)</t>
  </si>
  <si>
    <t>Mux spare 2</t>
  </si>
  <si>
    <t>R_buf(51)</t>
    <phoneticPr fontId="1" type="noConversion"/>
  </si>
  <si>
    <t>R_buf(0) ~ R_Buf(28) XOR CheckSum</t>
    <phoneticPr fontId="1" type="noConversion"/>
  </si>
  <si>
    <t>PA_Sts(0)</t>
    <phoneticPr fontId="1" type="noConversion"/>
  </si>
  <si>
    <t>PA_Sts(1)</t>
    <phoneticPr fontId="1" type="noConversion"/>
  </si>
  <si>
    <t>PA_Sts(2)</t>
  </si>
  <si>
    <t>PA_Sts(3)</t>
  </si>
  <si>
    <t>PA_Sts(4)</t>
  </si>
  <si>
    <t>PA_Sts(5)</t>
  </si>
  <si>
    <t>PA_Sts(6)</t>
  </si>
  <si>
    <t>PA_Sts(7)</t>
  </si>
  <si>
    <t>PA_Sts(8)</t>
  </si>
  <si>
    <t>PA_Sts(9)</t>
  </si>
  <si>
    <t>PA_Sts(10)</t>
  </si>
  <si>
    <t>PA_Sts(11)</t>
  </si>
  <si>
    <t>PA_Sts(12)</t>
  </si>
  <si>
    <t>PA_Sts(13)</t>
  </si>
  <si>
    <t>PA_Sts(14)</t>
  </si>
  <si>
    <t>PA_Sts(15)</t>
  </si>
  <si>
    <t>PA_Sts(16)</t>
  </si>
  <si>
    <t>PA_Sts(17)</t>
  </si>
  <si>
    <t>PA_Sts(18)</t>
  </si>
  <si>
    <t>PA_Sts(19)</t>
  </si>
  <si>
    <t>PA_Sts(20)</t>
  </si>
  <si>
    <t>PA_Sts(21)</t>
  </si>
  <si>
    <t>PA_Sts(22)</t>
  </si>
  <si>
    <t>PA_Sts(23)</t>
  </si>
  <si>
    <t>PA_Sts(24)</t>
  </si>
  <si>
    <t>PA_Sts(25)</t>
  </si>
  <si>
    <t>PA_Sts(26)</t>
  </si>
  <si>
    <t>PA_Sts(27)</t>
  </si>
  <si>
    <t>PA_Sts(28)</t>
  </si>
  <si>
    <t>PA_Sts(29)</t>
  </si>
  <si>
    <t>PA_Sts(30)</t>
  </si>
  <si>
    <t>PA_Sts(31)</t>
  </si>
  <si>
    <t>PA_Sts(32)</t>
  </si>
  <si>
    <t>PA_Sts(33)</t>
  </si>
  <si>
    <t>PA_Sts(34)</t>
  </si>
  <si>
    <t>PA_Sts(35)</t>
  </si>
  <si>
    <t>PA_Sts(36)</t>
  </si>
  <si>
    <t>PA_Sts(37)</t>
  </si>
  <si>
    <t>PA_Sts(38)</t>
  </si>
  <si>
    <t>PA_Sts(39)</t>
  </si>
  <si>
    <t>PA_Sts(40)</t>
  </si>
  <si>
    <t>PA_Sts(41)</t>
  </si>
  <si>
    <t>PA_Sts(42)</t>
  </si>
  <si>
    <t>PA_Sts(43)</t>
  </si>
  <si>
    <t>PA_Sts(44)</t>
  </si>
  <si>
    <t>PA_Sts(45)</t>
  </si>
  <si>
    <t>PA_Sts(46)</t>
  </si>
  <si>
    <t>PA_Sts(47)</t>
  </si>
  <si>
    <t>PA_Sts(48)</t>
  </si>
  <si>
    <t>PA_Sts(49)</t>
  </si>
  <si>
    <t>PA_Sts(50)</t>
  </si>
  <si>
    <t>PA_Sts(51)</t>
  </si>
  <si>
    <t>PA_Sts(52)</t>
  </si>
  <si>
    <t>PA_Sts(53)</t>
  </si>
  <si>
    <t>PA_Sts(54)</t>
  </si>
  <si>
    <t>PA_Sts(55)</t>
  </si>
  <si>
    <t>Command Data 1</t>
    <phoneticPr fontId="1" type="noConversion"/>
  </si>
  <si>
    <t>Command Data 2</t>
    <phoneticPr fontId="1" type="noConversion"/>
  </si>
  <si>
    <t>T_buf(4)</t>
  </si>
  <si>
    <t>Target High/Low</t>
    <phoneticPr fontId="1" type="noConversion"/>
  </si>
  <si>
    <t>Group High/Low</t>
    <phoneticPr fontId="1" type="noConversion"/>
  </si>
  <si>
    <t>CMD Code High/Low</t>
    <phoneticPr fontId="1" type="noConversion"/>
  </si>
  <si>
    <t>Dummy Data ( 1 ~ 9999  , 1" 간격)</t>
    <phoneticPr fontId="1" type="noConversion"/>
  </si>
  <si>
    <t>변수 정의</t>
    <phoneticPr fontId="1" type="noConversion"/>
  </si>
  <si>
    <t>외부EEPROM Parmeter -&gt; CPU 변수에 저장</t>
    <phoneticPr fontId="1" type="noConversion"/>
  </si>
  <si>
    <t>각종 setting 값 호출</t>
    <phoneticPr fontId="1" type="noConversion"/>
  </si>
  <si>
    <t>2. Main Loop</t>
    <phoneticPr fontId="1" type="noConversion"/>
  </si>
  <si>
    <t>매SACN 동작</t>
    <phoneticPr fontId="1" type="noConversion"/>
  </si>
  <si>
    <t>CPU IO status -&gt; 동작Flag set</t>
    <phoneticPr fontId="1" type="noConversion"/>
  </si>
  <si>
    <t>Current Status Call Subroutine Call</t>
    <phoneticPr fontId="1" type="noConversion"/>
  </si>
  <si>
    <t>Control Processing</t>
    <phoneticPr fontId="1" type="noConversion"/>
  </si>
  <si>
    <t>Command in Check</t>
    <phoneticPr fontId="1" type="noConversion"/>
  </si>
  <si>
    <t>IO in or Comm code in</t>
    <phoneticPr fontId="1" type="noConversion"/>
  </si>
  <si>
    <t>ADC In Subroutine Call</t>
    <phoneticPr fontId="1" type="noConversion"/>
  </si>
  <si>
    <t>Analog Data Processing Call</t>
    <phoneticPr fontId="1" type="noConversion"/>
  </si>
  <si>
    <t>3mS Interval</t>
    <phoneticPr fontId="1" type="noConversion"/>
  </si>
  <si>
    <t>ADCin_Call</t>
    <phoneticPr fontId="1" type="noConversion"/>
  </si>
  <si>
    <t>Curr_STSin_Call</t>
    <phoneticPr fontId="1" type="noConversion"/>
  </si>
  <si>
    <t>AnalProc_Call</t>
    <phoneticPr fontId="1" type="noConversion"/>
  </si>
  <si>
    <t>DC Pack 통신 Subroutine Call</t>
    <phoneticPr fontId="1" type="noConversion"/>
  </si>
  <si>
    <t>Dcpack_Call</t>
    <phoneticPr fontId="1" type="noConversion"/>
  </si>
  <si>
    <t>MUX board Comm TX Call</t>
    <phoneticPr fontId="1" type="noConversion"/>
  </si>
  <si>
    <t>MUX board Comm RX Call</t>
    <phoneticPr fontId="1" type="noConversion"/>
  </si>
  <si>
    <t>MUX_RX_Call</t>
    <phoneticPr fontId="1" type="noConversion"/>
  </si>
  <si>
    <t>200mS Interval</t>
    <phoneticPr fontId="1" type="noConversion"/>
  </si>
  <si>
    <t>from IF Board Command RX</t>
    <phoneticPr fontId="1" type="noConversion"/>
  </si>
  <si>
    <t xml:space="preserve">PA data -&gt; IF board Send Call </t>
    <phoneticPr fontId="1" type="noConversion"/>
  </si>
  <si>
    <t>Pcmon_Call</t>
    <phoneticPr fontId="1" type="noConversion"/>
  </si>
  <si>
    <t>IF board Comm RX Call</t>
    <phoneticPr fontId="1" type="noConversion"/>
  </si>
  <si>
    <t>Ifbrd_RX_Call</t>
    <phoneticPr fontId="1" type="noConversion"/>
  </si>
  <si>
    <t>MUX RF Buffer Check</t>
    <phoneticPr fontId="1" type="noConversion"/>
  </si>
  <si>
    <t>PC Monitor RX buffer Check</t>
    <phoneticPr fontId="1" type="noConversion"/>
  </si>
  <si>
    <t>IF Board RX buffer Check</t>
    <phoneticPr fontId="1" type="noConversion"/>
  </si>
  <si>
    <t>PAdata2IF_Call</t>
    <phoneticPr fontId="1" type="noConversion"/>
  </si>
  <si>
    <t>100mS Interval</t>
    <phoneticPr fontId="1" type="noConversion"/>
  </si>
  <si>
    <t>toMUXbrd_TX_Call</t>
    <phoneticPr fontId="1" type="noConversion"/>
  </si>
  <si>
    <t>CPU IO in -&gt; OP Flag set</t>
    <phoneticPr fontId="1" type="noConversion"/>
  </si>
  <si>
    <t>PA RF ON Status Flag</t>
    <phoneticPr fontId="1" type="noConversion"/>
  </si>
  <si>
    <t>RF_OnSts</t>
    <phoneticPr fontId="1" type="noConversion"/>
  </si>
  <si>
    <t>Standby  Status Flag</t>
    <phoneticPr fontId="1" type="noConversion"/>
  </si>
  <si>
    <t>STB_OnSts</t>
    <phoneticPr fontId="1" type="noConversion"/>
  </si>
  <si>
    <t>PA Off Status Flag</t>
    <phoneticPr fontId="1" type="noConversion"/>
  </si>
  <si>
    <t>PA_OffSts</t>
    <phoneticPr fontId="1" type="noConversion"/>
  </si>
  <si>
    <t>Command Flag Set</t>
    <phoneticPr fontId="1" type="noConversion"/>
  </si>
  <si>
    <t>PA RF ON Command in Flag</t>
    <phoneticPr fontId="1" type="noConversion"/>
  </si>
  <si>
    <t>Standby  Command in Flag</t>
    <phoneticPr fontId="1" type="noConversion"/>
  </si>
  <si>
    <t>Reset Command in Flag</t>
    <phoneticPr fontId="1" type="noConversion"/>
  </si>
  <si>
    <t>Status Flag set</t>
    <phoneticPr fontId="1" type="noConversion"/>
  </si>
  <si>
    <t>Alarm Flag set</t>
    <phoneticPr fontId="1" type="noConversion"/>
  </si>
  <si>
    <t>PA unit Fault Out Flag</t>
    <phoneticPr fontId="1" type="noConversion"/>
  </si>
  <si>
    <t>PA unit Shutdown Out Flag</t>
    <phoneticPr fontId="1" type="noConversion"/>
  </si>
  <si>
    <t>Internal Flag Set</t>
    <phoneticPr fontId="1" type="noConversion"/>
  </si>
  <si>
    <t>ADC 값 0 ~ 3000 까지 읽어  해당 변수에 저장</t>
    <phoneticPr fontId="1" type="noConversion"/>
  </si>
  <si>
    <t>PA Control Sub Routine call</t>
  </si>
  <si>
    <t>Control IO Out</t>
  </si>
  <si>
    <t>mS3_Call</t>
    <phoneticPr fontId="1" type="noConversion"/>
  </si>
  <si>
    <t>mS100_Call</t>
    <phoneticPr fontId="1" type="noConversion"/>
  </si>
  <si>
    <t>mS200_Call</t>
    <phoneticPr fontId="1" type="noConversion"/>
  </si>
  <si>
    <t>250mS Interval</t>
    <phoneticPr fontId="1" type="noConversion"/>
  </si>
  <si>
    <t>mS250_Call</t>
    <phoneticPr fontId="1" type="noConversion"/>
  </si>
  <si>
    <t>3.Interval Routine Call</t>
    <phoneticPr fontId="1" type="noConversion"/>
  </si>
  <si>
    <t>해당  SCAN  동작</t>
    <phoneticPr fontId="1" type="noConversion"/>
  </si>
  <si>
    <t>Main Return</t>
    <phoneticPr fontId="1" type="noConversion"/>
  </si>
  <si>
    <t xml:space="preserve">UART1_Monitor RX Call </t>
    <phoneticPr fontId="1" type="noConversion"/>
  </si>
  <si>
    <t>PA Unit 전면에 PC monitor를  RS232 port에 접속하면</t>
    <phoneticPr fontId="1" type="noConversion"/>
  </si>
  <si>
    <t>10"간  PC monitor에서 수신이 없으면 PA CPU send를 중지</t>
    <phoneticPr fontId="1" type="noConversion"/>
  </si>
  <si>
    <t>동작 개요</t>
    <phoneticPr fontId="1" type="noConversion"/>
  </si>
  <si>
    <t>동작 과정</t>
    <phoneticPr fontId="1" type="noConversion"/>
  </si>
  <si>
    <t>UART1 RX Buffer Chek -&gt; PC monitor RX Routine동작</t>
    <phoneticPr fontId="1" type="noConversion"/>
  </si>
  <si>
    <t>PC CPU가 Monitor접속 Flag set</t>
    <phoneticPr fontId="1" type="noConversion"/>
  </si>
  <si>
    <t>Mon_RX_Flag</t>
    <phoneticPr fontId="1" type="noConversion"/>
  </si>
  <si>
    <t>RX ok :</t>
    <phoneticPr fontId="1" type="noConversion"/>
  </si>
  <si>
    <t>If Connect Flag Set 이면</t>
    <phoneticPr fontId="1" type="noConversion"/>
  </si>
  <si>
    <t>CPU Status Data를 200 mS간격으로 Monitor에  Send</t>
    <phoneticPr fontId="1" type="noConversion"/>
  </si>
  <si>
    <t>Data 수신이 10"간  check</t>
    <phoneticPr fontId="1" type="noConversion"/>
  </si>
  <si>
    <t>RX OK Flag Clear</t>
    <phoneticPr fontId="1" type="noConversion"/>
  </si>
  <si>
    <t>Parameter Set Command 수신</t>
    <phoneticPr fontId="1" type="noConversion"/>
  </si>
  <si>
    <t>Alarm  Level Set</t>
    <phoneticPr fontId="1" type="noConversion"/>
  </si>
  <si>
    <t>Analog Offset Change Command</t>
    <phoneticPr fontId="1" type="noConversion"/>
  </si>
  <si>
    <t>Alarm Level Change Command</t>
    <phoneticPr fontId="1" type="noConversion"/>
  </si>
  <si>
    <t>Alarm Delay Change Command</t>
    <phoneticPr fontId="1" type="noConversion"/>
  </si>
  <si>
    <t>Alarm Enable/Disable set Command</t>
    <phoneticPr fontId="1" type="noConversion"/>
  </si>
  <si>
    <t>Offset Array Status Table send , Status Data Array send 를 3회 반복하고  Status Data 전속</t>
    <phoneticPr fontId="1" type="noConversion"/>
  </si>
  <si>
    <t>Alarm Level Array  Table send , Status Data Array send 를 3회 반복하고  Status Data 전속</t>
    <phoneticPr fontId="1" type="noConversion"/>
  </si>
  <si>
    <t>Alarm Delay Array  Table send , Status Data Array send 를 3회 반복하고  Status Data 전속</t>
    <phoneticPr fontId="1" type="noConversion"/>
  </si>
  <si>
    <t>Alarm En/Disable Array  Table send , Status Data Array send 를 3회 반복하고  Status Data 전속</t>
    <phoneticPr fontId="1" type="noConversion"/>
  </si>
  <si>
    <t>Dummy Data  Send</t>
    <phoneticPr fontId="1" type="noConversion"/>
  </si>
  <si>
    <t>PC Monitor가 Dummy Data Table을 500mS 로 전송하고</t>
    <phoneticPr fontId="1" type="noConversion"/>
  </si>
  <si>
    <t>MonRx Flag set</t>
    <phoneticPr fontId="1" type="noConversion"/>
  </si>
  <si>
    <t>PC CPU Status Data Table  전송</t>
    <phoneticPr fontId="1" type="noConversion"/>
  </si>
  <si>
    <t xml:space="preserve">      일정간격(200 mS )으로 Status Data를 PC monitor에  Send함</t>
    <phoneticPr fontId="1" type="noConversion"/>
  </si>
  <si>
    <t>PC CPU 해당 Parameter를 변경하고</t>
    <phoneticPr fontId="1" type="noConversion"/>
  </si>
  <si>
    <t>해당 Parameter Table과 Status Table를 3회 교체 전송</t>
    <phoneticPr fontId="1" type="noConversion"/>
  </si>
  <si>
    <t>Status Data table 전송 중지</t>
    <phoneticPr fontId="1" type="noConversion"/>
  </si>
  <si>
    <t xml:space="preserve"> Parameter Change </t>
    <phoneticPr fontId="1" type="noConversion"/>
  </si>
  <si>
    <t>ResetCmdFlag</t>
    <phoneticPr fontId="1" type="noConversion"/>
  </si>
  <si>
    <t>STB_OnCmdFlag</t>
    <phoneticPr fontId="1" type="noConversion"/>
  </si>
  <si>
    <t>RF_OnCmdFlag</t>
    <phoneticPr fontId="1" type="noConversion"/>
  </si>
  <si>
    <t>RF_OnCmdFlag Set</t>
    <phoneticPr fontId="1" type="noConversion"/>
  </si>
  <si>
    <t xml:space="preserve">to MUX Board IO out : </t>
    <phoneticPr fontId="1" type="noConversion"/>
  </si>
  <si>
    <t>to DC Power Pack On Control out</t>
    <phoneticPr fontId="1" type="noConversion"/>
  </si>
  <si>
    <t>PE2-1 :(MUX_RFonO):  Low Out</t>
    <phoneticPr fontId="1" type="noConversion"/>
  </si>
  <si>
    <t>PC10-78: (DcPackOnO) : Low Out</t>
    <phoneticPr fontId="1" type="noConversion"/>
  </si>
  <si>
    <t>PE0-97 : MUXrfOnStsi</t>
    <phoneticPr fontId="1" type="noConversion"/>
  </si>
  <si>
    <t xml:space="preserve">MUX Board  IO in "L" </t>
    <phoneticPr fontId="1" type="noConversion"/>
  </si>
  <si>
    <t>DC Total Volt &gt; 400 =</t>
    <phoneticPr fontId="1" type="noConversion"/>
  </si>
  <si>
    <t>40V 이상시 Standby Flag set</t>
    <phoneticPr fontId="1" type="noConversion"/>
  </si>
  <si>
    <t xml:space="preserve">/ STB_OnSts &amp; /RF_OnSts= </t>
    <phoneticPr fontId="1" type="noConversion"/>
  </si>
  <si>
    <t>Flag 3"지속후 Clear</t>
    <phoneticPr fontId="1" type="noConversion"/>
  </si>
  <si>
    <t>ResetCmdFlag = Alarm Set Flag Clear</t>
    <phoneticPr fontId="1" type="noConversion"/>
  </si>
  <si>
    <t>De;ay</t>
    <phoneticPr fontId="1" type="noConversion"/>
  </si>
  <si>
    <t>Alarm</t>
    <phoneticPr fontId="1" type="noConversion"/>
  </si>
  <si>
    <t>Analog Process Table</t>
  </si>
  <si>
    <t>FWD_ADCin</t>
    <phoneticPr fontId="1" type="noConversion"/>
  </si>
  <si>
    <t>RFL_ADCin</t>
    <phoneticPr fontId="1" type="noConversion"/>
  </si>
  <si>
    <t>DCV_ADCin</t>
    <phoneticPr fontId="1" type="noConversion"/>
  </si>
  <si>
    <t>Pk1DCVin</t>
    <phoneticPr fontId="1" type="noConversion"/>
  </si>
  <si>
    <t>Pk2DCVin</t>
    <phoneticPr fontId="1" type="noConversion"/>
  </si>
  <si>
    <t>Pk3DCVin</t>
    <phoneticPr fontId="1" type="noConversion"/>
  </si>
  <si>
    <t>Pk1DCAin</t>
    <phoneticPr fontId="1" type="noConversion"/>
  </si>
  <si>
    <t>Pk2DCAin</t>
    <phoneticPr fontId="1" type="noConversion"/>
  </si>
  <si>
    <t>Pk3DCAin</t>
    <phoneticPr fontId="1" type="noConversion"/>
  </si>
  <si>
    <t>DriDCAin</t>
    <phoneticPr fontId="1" type="noConversion"/>
  </si>
  <si>
    <t>Plt1DCAin</t>
    <phoneticPr fontId="1" type="noConversion"/>
  </si>
  <si>
    <t>Plt2DCAin</t>
    <phoneticPr fontId="1" type="noConversion"/>
  </si>
  <si>
    <t>Plt3DCAin</t>
    <phoneticPr fontId="1" type="noConversion"/>
  </si>
  <si>
    <t>Plt4DCAin</t>
    <phoneticPr fontId="1" type="noConversion"/>
  </si>
  <si>
    <t>RFsigLvlin</t>
    <phoneticPr fontId="1" type="noConversion"/>
  </si>
  <si>
    <t>DriAMOPwrin</t>
    <phoneticPr fontId="1" type="noConversion"/>
  </si>
  <si>
    <t>HsinkTempin</t>
    <phoneticPr fontId="1" type="noConversion"/>
  </si>
  <si>
    <t>Plt1RFLin</t>
    <phoneticPr fontId="1" type="noConversion"/>
  </si>
  <si>
    <t>Plt1FWDIn</t>
    <phoneticPr fontId="1" type="noConversion"/>
  </si>
  <si>
    <t>Plt1Tempin</t>
    <phoneticPr fontId="1" type="noConversion"/>
  </si>
  <si>
    <t>GainVin</t>
    <phoneticPr fontId="1" type="noConversion"/>
  </si>
  <si>
    <t>PhaseVin</t>
    <phoneticPr fontId="1" type="noConversion"/>
  </si>
  <si>
    <t>5차</t>
    <phoneticPr fontId="1" type="noConversion"/>
  </si>
  <si>
    <t>4차</t>
    <phoneticPr fontId="1" type="noConversion"/>
  </si>
  <si>
    <t>3차</t>
    <phoneticPr fontId="1" type="noConversion"/>
  </si>
  <si>
    <t>2차</t>
    <phoneticPr fontId="1" type="noConversion"/>
  </si>
  <si>
    <t>1차</t>
    <phoneticPr fontId="1" type="noConversion"/>
  </si>
  <si>
    <t>상수</t>
    <phoneticPr fontId="1" type="noConversion"/>
  </si>
  <si>
    <t>ADC 값</t>
    <phoneticPr fontId="1" type="noConversion"/>
  </si>
  <si>
    <t>ADC in변수</t>
    <phoneticPr fontId="1" type="noConversion"/>
  </si>
  <si>
    <t>배수</t>
    <phoneticPr fontId="1" type="noConversion"/>
  </si>
  <si>
    <t>PA Dri AMP DC Current</t>
  </si>
  <si>
    <t>PA Gain Adjust volt</t>
    <phoneticPr fontId="1" type="noConversion"/>
  </si>
  <si>
    <t>PA Phase Adjust volt</t>
    <phoneticPr fontId="1" type="noConversion"/>
  </si>
  <si>
    <t xml:space="preserve">Alarm Level </t>
    <phoneticPr fontId="1" type="noConversion"/>
  </si>
  <si>
    <t>Alarm Delay</t>
    <phoneticPr fontId="1" type="noConversion"/>
  </si>
  <si>
    <t xml:space="preserve">Alarm More / Less </t>
    <phoneticPr fontId="1" type="noConversion"/>
  </si>
  <si>
    <t>Analog Offset 값</t>
    <phoneticPr fontId="1" type="noConversion"/>
  </si>
  <si>
    <t>Variable Define</t>
    <phoneticPr fontId="1" type="noConversion"/>
  </si>
  <si>
    <t>전역변수 정의</t>
    <phoneticPr fontId="1" type="noConversion"/>
  </si>
  <si>
    <t>Arrary 정의</t>
    <phoneticPr fontId="1" type="noConversion"/>
  </si>
  <si>
    <t>Variable 정의</t>
    <phoneticPr fontId="1" type="noConversion"/>
  </si>
  <si>
    <t>RX Buffer Array [  ] , by Byte 100개</t>
    <phoneticPr fontId="1" type="noConversion"/>
  </si>
  <si>
    <t>전송방법</t>
    <phoneticPr fontId="1" type="noConversion"/>
  </si>
  <si>
    <t>1.1. Cold start</t>
    <phoneticPr fontId="1" type="noConversion"/>
  </si>
  <si>
    <t xml:space="preserve">3.1 PA Unit  Analog 처리 </t>
    <phoneticPr fontId="1" type="noConversion"/>
  </si>
  <si>
    <t>5. 참고자료</t>
    <phoneticPr fontId="1" type="noConversion"/>
  </si>
  <si>
    <t>PA Bit Data</t>
    <phoneticPr fontId="1" type="noConversion"/>
  </si>
  <si>
    <t>PA Data table ( Word )</t>
    <phoneticPr fontId="1" type="noConversion"/>
  </si>
  <si>
    <t>Value</t>
    <phoneticPr fontId="1" type="noConversion"/>
  </si>
  <si>
    <t>Alarm Set</t>
    <phoneticPr fontId="1" type="noConversion"/>
  </si>
  <si>
    <t xml:space="preserve">2.4 , 3.5 PA CPU - MUX CPU간 통신 </t>
    <phoneticPr fontId="1" type="noConversion"/>
  </si>
  <si>
    <t>3mS, 15mS, 90mS가변형</t>
    <phoneticPr fontId="1" type="noConversion"/>
  </si>
  <si>
    <t>mS315_Call</t>
    <phoneticPr fontId="1" type="noConversion"/>
  </si>
  <si>
    <t>Analog Data Processing</t>
    <phoneticPr fontId="1" type="noConversion"/>
  </si>
  <si>
    <t>Major/Minor Alarm set</t>
    <phoneticPr fontId="1" type="noConversion"/>
  </si>
  <si>
    <t xml:space="preserve">Sub Routine </t>
    <phoneticPr fontId="1" type="noConversion"/>
  </si>
  <si>
    <t>Array 정의</t>
  </si>
  <si>
    <t xml:space="preserve">I2C DC pack Communication </t>
  </si>
  <si>
    <t>MUX Board Communication</t>
  </si>
  <si>
    <t>26' RFQ80k용 5kW PA CNTR CPU Firmare</t>
    <phoneticPr fontId="1" type="noConversion"/>
  </si>
  <si>
    <t>4. Watch dog 처리</t>
    <phoneticPr fontId="1" type="noConversion"/>
  </si>
  <si>
    <t xml:space="preserve">STX </t>
    <phoneticPr fontId="1" type="noConversion"/>
  </si>
  <si>
    <t>Data길이</t>
    <phoneticPr fontId="1" type="noConversion"/>
  </si>
  <si>
    <t>MUX brd RX : 60byte, UART1PC_MON RX: 37byte, IF board RX: 37byte</t>
    <phoneticPr fontId="1" type="noConversion"/>
  </si>
  <si>
    <t>1mS Tick 을 이용한 Firmware Loop</t>
    <phoneticPr fontId="1" type="noConversion"/>
  </si>
  <si>
    <t>Tick을 0 ~ 500까지 Count up시키고, 해당 Tick에서 동작시키면?</t>
    <phoneticPr fontId="1" type="noConversion"/>
  </si>
  <si>
    <t>1mS Tick 을 이용한 Firmware Loop Tick을 0 ~ 1000까지 Count up시키고, 해당 Tick에서 동작시키면?</t>
    <phoneticPr fontId="1" type="noConversion"/>
  </si>
  <si>
    <t xml:space="preserve">PA CPU Cold Start Routine </t>
    <phoneticPr fontId="1" type="noConversion"/>
  </si>
  <si>
    <t>PA CPU 외부EEPROM Read Write 동작</t>
    <phoneticPr fontId="1" type="noConversion"/>
  </si>
  <si>
    <t>Main Loop</t>
    <phoneticPr fontId="1" type="noConversion"/>
  </si>
  <si>
    <t xml:space="preserve">Read </t>
    <phoneticPr fontId="1" type="noConversion"/>
  </si>
  <si>
    <t>ENB/Dis</t>
    <phoneticPr fontId="1" type="noConversion"/>
  </si>
  <si>
    <t>IF Board(Master)에서 Flag IO가 set되면 ( 50mS 간격)</t>
    <phoneticPr fontId="1" type="noConversion"/>
  </si>
  <si>
    <t>50mS Interval</t>
    <phoneticPr fontId="1" type="noConversion"/>
  </si>
  <si>
    <t>4mS Interval</t>
    <phoneticPr fontId="1" type="noConversion"/>
  </si>
  <si>
    <t xml:space="preserve">Milestone2mS </t>
    <phoneticPr fontId="1" type="noConversion"/>
  </si>
  <si>
    <t>1 ~ 500까지 Loop</t>
    <phoneticPr fontId="1" type="noConversion"/>
  </si>
  <si>
    <t>Even NO</t>
    <phoneticPr fontId="1" type="noConversion"/>
  </si>
  <si>
    <t>1~500</t>
    <phoneticPr fontId="1" type="noConversion"/>
  </si>
  <si>
    <t>3n_mS Alarm set</t>
    <phoneticPr fontId="1" type="noConversion"/>
  </si>
  <si>
    <t>7n_mS Alarm Set</t>
    <phoneticPr fontId="1" type="noConversion"/>
  </si>
  <si>
    <t>31_mS Alarm set</t>
    <phoneticPr fontId="1" type="noConversion"/>
  </si>
  <si>
    <t>1,255,499</t>
    <phoneticPr fontId="1" type="noConversion"/>
  </si>
  <si>
    <t>50,101,151,201,</t>
    <phoneticPr fontId="1" type="noConversion"/>
  </si>
  <si>
    <t>PAary 0</t>
    <phoneticPr fontId="1" type="noConversion"/>
  </si>
  <si>
    <t>PAary 3</t>
    <phoneticPr fontId="1" type="noConversion"/>
  </si>
  <si>
    <t xml:space="preserve">Analog Offset </t>
    <phoneticPr fontId="1" type="noConversion"/>
  </si>
  <si>
    <t>PAary 1</t>
    <phoneticPr fontId="1" type="noConversion"/>
  </si>
  <si>
    <t>Pary(3,0)</t>
    <phoneticPr fontId="1" type="noConversion"/>
  </si>
  <si>
    <t>PA Status Out bit Generation Call</t>
    <phoneticPr fontId="1" type="noConversion"/>
  </si>
  <si>
    <t>PaStsOutBitGen_Call</t>
    <phoneticPr fontId="1" type="noConversion"/>
  </si>
  <si>
    <r>
      <t>80kW SSPA   PA unit</t>
    </r>
    <r>
      <rPr>
        <b/>
        <sz val="18"/>
        <color rgb="FF000000"/>
        <rFont val="맑은 고딕"/>
        <family val="2"/>
        <charset val="129"/>
      </rPr>
      <t xml:space="preserve"> Bit data 항목</t>
    </r>
    <r>
      <rPr>
        <b/>
        <sz val="18"/>
        <color rgb="FF000000"/>
        <rFont val="Segoe UI"/>
        <family val="2"/>
      </rPr>
      <t>list</t>
    </r>
    <phoneticPr fontId="1" type="noConversion"/>
  </si>
  <si>
    <t>Main CPU board</t>
    <phoneticPr fontId="1" type="noConversion"/>
  </si>
  <si>
    <t>Bit Data 항목</t>
    <phoneticPr fontId="1" type="noConversion"/>
  </si>
  <si>
    <t xml:space="preserve"> RCU로 올려서 EPICS처리</t>
    <phoneticPr fontId="1" type="noConversion"/>
  </si>
  <si>
    <t>PA unit Main CPU Bit Data</t>
    <phoneticPr fontId="1" type="noConversion"/>
  </si>
  <si>
    <t>PA# On Status out</t>
    <phoneticPr fontId="1" type="noConversion"/>
  </si>
  <si>
    <t>PA# Standby Status out</t>
    <phoneticPr fontId="1" type="noConversion"/>
  </si>
  <si>
    <t>PA# Off Status out</t>
    <phoneticPr fontId="1" type="noConversion"/>
  </si>
  <si>
    <t>PA# Disconneted Status</t>
    <phoneticPr fontId="1" type="noConversion"/>
  </si>
  <si>
    <t>PA# Gain MGC mode</t>
    <phoneticPr fontId="1" type="noConversion"/>
  </si>
  <si>
    <t>PA# Gain AGC Enable mode</t>
    <phoneticPr fontId="1" type="noConversion"/>
  </si>
  <si>
    <t>PA# Gain AGC Disable mode</t>
    <phoneticPr fontId="1" type="noConversion"/>
  </si>
  <si>
    <t>PA# Total Normal Status bit</t>
    <phoneticPr fontId="1" type="noConversion"/>
  </si>
  <si>
    <t>PA# Total Alarm Status bit</t>
    <phoneticPr fontId="1" type="noConversion"/>
  </si>
  <si>
    <t>PA# Fault(Shutdown) Status bit</t>
    <phoneticPr fontId="1" type="noConversion"/>
  </si>
  <si>
    <t>PA  Command in/ Control out Sub Routine call</t>
    <phoneticPr fontId="1" type="noConversion"/>
  </si>
  <si>
    <t>PaCmdinCntrout_Call</t>
    <phoneticPr fontId="1" type="noConversion"/>
  </si>
  <si>
    <t xml:space="preserve">RFQ_5kPAmainCPU_Pin구성( STM32F407VGT6_LQFP100) </t>
    <phoneticPr fontId="1" type="noConversion"/>
  </si>
  <si>
    <t>BCB_Pin</t>
    <phoneticPr fontId="1" type="noConversion"/>
  </si>
  <si>
    <t>PIN NO</t>
    <phoneticPr fontId="1" type="noConversion"/>
  </si>
  <si>
    <t>SW Pin</t>
    <phoneticPr fontId="1" type="noConversion"/>
  </si>
  <si>
    <t>PA unit 용도</t>
    <phoneticPr fontId="1" type="noConversion"/>
  </si>
  <si>
    <t>PA unit 용도설명</t>
    <phoneticPr fontId="1" type="noConversion"/>
  </si>
  <si>
    <t>MX setting</t>
    <phoneticPr fontId="1" type="noConversion"/>
  </si>
  <si>
    <t>연결 chip No</t>
    <phoneticPr fontId="1" type="noConversion"/>
  </si>
  <si>
    <t>기본용도1</t>
    <phoneticPr fontId="1" type="noConversion"/>
  </si>
  <si>
    <t>기본용도2</t>
    <phoneticPr fontId="1" type="noConversion"/>
  </si>
  <si>
    <t>Z3-01</t>
    <phoneticPr fontId="1" type="noConversion"/>
  </si>
  <si>
    <t>GND</t>
    <phoneticPr fontId="1" type="noConversion"/>
  </si>
  <si>
    <t>Z3-02</t>
    <phoneticPr fontId="1" type="noConversion"/>
  </si>
  <si>
    <t>DC Pack I2C SCL</t>
    <phoneticPr fontId="1" type="noConversion"/>
  </si>
  <si>
    <t>EXT I2C SCL</t>
    <phoneticPr fontId="1" type="noConversion"/>
  </si>
  <si>
    <t>I2C3_SCL</t>
    <phoneticPr fontId="1" type="noConversion"/>
  </si>
  <si>
    <t>PCA9515A-2 = Z1-9</t>
    <phoneticPr fontId="1" type="noConversion"/>
  </si>
  <si>
    <t>Z3-03</t>
    <phoneticPr fontId="1" type="noConversion"/>
  </si>
  <si>
    <t>PA09</t>
  </si>
  <si>
    <t>PA 전면 Momitor Com TX</t>
    <phoneticPr fontId="1" type="noConversion"/>
  </si>
  <si>
    <t>USART1_TX</t>
    <phoneticPr fontId="1" type="noConversion"/>
  </si>
  <si>
    <t>MAX3232-10</t>
    <phoneticPr fontId="1" type="noConversion"/>
  </si>
  <si>
    <t>UART1 TX(AF7)</t>
    <phoneticPr fontId="1" type="noConversion"/>
  </si>
  <si>
    <t>Z3-04</t>
    <phoneticPr fontId="1" type="noConversion"/>
  </si>
  <si>
    <t>PA10</t>
  </si>
  <si>
    <t>PA 전면 Momitor Com RX</t>
    <phoneticPr fontId="1" type="noConversion"/>
  </si>
  <si>
    <t>USART1_RX</t>
    <phoneticPr fontId="1" type="noConversion"/>
  </si>
  <si>
    <t>MAX3232-11</t>
    <phoneticPr fontId="1" type="noConversion"/>
  </si>
  <si>
    <t>UART1 RX(AF7)</t>
    <phoneticPr fontId="1" type="noConversion"/>
  </si>
  <si>
    <t>Z3-05</t>
    <phoneticPr fontId="1" type="noConversion"/>
  </si>
  <si>
    <t>PA11</t>
  </si>
  <si>
    <t>DC PWR Pack4  NOR Sts in</t>
    <phoneticPr fontId="1" type="noConversion"/>
  </si>
  <si>
    <t>GPIO_input</t>
    <phoneticPr fontId="1" type="noConversion"/>
  </si>
  <si>
    <t>PT1 TLP291_4-16</t>
    <phoneticPr fontId="1" type="noConversion"/>
  </si>
  <si>
    <t>Z3-06</t>
    <phoneticPr fontId="1" type="noConversion"/>
  </si>
  <si>
    <t>PA12</t>
    <phoneticPr fontId="1" type="noConversion"/>
  </si>
  <si>
    <t>DC PWR Pack3  NOR Sts in</t>
    <phoneticPr fontId="1" type="noConversion"/>
  </si>
  <si>
    <t>PT1 TLP291_4-14</t>
    <phoneticPr fontId="1" type="noConversion"/>
  </si>
  <si>
    <t>IO_28</t>
    <phoneticPr fontId="1" type="noConversion"/>
  </si>
  <si>
    <t>Z3-07</t>
    <phoneticPr fontId="1" type="noConversion"/>
  </si>
  <si>
    <t>PB13</t>
    <phoneticPr fontId="1" type="noConversion"/>
  </si>
  <si>
    <t>SPI_SCK</t>
    <phoneticPr fontId="1" type="noConversion"/>
  </si>
  <si>
    <t>Z7_EXT_SPA-1</t>
    <phoneticPr fontId="1" type="noConversion"/>
  </si>
  <si>
    <t>Z3-08</t>
  </si>
  <si>
    <t>nc</t>
    <phoneticPr fontId="1" type="noConversion"/>
  </si>
  <si>
    <t>Z3-09</t>
    <phoneticPr fontId="1" type="noConversion"/>
  </si>
  <si>
    <t>PB12</t>
    <phoneticPr fontId="1" type="noConversion"/>
  </si>
  <si>
    <t>SPI CS</t>
    <phoneticPr fontId="1" type="noConversion"/>
  </si>
  <si>
    <t>배선 누락</t>
    <phoneticPr fontId="1" type="noConversion"/>
  </si>
  <si>
    <t>Z7_EXT_SPA-4</t>
    <phoneticPr fontId="1" type="noConversion"/>
  </si>
  <si>
    <t>Z3-10</t>
  </si>
  <si>
    <t>PC10</t>
    <phoneticPr fontId="1" type="noConversion"/>
  </si>
  <si>
    <t>DC Pack On CNTR out</t>
    <phoneticPr fontId="1" type="noConversion"/>
  </si>
  <si>
    <t>Standby CMD시 동작</t>
    <phoneticPr fontId="1" type="noConversion"/>
  </si>
  <si>
    <t>DcPackOnO</t>
    <phoneticPr fontId="1" type="noConversion"/>
  </si>
  <si>
    <t>PT2-TLP291-2</t>
    <phoneticPr fontId="1" type="noConversion"/>
  </si>
  <si>
    <t>UART4_TXD</t>
    <phoneticPr fontId="1" type="noConversion"/>
  </si>
  <si>
    <t>UART4_TXD(AF8)</t>
    <phoneticPr fontId="1" type="noConversion"/>
  </si>
  <si>
    <t>Z3-11</t>
  </si>
  <si>
    <t>PC11</t>
    <phoneticPr fontId="1" type="noConversion"/>
  </si>
  <si>
    <t>DC PWR Pack2  NOR Sts in</t>
    <phoneticPr fontId="1" type="noConversion"/>
  </si>
  <si>
    <t>PT1 TLP291_4-12</t>
    <phoneticPr fontId="1" type="noConversion"/>
  </si>
  <si>
    <t>UART4_RXD</t>
    <phoneticPr fontId="1" type="noConversion"/>
  </si>
  <si>
    <t>UART4_RXD(AF8)</t>
    <phoneticPr fontId="1" type="noConversion"/>
  </si>
  <si>
    <t>Z3-12</t>
  </si>
  <si>
    <t>PC12</t>
    <phoneticPr fontId="1" type="noConversion"/>
  </si>
  <si>
    <t>DC PWR Pack1  NOR Sts in</t>
    <phoneticPr fontId="1" type="noConversion"/>
  </si>
  <si>
    <t>PT1 TLP291_4-10</t>
    <phoneticPr fontId="1" type="noConversion"/>
  </si>
  <si>
    <t>UART5_TXD</t>
    <phoneticPr fontId="1" type="noConversion"/>
  </si>
  <si>
    <t>UART5_TXD(AF8)</t>
    <phoneticPr fontId="1" type="noConversion"/>
  </si>
  <si>
    <t>Z3-13</t>
  </si>
  <si>
    <t>PD00</t>
    <phoneticPr fontId="1" type="noConversion"/>
  </si>
  <si>
    <t>DC Pack I2C COM Enable</t>
    <phoneticPr fontId="1" type="noConversion"/>
  </si>
  <si>
    <t>GPIO_output</t>
    <phoneticPr fontId="1" type="noConversion"/>
  </si>
  <si>
    <t>PCA9515A-5</t>
    <phoneticPr fontId="1" type="noConversion"/>
  </si>
  <si>
    <t>CAN1_RXD</t>
    <phoneticPr fontId="1" type="noConversion"/>
  </si>
  <si>
    <t>Z3-14</t>
  </si>
  <si>
    <t>PD01</t>
    <phoneticPr fontId="1" type="noConversion"/>
  </si>
  <si>
    <t>PA Address 1</t>
    <phoneticPr fontId="1" type="noConversion"/>
  </si>
  <si>
    <t>PT3 TLP291_4-16 = Z2-5</t>
    <phoneticPr fontId="1" type="noConversion"/>
  </si>
  <si>
    <t>CAN1_TXD</t>
    <phoneticPr fontId="1" type="noConversion"/>
  </si>
  <si>
    <t>Z3-15</t>
  </si>
  <si>
    <t>PD02</t>
  </si>
  <si>
    <t>PA Unit AC in Ststus in</t>
    <phoneticPr fontId="1" type="noConversion"/>
  </si>
  <si>
    <t>PT6 - 4</t>
    <phoneticPr fontId="1" type="noConversion"/>
  </si>
  <si>
    <t>UART5_RXD</t>
    <phoneticPr fontId="1" type="noConversion"/>
  </si>
  <si>
    <t>UART5_RXD(AF8)</t>
    <phoneticPr fontId="1" type="noConversion"/>
  </si>
  <si>
    <t>Z3-16</t>
  </si>
  <si>
    <t>PD03</t>
  </si>
  <si>
    <t>PA Address 2</t>
    <phoneticPr fontId="1" type="noConversion"/>
  </si>
  <si>
    <t>PT3 TLP291_4-14 = Z2-6</t>
    <phoneticPr fontId="1" type="noConversion"/>
  </si>
  <si>
    <t>IO_26</t>
    <phoneticPr fontId="1" type="noConversion"/>
  </si>
  <si>
    <t>Z3-17</t>
  </si>
  <si>
    <t>PD04</t>
  </si>
  <si>
    <t>PA Address 4</t>
    <phoneticPr fontId="1" type="noConversion"/>
  </si>
  <si>
    <t>PT3 TLP291_4-12 = Z2-7</t>
    <phoneticPr fontId="1" type="noConversion"/>
  </si>
  <si>
    <t>IO_27</t>
    <phoneticPr fontId="1" type="noConversion"/>
  </si>
  <si>
    <t>Z3-18</t>
  </si>
  <si>
    <t>PD05</t>
  </si>
  <si>
    <t>MUX 232 COM TX</t>
    <phoneticPr fontId="1" type="noConversion"/>
  </si>
  <si>
    <t>MUX Brd 통신</t>
    <phoneticPr fontId="1" type="noConversion"/>
  </si>
  <si>
    <t>USART2_TX</t>
    <phoneticPr fontId="1" type="noConversion"/>
  </si>
  <si>
    <t>U4_SN65HVD11DR-4</t>
    <phoneticPr fontId="1" type="noConversion"/>
  </si>
  <si>
    <t>UART2_TXD</t>
    <phoneticPr fontId="1" type="noConversion"/>
  </si>
  <si>
    <t>UART2 TX(AF7)</t>
    <phoneticPr fontId="1" type="noConversion"/>
  </si>
  <si>
    <t>Z3-19</t>
  </si>
  <si>
    <t>PD06</t>
  </si>
  <si>
    <t>MUX 232 COM RX</t>
    <phoneticPr fontId="1" type="noConversion"/>
  </si>
  <si>
    <t>USART2_RX</t>
    <phoneticPr fontId="1" type="noConversion"/>
  </si>
  <si>
    <t>U5_SN65HVD11DR-1</t>
    <phoneticPr fontId="1" type="noConversion"/>
  </si>
  <si>
    <t>UART2_RXD</t>
    <phoneticPr fontId="1" type="noConversion"/>
  </si>
  <si>
    <t>UART2 RX(AF7)</t>
    <phoneticPr fontId="1" type="noConversion"/>
  </si>
  <si>
    <t>Z3-20</t>
  </si>
  <si>
    <t>PD07</t>
  </si>
  <si>
    <t>PA Address 8</t>
    <phoneticPr fontId="1" type="noConversion"/>
  </si>
  <si>
    <t>PT3 TLP291_4-10 = Z2-8</t>
    <phoneticPr fontId="1" type="noConversion"/>
  </si>
  <si>
    <t>IO_25</t>
    <phoneticPr fontId="1" type="noConversion"/>
  </si>
  <si>
    <t>Z3-21</t>
  </si>
  <si>
    <t>Z3-22</t>
    <phoneticPr fontId="1" type="noConversion"/>
  </si>
  <si>
    <t>PC05</t>
  </si>
  <si>
    <t>PA Out FWD power ADC in</t>
    <phoneticPr fontId="1" type="noConversion"/>
  </si>
  <si>
    <t>ADC1_IN15</t>
    <phoneticPr fontId="1" type="noConversion"/>
  </si>
  <si>
    <t>FWDin34</t>
    <phoneticPr fontId="1" type="noConversion"/>
  </si>
  <si>
    <t>Z2-10</t>
    <phoneticPr fontId="1" type="noConversion"/>
  </si>
  <si>
    <t>ADC_in_11</t>
  </si>
  <si>
    <t>Z3-23</t>
  </si>
  <si>
    <t>PB05</t>
  </si>
  <si>
    <t>PA Standby LED out</t>
    <phoneticPr fontId="1" type="noConversion"/>
  </si>
  <si>
    <t xml:space="preserve">PA unit전면 </t>
    <phoneticPr fontId="1" type="noConversion"/>
  </si>
  <si>
    <t>Z2-13</t>
    <phoneticPr fontId="1" type="noConversion"/>
  </si>
  <si>
    <t>IO_24</t>
    <phoneticPr fontId="1" type="noConversion"/>
  </si>
  <si>
    <t>Z3-24</t>
  </si>
  <si>
    <t>jid EEPROM</t>
    <phoneticPr fontId="1" type="noConversion"/>
  </si>
  <si>
    <t>EPROM 연결</t>
    <phoneticPr fontId="1" type="noConversion"/>
  </si>
  <si>
    <t>Z3-25</t>
  </si>
  <si>
    <t>바뀜</t>
    <phoneticPr fontId="1" type="noConversion"/>
  </si>
  <si>
    <t>Z3-26</t>
    <phoneticPr fontId="1" type="noConversion"/>
  </si>
  <si>
    <t>PC04</t>
  </si>
  <si>
    <t>PA Out RFL power ADC in</t>
    <phoneticPr fontId="1" type="noConversion"/>
  </si>
  <si>
    <t>ADC1_IN14</t>
    <phoneticPr fontId="1" type="noConversion"/>
  </si>
  <si>
    <t>RFLin33</t>
    <phoneticPr fontId="1" type="noConversion"/>
  </si>
  <si>
    <t>Z2-11</t>
    <phoneticPr fontId="1" type="noConversion"/>
  </si>
  <si>
    <t>Z3-27</t>
  </si>
  <si>
    <t>PB08</t>
  </si>
  <si>
    <t>PA On LED out</t>
    <phoneticPr fontId="1" type="noConversion"/>
  </si>
  <si>
    <t>PT4 TLP291_4-4 = Z2-14</t>
    <phoneticPr fontId="1" type="noConversion"/>
  </si>
  <si>
    <t>ADC_in_10</t>
  </si>
  <si>
    <t>Z3-28</t>
  </si>
  <si>
    <t>PB09</t>
  </si>
  <si>
    <t>PA Fault LED out</t>
    <phoneticPr fontId="1" type="noConversion"/>
  </si>
  <si>
    <t>PT4 TLP291_4-6 = Z2-15</t>
    <phoneticPr fontId="1" type="noConversion"/>
  </si>
  <si>
    <t>io</t>
    <phoneticPr fontId="1" type="noConversion"/>
  </si>
  <si>
    <t>Z3-29</t>
  </si>
  <si>
    <t>PE00</t>
    <phoneticPr fontId="1" type="noConversion"/>
  </si>
  <si>
    <t>MUX Bias On Status in</t>
    <phoneticPr fontId="1" type="noConversion"/>
  </si>
  <si>
    <t>PA RF on용</t>
    <phoneticPr fontId="1" type="noConversion"/>
  </si>
  <si>
    <t>PT5 TLP291-4 = Z5-6</t>
    <phoneticPr fontId="1" type="noConversion"/>
  </si>
  <si>
    <t>Z3-30</t>
  </si>
  <si>
    <t>PE01</t>
    <phoneticPr fontId="1" type="noConversion"/>
  </si>
  <si>
    <t>Z3-31</t>
    <phoneticPr fontId="1" type="noConversion"/>
  </si>
  <si>
    <t>PE02</t>
  </si>
  <si>
    <t>MUX brd RF On CNTR Out</t>
    <phoneticPr fontId="1" type="noConversion"/>
  </si>
  <si>
    <t>DPA Bais On출력</t>
    <phoneticPr fontId="1" type="noConversion"/>
  </si>
  <si>
    <t>MUX_RFonO</t>
    <phoneticPr fontId="1" type="noConversion"/>
  </si>
  <si>
    <t>PT7 TLP291-2 = Z5-8</t>
    <phoneticPr fontId="1" type="noConversion"/>
  </si>
  <si>
    <t>IO</t>
    <phoneticPr fontId="1" type="noConversion"/>
  </si>
  <si>
    <t>Z3-32</t>
    <phoneticPr fontId="1" type="noConversion"/>
  </si>
  <si>
    <t>PE03</t>
  </si>
  <si>
    <t>Z3-33</t>
  </si>
  <si>
    <t>PE04</t>
  </si>
  <si>
    <t>Z3-34</t>
  </si>
  <si>
    <t>PE05</t>
  </si>
  <si>
    <t>Z3-35</t>
  </si>
  <si>
    <t>PE06</t>
  </si>
  <si>
    <t>Z3-36</t>
  </si>
  <si>
    <t>Vbat (SuperC 불필요)</t>
    <phoneticPr fontId="1" type="noConversion"/>
  </si>
  <si>
    <t>+3.3에 연결</t>
    <phoneticPr fontId="1" type="noConversion"/>
  </si>
  <si>
    <t>Z3-37</t>
  </si>
  <si>
    <t>PC13</t>
    <phoneticPr fontId="1" type="noConversion"/>
  </si>
  <si>
    <t>Z3-38</t>
  </si>
  <si>
    <t>PC14</t>
    <phoneticPr fontId="1" type="noConversion"/>
  </si>
  <si>
    <t>Z3-39</t>
  </si>
  <si>
    <t>Z3-40</t>
    <phoneticPr fontId="1" type="noConversion"/>
  </si>
  <si>
    <t>PC15</t>
  </si>
  <si>
    <t>Z4-01</t>
    <phoneticPr fontId="1" type="noConversion"/>
  </si>
  <si>
    <t>5V-C</t>
    <phoneticPr fontId="1" type="noConversion"/>
  </si>
  <si>
    <t>Z4-02</t>
    <phoneticPr fontId="1" type="noConversion"/>
  </si>
  <si>
    <t>VDD 3.3V in</t>
    <phoneticPr fontId="1" type="noConversion"/>
  </si>
  <si>
    <t>Z4-03</t>
  </si>
  <si>
    <t>Z4-04</t>
  </si>
  <si>
    <t>Z4-05</t>
    <phoneticPr fontId="1" type="noConversion"/>
  </si>
  <si>
    <t>DC Pack I2C SDA</t>
    <phoneticPr fontId="1" type="noConversion"/>
  </si>
  <si>
    <t>PCA9515A-3 = Z1-10</t>
    <phoneticPr fontId="1" type="noConversion"/>
  </si>
  <si>
    <t>I2C_DATA</t>
    <phoneticPr fontId="1" type="noConversion"/>
  </si>
  <si>
    <t>Z4-06</t>
  </si>
  <si>
    <t>Z4-07</t>
    <phoneticPr fontId="1" type="noConversion"/>
  </si>
  <si>
    <t>PC07</t>
  </si>
  <si>
    <t>IF brd RS422통신</t>
    <phoneticPr fontId="1" type="noConversion"/>
  </si>
  <si>
    <t>IF brd의 Slave</t>
    <phoneticPr fontId="1" type="noConversion"/>
  </si>
  <si>
    <t>UART6_RX</t>
    <phoneticPr fontId="1" type="noConversion"/>
  </si>
  <si>
    <t>UART6_RXD</t>
    <phoneticPr fontId="1" type="noConversion"/>
  </si>
  <si>
    <t>UART6_RXD(AF8)</t>
    <phoneticPr fontId="1" type="noConversion"/>
  </si>
  <si>
    <t>Z4-08</t>
    <phoneticPr fontId="1" type="noConversion"/>
  </si>
  <si>
    <t>PC06</t>
  </si>
  <si>
    <t>UART6_TX</t>
    <phoneticPr fontId="1" type="noConversion"/>
  </si>
  <si>
    <t>UART6_TXD</t>
    <phoneticPr fontId="1" type="noConversion"/>
  </si>
  <si>
    <t>UART6_TXD(AF8)</t>
    <phoneticPr fontId="1" type="noConversion"/>
  </si>
  <si>
    <t>Z4-09</t>
    <phoneticPr fontId="1" type="noConversion"/>
  </si>
  <si>
    <t>PA07</t>
  </si>
  <si>
    <t>IF brd RS422 TX ENB</t>
    <phoneticPr fontId="1" type="noConversion"/>
  </si>
  <si>
    <t>ADC_in_9</t>
    <phoneticPr fontId="1" type="noConversion"/>
  </si>
  <si>
    <t>Z4-10</t>
    <phoneticPr fontId="1" type="noConversion"/>
  </si>
  <si>
    <t>NRST</t>
    <phoneticPr fontId="1" type="noConversion"/>
  </si>
  <si>
    <t>Z1-7</t>
    <phoneticPr fontId="1" type="noConversion"/>
  </si>
  <si>
    <t>Z4-11</t>
    <phoneticPr fontId="1" type="noConversion"/>
  </si>
  <si>
    <t>PA02</t>
    <phoneticPr fontId="1" type="noConversion"/>
  </si>
  <si>
    <t>ADC_in_6</t>
  </si>
  <si>
    <t>Z4-12</t>
    <phoneticPr fontId="1" type="noConversion"/>
  </si>
  <si>
    <t>PA01</t>
    <phoneticPr fontId="1" type="noConversion"/>
  </si>
  <si>
    <t>Pallet 6 DC Curr ADC in</t>
    <phoneticPr fontId="1" type="noConversion"/>
  </si>
  <si>
    <t>ADC_in_5</t>
    <phoneticPr fontId="1" type="noConversion"/>
  </si>
  <si>
    <t>Z4-13</t>
  </si>
  <si>
    <t>DAC 1</t>
    <phoneticPr fontId="1" type="noConversion"/>
  </si>
  <si>
    <t>U5 DACO7512-4pin</t>
    <phoneticPr fontId="1" type="noConversion"/>
  </si>
  <si>
    <t>Z4-14</t>
  </si>
  <si>
    <t>Z4-15</t>
  </si>
  <si>
    <t>U6 DACO7512-4pin</t>
    <phoneticPr fontId="1" type="noConversion"/>
  </si>
  <si>
    <t>Z4-16</t>
  </si>
  <si>
    <t>PB11</t>
    <phoneticPr fontId="1" type="noConversion"/>
  </si>
  <si>
    <t>ADC2_EXT11</t>
    <phoneticPr fontId="1" type="noConversion"/>
  </si>
  <si>
    <t>UART3 RX(AF7)</t>
    <phoneticPr fontId="1" type="noConversion"/>
  </si>
  <si>
    <t>Z4-17</t>
  </si>
  <si>
    <t>PB15</t>
  </si>
  <si>
    <t>SPI_MiSO</t>
    <phoneticPr fontId="1" type="noConversion"/>
  </si>
  <si>
    <t>SPI_MOSi</t>
    <phoneticPr fontId="1" type="noConversion"/>
  </si>
  <si>
    <t>Z4-18</t>
  </si>
  <si>
    <t>PB14</t>
  </si>
  <si>
    <t>Z4-19</t>
  </si>
  <si>
    <t>PB10</t>
    <phoneticPr fontId="1" type="noConversion"/>
  </si>
  <si>
    <t>UART3 TX(AF7)</t>
    <phoneticPr fontId="1" type="noConversion"/>
  </si>
  <si>
    <t>Z4-22</t>
  </si>
  <si>
    <t>PE13</t>
  </si>
  <si>
    <t>MUX Comm 점멸LED</t>
    <phoneticPr fontId="1" type="noConversion"/>
  </si>
  <si>
    <t>IO_15</t>
  </si>
  <si>
    <t>Z4-23</t>
  </si>
  <si>
    <t>PE12</t>
  </si>
  <si>
    <t>DC Pack Comm Normal LED</t>
    <phoneticPr fontId="1" type="noConversion"/>
  </si>
  <si>
    <t>IO_14</t>
  </si>
  <si>
    <t>Z4-24</t>
  </si>
  <si>
    <t>PE11</t>
  </si>
  <si>
    <t>IO_13</t>
    <phoneticPr fontId="1" type="noConversion"/>
  </si>
  <si>
    <t>Z4-25</t>
    <phoneticPr fontId="1" type="noConversion"/>
  </si>
  <si>
    <t>PE10</t>
  </si>
  <si>
    <t>IO_12</t>
    <phoneticPr fontId="1" type="noConversion"/>
  </si>
  <si>
    <t>Z4-26</t>
    <phoneticPr fontId="1" type="noConversion"/>
  </si>
  <si>
    <t>PE09</t>
  </si>
  <si>
    <t>PA ON Status out</t>
    <phoneticPr fontId="1" type="noConversion"/>
  </si>
  <si>
    <t>to IF Board</t>
    <phoneticPr fontId="1" type="noConversion"/>
  </si>
  <si>
    <t>Z4-27</t>
    <phoneticPr fontId="1" type="noConversion"/>
  </si>
  <si>
    <t>PE08</t>
  </si>
  <si>
    <t>PA Fault Status out</t>
    <phoneticPr fontId="1" type="noConversion"/>
  </si>
  <si>
    <t>Z4-28</t>
    <phoneticPr fontId="1" type="noConversion"/>
  </si>
  <si>
    <t>PE07</t>
  </si>
  <si>
    <t>RF Enable Command in</t>
    <phoneticPr fontId="1" type="noConversion"/>
  </si>
  <si>
    <t>From IF Board</t>
    <phoneticPr fontId="1" type="noConversion"/>
  </si>
  <si>
    <t>Z4-29</t>
    <phoneticPr fontId="1" type="noConversion"/>
  </si>
  <si>
    <t>PB02</t>
  </si>
  <si>
    <t>Reset Command in</t>
    <phoneticPr fontId="1" type="noConversion"/>
  </si>
  <si>
    <t>IO_8</t>
    <phoneticPr fontId="1" type="noConversion"/>
  </si>
  <si>
    <t>Z4-30</t>
    <phoneticPr fontId="1" type="noConversion"/>
  </si>
  <si>
    <t>PB01</t>
    <phoneticPr fontId="1" type="noConversion"/>
  </si>
  <si>
    <t>Standby Command in</t>
    <phoneticPr fontId="1" type="noConversion"/>
  </si>
  <si>
    <t>ADC_in_13</t>
  </si>
  <si>
    <t>Z4-31</t>
    <phoneticPr fontId="1" type="noConversion"/>
  </si>
  <si>
    <t>PB00</t>
    <phoneticPr fontId="1" type="noConversion"/>
  </si>
  <si>
    <t>Pallet DC 65V ADC in</t>
    <phoneticPr fontId="1" type="noConversion"/>
  </si>
  <si>
    <t>ADC1_In8</t>
    <phoneticPr fontId="1" type="noConversion"/>
  </si>
  <si>
    <t>DC65v35</t>
    <phoneticPr fontId="1" type="noConversion"/>
  </si>
  <si>
    <t>ADC_in_12</t>
  </si>
  <si>
    <t>Z4-32</t>
    <phoneticPr fontId="1" type="noConversion"/>
  </si>
  <si>
    <t>PA06</t>
  </si>
  <si>
    <t>Pallet 5 DC Current ADC in</t>
    <phoneticPr fontId="1" type="noConversion"/>
  </si>
  <si>
    <t>ADC2_In6</t>
    <phoneticPr fontId="1" type="noConversion"/>
  </si>
  <si>
    <t>ADC_in_8</t>
    <phoneticPr fontId="1" type="noConversion"/>
  </si>
  <si>
    <t>Z4-33</t>
    <phoneticPr fontId="1" type="noConversion"/>
  </si>
  <si>
    <t>PA05</t>
  </si>
  <si>
    <t>DAC_OUT_1</t>
    <phoneticPr fontId="1" type="noConversion"/>
  </si>
  <si>
    <t>0 ~ 3V 전압출력</t>
    <phoneticPr fontId="1" type="noConversion"/>
  </si>
  <si>
    <t>Z4-34</t>
    <phoneticPr fontId="1" type="noConversion"/>
  </si>
  <si>
    <t>PA04</t>
  </si>
  <si>
    <t>DAC_OUT_0</t>
    <phoneticPr fontId="1" type="noConversion"/>
  </si>
  <si>
    <t>Z4-35</t>
    <phoneticPr fontId="1" type="noConversion"/>
  </si>
  <si>
    <t>PA03</t>
  </si>
  <si>
    <t>Pallet 4 DC Current ADC in</t>
    <phoneticPr fontId="1" type="noConversion"/>
  </si>
  <si>
    <t>ADC2_In3</t>
    <phoneticPr fontId="1" type="noConversion"/>
  </si>
  <si>
    <t>Plt4_Cur26</t>
    <phoneticPr fontId="1" type="noConversion"/>
  </si>
  <si>
    <t>ADC_in_7</t>
  </si>
  <si>
    <t>Z4-36</t>
    <phoneticPr fontId="1" type="noConversion"/>
  </si>
  <si>
    <t>PA00</t>
    <phoneticPr fontId="1" type="noConversion"/>
  </si>
  <si>
    <t>Pallet 3 DC Current ADC in</t>
  </si>
  <si>
    <t>ADC2_In0</t>
    <phoneticPr fontId="1" type="noConversion"/>
  </si>
  <si>
    <t>Plt3_Cur23</t>
    <phoneticPr fontId="1" type="noConversion"/>
  </si>
  <si>
    <t>ADC_in_4</t>
    <phoneticPr fontId="1" type="noConversion"/>
  </si>
  <si>
    <t>Z4-37</t>
    <phoneticPr fontId="1" type="noConversion"/>
  </si>
  <si>
    <t>PC03</t>
  </si>
  <si>
    <t>Pallet 2 DC Current ADC in</t>
  </si>
  <si>
    <t>ADC2_In13</t>
    <phoneticPr fontId="1" type="noConversion"/>
  </si>
  <si>
    <t>Plt2_Cur18</t>
    <phoneticPr fontId="1" type="noConversion"/>
  </si>
  <si>
    <t>ADC_in_3</t>
    <phoneticPr fontId="1" type="noConversion"/>
  </si>
  <si>
    <t>Z4-38</t>
    <phoneticPr fontId="1" type="noConversion"/>
  </si>
  <si>
    <t>PC02</t>
  </si>
  <si>
    <t>Pallet 1 DC Current ADC in</t>
  </si>
  <si>
    <t>ADC2_In12</t>
    <phoneticPr fontId="1" type="noConversion"/>
  </si>
  <si>
    <t>Plt1_Cur17</t>
    <phoneticPr fontId="1" type="noConversion"/>
  </si>
  <si>
    <t>ADC_in_2</t>
    <phoneticPr fontId="1" type="noConversion"/>
  </si>
  <si>
    <t>Z4-39</t>
    <phoneticPr fontId="1" type="noConversion"/>
  </si>
  <si>
    <t>PC00</t>
    <phoneticPr fontId="1" type="noConversion"/>
  </si>
  <si>
    <t>Z4-40</t>
    <phoneticPr fontId="1" type="noConversion"/>
  </si>
  <si>
    <t>PC01</t>
    <phoneticPr fontId="1" type="noConversion"/>
  </si>
  <si>
    <t>Pallet DPA DC Current ADC in</t>
    <phoneticPr fontId="1" type="noConversion"/>
  </si>
  <si>
    <t>ADC2_In11</t>
    <phoneticPr fontId="1" type="noConversion"/>
  </si>
  <si>
    <t>PltDr_Cur16</t>
    <phoneticPr fontId="1" type="noConversion"/>
  </si>
  <si>
    <t>ADC_in_1</t>
    <phoneticPr fontId="1" type="noConversion"/>
  </si>
  <si>
    <t>DA_Din</t>
    <phoneticPr fontId="1" type="noConversion"/>
  </si>
  <si>
    <t>PD10</t>
  </si>
  <si>
    <t>LJH DAC</t>
    <phoneticPr fontId="1" type="noConversion"/>
  </si>
  <si>
    <t>DA_ENB1</t>
    <phoneticPr fontId="1" type="noConversion"/>
  </si>
  <si>
    <t>PD09</t>
  </si>
  <si>
    <t>DA_SCLK</t>
    <phoneticPr fontId="1" type="noConversion"/>
  </si>
  <si>
    <t>PD11</t>
  </si>
  <si>
    <t>PC08</t>
  </si>
  <si>
    <t>DA_ENB2</t>
    <phoneticPr fontId="1" type="noConversion"/>
  </si>
  <si>
    <t>OSC_IN</t>
    <phoneticPr fontId="1" type="noConversion"/>
  </si>
  <si>
    <t>OSC_Out</t>
    <phoneticPr fontId="1" type="noConversion"/>
  </si>
  <si>
    <t>VREF+</t>
    <phoneticPr fontId="1" type="noConversion"/>
  </si>
  <si>
    <t>VDDA</t>
    <phoneticPr fontId="1" type="noConversion"/>
  </si>
  <si>
    <t>PE15</t>
  </si>
  <si>
    <t>I2C SDA</t>
    <phoneticPr fontId="1" type="noConversion"/>
  </si>
  <si>
    <t>ljh EEROM</t>
    <phoneticPr fontId="1" type="noConversion"/>
  </si>
  <si>
    <t>BOOT0</t>
    <phoneticPr fontId="1" type="noConversion"/>
  </si>
  <si>
    <t>+3.3V</t>
    <phoneticPr fontId="1" type="noConversion"/>
  </si>
  <si>
    <t>VBAT</t>
    <phoneticPr fontId="1" type="noConversion"/>
  </si>
  <si>
    <t>VDD</t>
    <phoneticPr fontId="1" type="noConversion"/>
  </si>
  <si>
    <t>VDD_2</t>
    <phoneticPr fontId="1" type="noConversion"/>
  </si>
  <si>
    <t>VDD3</t>
    <phoneticPr fontId="1" type="noConversion"/>
  </si>
  <si>
    <t>VDD_1</t>
    <phoneticPr fontId="1" type="noConversion"/>
  </si>
  <si>
    <t>2.2uF</t>
    <phoneticPr fontId="1" type="noConversion"/>
  </si>
  <si>
    <t>VCAP_2</t>
    <phoneticPr fontId="1" type="noConversion"/>
  </si>
  <si>
    <t>24FC128</t>
    <phoneticPr fontId="1" type="noConversion"/>
  </si>
  <si>
    <t>PE14</t>
  </si>
  <si>
    <t>I2C SCL</t>
    <phoneticPr fontId="1" type="noConversion"/>
  </si>
  <si>
    <t>PD15</t>
  </si>
  <si>
    <t>CPU_BRD위 ADD</t>
    <phoneticPr fontId="1" type="noConversion"/>
  </si>
  <si>
    <t>PD14</t>
  </si>
  <si>
    <t>PD13</t>
  </si>
  <si>
    <t>PD12</t>
  </si>
  <si>
    <t>VCAP_1</t>
    <phoneticPr fontId="1" type="noConversion"/>
  </si>
  <si>
    <t>PD08</t>
  </si>
  <si>
    <t>VSS</t>
    <phoneticPr fontId="1" type="noConversion"/>
  </si>
  <si>
    <t>VSSA</t>
    <phoneticPr fontId="1" type="noConversion"/>
  </si>
  <si>
    <t>Z1-2</t>
    <phoneticPr fontId="1" type="noConversion"/>
  </si>
  <si>
    <t>PB04</t>
  </si>
  <si>
    <t>TRST</t>
    <phoneticPr fontId="1" type="noConversion"/>
  </si>
  <si>
    <t>Z1-3</t>
    <phoneticPr fontId="1" type="noConversion"/>
  </si>
  <si>
    <t>PA15</t>
    <phoneticPr fontId="1" type="noConversion"/>
  </si>
  <si>
    <t>JTDI</t>
    <phoneticPr fontId="1" type="noConversion"/>
  </si>
  <si>
    <t>Z1-4</t>
    <phoneticPr fontId="1" type="noConversion"/>
  </si>
  <si>
    <t>PA13</t>
  </si>
  <si>
    <t>JTMS</t>
    <phoneticPr fontId="1" type="noConversion"/>
  </si>
  <si>
    <t>Z1-5</t>
    <phoneticPr fontId="1" type="noConversion"/>
  </si>
  <si>
    <t>PA14</t>
    <phoneticPr fontId="1" type="noConversion"/>
  </si>
  <si>
    <t>JTCK</t>
    <phoneticPr fontId="1" type="noConversion"/>
  </si>
  <si>
    <t>Z1-6</t>
    <phoneticPr fontId="1" type="noConversion"/>
  </si>
  <si>
    <t>PB03</t>
  </si>
  <si>
    <t>JTDO</t>
    <phoneticPr fontId="1" type="noConversion"/>
  </si>
  <si>
    <t>Mother NO</t>
    <phoneticPr fontId="1" type="noConversion"/>
  </si>
  <si>
    <t>Lee용도</t>
    <phoneticPr fontId="1" type="noConversion"/>
  </si>
  <si>
    <t>용도</t>
    <phoneticPr fontId="1" type="noConversion"/>
  </si>
  <si>
    <t>Reset</t>
    <phoneticPr fontId="1" type="noConversion"/>
  </si>
  <si>
    <t>PE07</t>
    <phoneticPr fontId="1" type="noConversion"/>
  </si>
  <si>
    <t>PA Standby Command in</t>
    <phoneticPr fontId="1" type="noConversion"/>
  </si>
  <si>
    <t>PA RF On Command in</t>
    <phoneticPr fontId="1" type="noConversion"/>
  </si>
  <si>
    <t>Buf No</t>
    <phoneticPr fontId="1" type="noConversion"/>
  </si>
  <si>
    <t>Array No</t>
    <phoneticPr fontId="1" type="noConversion"/>
  </si>
  <si>
    <t>Buf(0)</t>
  </si>
  <si>
    <t>Buf(1)</t>
  </si>
  <si>
    <t>Buf(29)</t>
  </si>
  <si>
    <t>Buf(31)</t>
  </si>
  <si>
    <t>Buf(33)</t>
  </si>
  <si>
    <t>Buf(0)</t>
    <phoneticPr fontId="1" type="noConversion"/>
  </si>
  <si>
    <t>Buf(1)</t>
    <phoneticPr fontId="1" type="noConversion"/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</si>
  <si>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</si>
  <si>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</si>
  <si>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</si>
  <si>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</si>
  <si>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</si>
  <si>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</si>
  <si>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</si>
  <si>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</si>
  <si>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</si>
  <si>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</si>
  <si>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</si>
  <si>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</si>
  <si>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</si>
  <si>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</si>
  <si>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</si>
  <si>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</si>
  <si>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</si>
  <si>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</si>
  <si>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</si>
  <si>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</si>
  <si>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</si>
  <si>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</si>
  <si>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</si>
  <si>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</si>
  <si>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</si>
  <si>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</si>
  <si>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</si>
  <si>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</si>
  <si>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</si>
  <si>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</si>
  <si>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</si>
  <si>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</si>
  <si>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</si>
  <si>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</si>
  <si>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</si>
  <si>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</si>
  <si>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</si>
  <si>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</si>
  <si>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</si>
  <si>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Buf(117)</t>
  </si>
  <si>
    <t xml:space="preserve">if Pcmon RX Buffer Full </t>
    <phoneticPr fontId="1" type="noConversion"/>
  </si>
  <si>
    <t xml:space="preserve">if MUXrx RX Buffer Full </t>
    <phoneticPr fontId="1" type="noConversion"/>
  </si>
  <si>
    <t xml:space="preserve">if IFboard RX Buffer Full </t>
    <phoneticPr fontId="1" type="noConversion"/>
  </si>
  <si>
    <t>IF board Comm RX call</t>
    <phoneticPr fontId="1" type="noConversion"/>
  </si>
  <si>
    <t>if PA ComIO set</t>
    <phoneticPr fontId="1" type="noConversion"/>
  </si>
  <si>
    <t>PA data to IF board TX call</t>
    <phoneticPr fontId="1" type="noConversion"/>
  </si>
  <si>
    <t>Pa2IFbrd_TX_Call</t>
    <phoneticPr fontId="1" type="noConversion"/>
  </si>
  <si>
    <t>150mS Interval</t>
    <phoneticPr fontId="1" type="noConversion"/>
  </si>
  <si>
    <t>mS150_Call</t>
    <phoneticPr fontId="1" type="noConversion"/>
  </si>
  <si>
    <t>IF board에서 200mS간격을   call 함:</t>
    <phoneticPr fontId="1" type="noConversion"/>
  </si>
  <si>
    <t>EEPROM Read</t>
    <phoneticPr fontId="1" type="noConversion"/>
  </si>
  <si>
    <t>250ms Interval</t>
    <phoneticPr fontId="1" type="noConversion"/>
  </si>
  <si>
    <t>Target EPROM : 24FC128-1</t>
  </si>
  <si>
    <t>Write</t>
    <phoneticPr fontId="1" type="noConversion"/>
  </si>
  <si>
    <t>.Firm 기초</t>
    <phoneticPr fontId="1" type="noConversion"/>
  </si>
  <si>
    <t>.Firmware Module방식 개발</t>
    <phoneticPr fontId="1" type="noConversion"/>
  </si>
  <si>
    <t>2.</t>
    <phoneticPr fontId="1" type="noConversion"/>
  </si>
  <si>
    <t>1.</t>
    <phoneticPr fontId="1" type="noConversion"/>
  </si>
  <si>
    <t>1.1</t>
    <phoneticPr fontId="1" type="noConversion"/>
  </si>
  <si>
    <t>Bootload를 1차 install 하고</t>
    <phoneticPr fontId="1" type="noConversion"/>
  </si>
  <si>
    <t>PC Monitor에서 Firm Bin File을 Download하게 한다</t>
    <phoneticPr fontId="1" type="noConversion"/>
  </si>
  <si>
    <t>개발 Tool &amp; 환경</t>
    <phoneticPr fontId="1" type="noConversion"/>
  </si>
  <si>
    <t>Claude code + VS code 로 Editing, Debug, Bin file을 생성</t>
    <phoneticPr fontId="1" type="noConversion"/>
  </si>
  <si>
    <t>사용  MCU :</t>
    <phoneticPr fontId="1" type="noConversion"/>
  </si>
  <si>
    <t>ST사 STM32F407VGT6_LQFP100</t>
    <phoneticPr fontId="1" type="noConversion"/>
  </si>
  <si>
    <t>3.</t>
    <phoneticPr fontId="1" type="noConversion"/>
  </si>
  <si>
    <t>26' SSPA160K용 PA Control Main CPU 설계 진행</t>
    <phoneticPr fontId="1" type="noConversion"/>
  </si>
  <si>
    <t>PE14</t>
    <phoneticPr fontId="1" type="noConversion"/>
  </si>
  <si>
    <t>PE15</t>
    <phoneticPr fontId="1" type="noConversion"/>
  </si>
  <si>
    <t xml:space="preserve">   항목 설명</t>
    <phoneticPr fontId="1" type="noConversion"/>
  </si>
  <si>
    <t>Analog Offset</t>
    <phoneticPr fontId="1" type="noConversion"/>
  </si>
  <si>
    <t xml:space="preserve"> </t>
    <phoneticPr fontId="1" type="noConversion"/>
  </si>
  <si>
    <t>다항식 차수</t>
    <phoneticPr fontId="1" type="noConversion"/>
  </si>
  <si>
    <t>PAdat(14)</t>
    <phoneticPr fontId="1" type="noConversion"/>
  </si>
  <si>
    <t>PAdat(15)</t>
    <phoneticPr fontId="1" type="noConversion"/>
  </si>
  <si>
    <t>PAdat(16)</t>
  </si>
  <si>
    <t>PAdat(17)</t>
  </si>
  <si>
    <t>PAdat(18)</t>
  </si>
  <si>
    <t>PAdat(19)</t>
  </si>
  <si>
    <t>PAdat(20)</t>
  </si>
  <si>
    <t>PAdat(21)</t>
  </si>
  <si>
    <t>PAdat(22)</t>
  </si>
  <si>
    <t>PAdat(23)</t>
  </si>
  <si>
    <t>PAdat(24)</t>
  </si>
  <si>
    <t>PAdat(25)</t>
  </si>
  <si>
    <t>PAdat(26)</t>
  </si>
  <si>
    <t>PAdat(27)</t>
  </si>
  <si>
    <t>PAdat(28)</t>
  </si>
  <si>
    <t>PAdat(29)</t>
  </si>
  <si>
    <t>PAdat(30)</t>
  </si>
  <si>
    <t>PAdat(31)</t>
  </si>
  <si>
    <t>PAdat(32)</t>
  </si>
  <si>
    <t>PAdat(33)</t>
  </si>
  <si>
    <t>PAdat(34)</t>
  </si>
  <si>
    <t>PAdat(35)</t>
  </si>
  <si>
    <t>PAdat(36)</t>
  </si>
  <si>
    <t>PAdat(37)</t>
  </si>
  <si>
    <t>PAdat(38)</t>
  </si>
  <si>
    <t>PAdat(39)</t>
  </si>
  <si>
    <t>PAdat(40)</t>
  </si>
  <si>
    <t>PAdat(41)</t>
  </si>
  <si>
    <t>PAdat(42)</t>
  </si>
  <si>
    <t>PAdat(43)</t>
  </si>
  <si>
    <t>PAdat(44)</t>
  </si>
  <si>
    <t>통신 일반사항</t>
    <phoneticPr fontId="1" type="noConversion"/>
  </si>
  <si>
    <t>Buffer</t>
    <phoneticPr fontId="1" type="noConversion"/>
  </si>
  <si>
    <t>ex) Com AB RF On Command</t>
    <phoneticPr fontId="1" type="noConversion"/>
  </si>
  <si>
    <t>Data Targer Address</t>
    <phoneticPr fontId="1" type="noConversion"/>
  </si>
  <si>
    <t>Buf(3)</t>
    <phoneticPr fontId="1" type="noConversion"/>
  </si>
  <si>
    <t>0x1A</t>
    <phoneticPr fontId="1" type="noConversion"/>
  </si>
  <si>
    <t>1st Data Counter(  N byte)</t>
    <phoneticPr fontId="1" type="noConversion"/>
  </si>
  <si>
    <t>26byte</t>
    <phoneticPr fontId="1" type="noConversion"/>
  </si>
  <si>
    <t xml:space="preserve">Target </t>
    <phoneticPr fontId="1" type="noConversion"/>
  </si>
  <si>
    <t>word</t>
    <phoneticPr fontId="1" type="noConversion"/>
  </si>
  <si>
    <t>Byte(DEC)</t>
    <phoneticPr fontId="1" type="noConversion"/>
  </si>
  <si>
    <t>Byte(hex)</t>
    <phoneticPr fontId="1" type="noConversion"/>
  </si>
  <si>
    <t>Buf(5)</t>
    <phoneticPr fontId="1" type="noConversion"/>
  </si>
  <si>
    <t>1st Source Address</t>
    <phoneticPr fontId="1" type="noConversion"/>
  </si>
  <si>
    <t>Buf(7)</t>
    <phoneticPr fontId="1" type="noConversion"/>
  </si>
  <si>
    <t>Buf(9)</t>
    <phoneticPr fontId="1" type="noConversion"/>
  </si>
  <si>
    <t>D03</t>
    <phoneticPr fontId="1" type="noConversion"/>
  </si>
  <si>
    <t>Data</t>
    <phoneticPr fontId="1" type="noConversion"/>
  </si>
  <si>
    <t>Common RF On</t>
    <phoneticPr fontId="1" type="noConversion"/>
  </si>
  <si>
    <t>Buf(11)</t>
  </si>
  <si>
    <t>Buf(13)</t>
  </si>
  <si>
    <t>Buf(15)</t>
  </si>
  <si>
    <t>Buf(17)</t>
  </si>
  <si>
    <t>Buf(19)</t>
  </si>
  <si>
    <t>Buf(21)</t>
  </si>
  <si>
    <t>Buf(23)</t>
  </si>
  <si>
    <t>Buf(25)</t>
  </si>
  <si>
    <t>RCU unit Dip switch 에 의해 1000 , 2000값이 내려옴</t>
    <phoneticPr fontId="1" type="noConversion"/>
  </si>
  <si>
    <t>Buf(27)</t>
  </si>
  <si>
    <t>2nd Data Counter(  N byte)</t>
    <phoneticPr fontId="1" type="noConversion"/>
  </si>
  <si>
    <t>Buf(N+5)</t>
    <phoneticPr fontId="1" type="noConversion"/>
  </si>
  <si>
    <t>Buf(0) ~ Buf(N+4) XOR CheckSum</t>
    <phoneticPr fontId="1" type="noConversion"/>
  </si>
  <si>
    <t>Buf(N+6)</t>
    <phoneticPr fontId="1" type="noConversion"/>
  </si>
  <si>
    <t>Buf(N+7)</t>
    <phoneticPr fontId="1" type="noConversion"/>
  </si>
  <si>
    <t>Buf(N+8)</t>
    <phoneticPr fontId="1" type="noConversion"/>
  </si>
  <si>
    <t>Buf(N+9)</t>
    <phoneticPr fontId="1" type="noConversion"/>
  </si>
  <si>
    <t>Buf(N+10)</t>
    <phoneticPr fontId="1" type="noConversion"/>
  </si>
  <si>
    <t>LF code</t>
    <phoneticPr fontId="1" type="noConversion"/>
  </si>
  <si>
    <t>0x006E</t>
    <phoneticPr fontId="1" type="noConversion"/>
  </si>
  <si>
    <t xml:space="preserve">Data Targer Address 110 </t>
    <phoneticPr fontId="1" type="noConversion"/>
  </si>
  <si>
    <t>Buf(3)</t>
  </si>
  <si>
    <t>0x0074</t>
    <phoneticPr fontId="1" type="noConversion"/>
  </si>
  <si>
    <t>Buf(5)</t>
  </si>
  <si>
    <t>0x0457</t>
    <phoneticPr fontId="1" type="noConversion"/>
  </si>
  <si>
    <t>Buf(07)</t>
    <phoneticPr fontId="1" type="noConversion"/>
  </si>
  <si>
    <t>Buf(09)</t>
    <phoneticPr fontId="1" type="noConversion"/>
  </si>
  <si>
    <t>Buf(35)</t>
  </si>
  <si>
    <t>Buf(37)</t>
  </si>
  <si>
    <t>Buf(39)</t>
  </si>
  <si>
    <t>Buf(41)</t>
  </si>
  <si>
    <t>Buf(43)</t>
  </si>
  <si>
    <t>Buf(45)</t>
  </si>
  <si>
    <t>Buf(47)</t>
  </si>
  <si>
    <t>Buf(49)</t>
  </si>
  <si>
    <t>Buf(51)</t>
  </si>
  <si>
    <t>Buf(53)</t>
  </si>
  <si>
    <t>Buf(55)</t>
  </si>
  <si>
    <t>Buf(57)</t>
  </si>
  <si>
    <t>Buf(59)</t>
  </si>
  <si>
    <t>Buf(61)</t>
  </si>
  <si>
    <t>Buf(63)</t>
  </si>
  <si>
    <t>Buf(65)</t>
  </si>
  <si>
    <t>Buf(67)</t>
  </si>
  <si>
    <t>Buf(69)</t>
  </si>
  <si>
    <t>Buf(71)</t>
  </si>
  <si>
    <t>Buf(73)</t>
  </si>
  <si>
    <t>Buf(75)</t>
  </si>
  <si>
    <t>Buf(77)</t>
  </si>
  <si>
    <t>Buf(79)</t>
  </si>
  <si>
    <t>Buf(81)</t>
  </si>
  <si>
    <t>Buf(83)</t>
  </si>
  <si>
    <t>Buf(85)</t>
  </si>
  <si>
    <t>Buf(87)</t>
  </si>
  <si>
    <t>Buf(89)</t>
  </si>
  <si>
    <t>Buf(91)</t>
  </si>
  <si>
    <t>Buf(93)</t>
  </si>
  <si>
    <t>Buf(95)</t>
  </si>
  <si>
    <t>Buf(97)</t>
  </si>
  <si>
    <t>Buf(99)</t>
  </si>
  <si>
    <t>Buf(101)</t>
  </si>
  <si>
    <t>Buf(103)</t>
  </si>
  <si>
    <t>Buf(105)</t>
  </si>
  <si>
    <t>Buf(107)</t>
  </si>
  <si>
    <t>Buf(109)</t>
  </si>
  <si>
    <t>Buf(111)</t>
  </si>
  <si>
    <t>D56</t>
  </si>
  <si>
    <t>Buf(119)</t>
  </si>
  <si>
    <t>D57</t>
  </si>
  <si>
    <t>PA unit - IF board 통신</t>
    <phoneticPr fontId="1" type="noConversion"/>
  </si>
  <si>
    <t>Header 설명</t>
    <phoneticPr fontId="1" type="noConversion"/>
  </si>
  <si>
    <t xml:space="preserve">  </t>
    <phoneticPr fontId="1" type="noConversion"/>
  </si>
  <si>
    <t>Data Counter :</t>
    <phoneticPr fontId="1" type="noConversion"/>
  </si>
  <si>
    <t>Data의 Target, Source Address부터 SumCheck 전까지의 Byte 수</t>
    <phoneticPr fontId="1" type="noConversion"/>
  </si>
  <si>
    <t xml:space="preserve">Target Address : </t>
    <phoneticPr fontId="1" type="noConversion"/>
  </si>
  <si>
    <t>상위(Master) 장치에서 하위(Slave)측의  Address를 말함 ( 측 이 전송Data의 목적지 임 )</t>
    <phoneticPr fontId="1" type="noConversion"/>
  </si>
  <si>
    <t>ex) RCU -&gt; IF board 1 data전송시 목적지인 IF board 1의 Address</t>
    <phoneticPr fontId="1" type="noConversion"/>
  </si>
  <si>
    <t>필요로 하면 전 Slave를 대상으로 하는 Announcer 값도 있음</t>
    <phoneticPr fontId="1" type="noConversion"/>
  </si>
  <si>
    <t xml:space="preserve">Source Address : </t>
    <phoneticPr fontId="1" type="noConversion"/>
  </si>
  <si>
    <t>하위(Slave)측에서 상위(Master)으로 가는 하위Header의 Address (이 Data들어 어디에서 출발하는지의 주소 )</t>
    <phoneticPr fontId="1" type="noConversion"/>
  </si>
  <si>
    <t>ex IF board -&gt; RCU  data전송시 IF Board 1의 Address</t>
    <phoneticPr fontId="1" type="noConversion"/>
  </si>
  <si>
    <t>통신 Format Table</t>
    <phoneticPr fontId="1" type="noConversion"/>
  </si>
  <si>
    <t xml:space="preserve"> - 전송 data 단위:  Byte</t>
    <phoneticPr fontId="1" type="noConversion"/>
  </si>
  <si>
    <t xml:space="preserve"> - 전송  Data단위 : 16bit Word</t>
    <phoneticPr fontId="1" type="noConversion"/>
  </si>
  <si>
    <t xml:space="preserve"> - 전송 순서: Low byte, High byte 순</t>
    <phoneticPr fontId="1" type="noConversion"/>
  </si>
  <si>
    <t>기존은 H, L였는데, 일반 규약대로 변경함 : 260914</t>
    <phoneticPr fontId="1" type="noConversion"/>
  </si>
  <si>
    <t xml:space="preserve"> - 전송 data 최대 개수:  255byte</t>
    <phoneticPr fontId="1" type="noConversion"/>
  </si>
  <si>
    <t xml:space="preserve"> - 전송 Error check</t>
    <phoneticPr fontId="1" type="noConversion"/>
  </si>
  <si>
    <t>1차: 전송 data : XOR</t>
    <phoneticPr fontId="1" type="noConversion"/>
  </si>
  <si>
    <t>2차: 전송data의 Modbus CRC16</t>
    <phoneticPr fontId="1" type="noConversion"/>
  </si>
  <si>
    <t>Header data</t>
    <phoneticPr fontId="1" type="noConversion"/>
  </si>
  <si>
    <t>Buf(2)</t>
    <phoneticPr fontId="1" type="noConversion"/>
  </si>
  <si>
    <t>전송Data 개수 ( N byte )</t>
    <phoneticPr fontId="1" type="noConversion"/>
  </si>
  <si>
    <t>최대 255</t>
    <phoneticPr fontId="1" type="noConversion"/>
  </si>
  <si>
    <t>TX Source Address ( Data 0 )</t>
    <phoneticPr fontId="1" type="noConversion"/>
  </si>
  <si>
    <t>Source Data Address</t>
    <phoneticPr fontId="1" type="noConversion"/>
  </si>
  <si>
    <t xml:space="preserve">전송Data </t>
    <phoneticPr fontId="1" type="noConversion"/>
  </si>
  <si>
    <t>Buf(6)</t>
    <phoneticPr fontId="1" type="noConversion"/>
  </si>
  <si>
    <t xml:space="preserve"> --</t>
    <phoneticPr fontId="1" type="noConversion"/>
  </si>
  <si>
    <t>Buf(N-4)</t>
    <phoneticPr fontId="1" type="noConversion"/>
  </si>
  <si>
    <t>Data 1/2 N-2 High</t>
    <phoneticPr fontId="1" type="noConversion"/>
  </si>
  <si>
    <t>Buf(N-3)</t>
    <phoneticPr fontId="1" type="noConversion"/>
  </si>
  <si>
    <t>Data 1/2 N-2 Low</t>
    <phoneticPr fontId="1" type="noConversion"/>
  </si>
  <si>
    <t>Buf(3)의 전송Data 개수copy</t>
    <phoneticPr fontId="1" type="noConversion"/>
  </si>
  <si>
    <t>Buf(N-2)</t>
    <phoneticPr fontId="1" type="noConversion"/>
  </si>
  <si>
    <t>Data 1/2 N-1 High</t>
    <phoneticPr fontId="1" type="noConversion"/>
  </si>
  <si>
    <t>Buf(N-1)</t>
    <phoneticPr fontId="1" type="noConversion"/>
  </si>
  <si>
    <t>Data 1/2 N-1 Low</t>
    <phoneticPr fontId="1" type="noConversion"/>
  </si>
  <si>
    <t>Word data M 수 * 2 = N byte</t>
    <phoneticPr fontId="1" type="noConversion"/>
  </si>
  <si>
    <t>Tail data</t>
    <phoneticPr fontId="1" type="noConversion"/>
  </si>
  <si>
    <t>Error Check</t>
    <phoneticPr fontId="1" type="noConversion"/>
  </si>
  <si>
    <t>XOR Error check</t>
    <phoneticPr fontId="1" type="noConversion"/>
  </si>
  <si>
    <t>Buf(0) ~ Buf(N+4)까지의 Buf들의 XOR값 : 1byte</t>
    <phoneticPr fontId="1" type="noConversion"/>
  </si>
  <si>
    <t>CRC Error check</t>
    <phoneticPr fontId="1" type="noConversion"/>
  </si>
  <si>
    <t>Buf(0) ~ Buf(N+5)까지의 Buf들의 Modbus CRC16규격의 Word값 : 2byte</t>
    <phoneticPr fontId="1" type="noConversion"/>
  </si>
  <si>
    <t>전송 총 Byte수</t>
    <phoneticPr fontId="1" type="noConversion"/>
  </si>
  <si>
    <t>N+10</t>
    <phoneticPr fontId="1" type="noConversion"/>
  </si>
  <si>
    <t>Data ; 26개이면 전송되는 총byte수: 36개</t>
    <phoneticPr fontId="1" type="noConversion"/>
  </si>
  <si>
    <t>1. HW 설정</t>
    <phoneticPr fontId="1" type="noConversion"/>
  </si>
  <si>
    <t>1.1 PA unit 통신 port</t>
    <phoneticPr fontId="1" type="noConversion"/>
  </si>
  <si>
    <t>UART 6</t>
    <phoneticPr fontId="1" type="noConversion"/>
  </si>
  <si>
    <t>2. 통신 방법</t>
    <phoneticPr fontId="1" type="noConversion"/>
  </si>
  <si>
    <t>3. 통신 Data  구성</t>
    <phoneticPr fontId="1" type="noConversion"/>
  </si>
  <si>
    <t xml:space="preserve">2.1 Master ( IF board)가 IO출력을 Low 내리면 해당 PA unit의 </t>
    <phoneticPr fontId="1" type="noConversion"/>
  </si>
  <si>
    <t xml:space="preserve"> PA unit data -&gt; IF board전송</t>
    <phoneticPr fontId="1" type="noConversion"/>
  </si>
  <si>
    <t>IF board Command data -&gt; PA unit으로 전송</t>
    <phoneticPr fontId="1" type="noConversion"/>
  </si>
  <si>
    <t>PA unit의 Data요정 IO</t>
    <phoneticPr fontId="1" type="noConversion"/>
  </si>
  <si>
    <t>PB10(47pin)이 Low로 떨어지면 해당PA unit이 Data를 전송한다.</t>
    <phoneticPr fontId="1" type="noConversion"/>
  </si>
  <si>
    <t xml:space="preserve">Data수 : </t>
    <phoneticPr fontId="1" type="noConversion"/>
  </si>
  <si>
    <t>2nd PA##  Address</t>
    <phoneticPr fontId="1" type="noConversion"/>
  </si>
  <si>
    <t>2st Data Counter(  N byte)</t>
    <phoneticPr fontId="1" type="noConversion"/>
  </si>
  <si>
    <t>116 byte</t>
    <phoneticPr fontId="1" type="noConversion"/>
  </si>
  <si>
    <t>RS422</t>
    <phoneticPr fontId="1" type="noConversion"/>
  </si>
  <si>
    <t>200mS간격으로 일방적으로 송신하면 IF1,2,3,4는 각각 받아 해당명령을 수행</t>
    <phoneticPr fontId="1" type="noConversion"/>
  </si>
  <si>
    <t>Master인(IF Brd)</t>
    <phoneticPr fontId="1" type="noConversion"/>
  </si>
  <si>
    <t>26 byte</t>
    <phoneticPr fontId="1" type="noConversion"/>
  </si>
  <si>
    <t>230400, 8, N, 1</t>
    <phoneticPr fontId="1" type="noConversion"/>
  </si>
  <si>
    <t>통신 일반</t>
    <phoneticPr fontId="1" type="noConversion"/>
  </si>
  <si>
    <t>3.2.1</t>
    <phoneticPr fontId="1" type="noConversion"/>
  </si>
  <si>
    <t>3.2.2</t>
    <phoneticPr fontId="1" type="noConversion"/>
  </si>
  <si>
    <t>3.2.3</t>
    <phoneticPr fontId="1" type="noConversion"/>
  </si>
  <si>
    <t>3.2.4</t>
    <phoneticPr fontId="1" type="noConversion"/>
  </si>
  <si>
    <t>3.2.4.1</t>
    <phoneticPr fontId="1" type="noConversion"/>
  </si>
  <si>
    <t>3.2.4.2</t>
    <phoneticPr fontId="1" type="noConversion"/>
  </si>
  <si>
    <t>3.2.5</t>
    <phoneticPr fontId="1" type="noConversion"/>
  </si>
  <si>
    <t>2 Master IF board data -&gt; Slave PA unit</t>
    <phoneticPr fontId="1" type="noConversion"/>
  </si>
  <si>
    <t>PA  Status Bit 1 (Common )</t>
  </si>
  <si>
    <t>PA Status Bit 2 (Pallet Alm )</t>
  </si>
  <si>
    <t>PA Status Bit 3 ( Alarm 1)</t>
  </si>
  <si>
    <t>PA  Status Bit 4 (Alarm 2)</t>
  </si>
  <si>
    <t>PA Status Bit 5 ( Alarm Enb)</t>
  </si>
  <si>
    <t>PA  Status Bit 6 (sp2)</t>
  </si>
  <si>
    <t>PA  Status Bit 7 (sp3)</t>
  </si>
  <si>
    <t>PA DC Pack2 Volt</t>
  </si>
  <si>
    <t>PA DC Pack3 Volt</t>
  </si>
  <si>
    <t>PA DC Pack2 Current</t>
  </si>
  <si>
    <t>PA DC Pack3 Current</t>
  </si>
  <si>
    <t>PA  Driver AMP power</t>
  </si>
  <si>
    <t>PA Pallet1 FWD power</t>
  </si>
  <si>
    <t xml:space="preserve">PA Pallet1 RFL Power </t>
  </si>
  <si>
    <t xml:space="preserve">PA Pallet1 Temperature </t>
  </si>
  <si>
    <t>PA Pallet2 FWD power</t>
  </si>
  <si>
    <t xml:space="preserve">PA Pallet2 RFL Power </t>
  </si>
  <si>
    <t xml:space="preserve">PA Pallet2 Temperature </t>
  </si>
  <si>
    <t>PA Pallet3 FWD power</t>
  </si>
  <si>
    <t xml:space="preserve">PA Pallet3 RFL Power </t>
  </si>
  <si>
    <t xml:space="preserve">PA Pallet3 Temperature </t>
  </si>
  <si>
    <t>PA Pallet4 FWD power</t>
  </si>
  <si>
    <t xml:space="preserve">PA Pallet4 RFL Power </t>
  </si>
  <si>
    <t xml:space="preserve">PA Pallet4 Temperature </t>
  </si>
  <si>
    <t>PA Gain Volt Adjust volt</t>
  </si>
  <si>
    <t>PA Phase Volt Adjust volt</t>
  </si>
  <si>
    <t>PA MUX Spare</t>
  </si>
  <si>
    <t>PA RF Signal  in level Offset</t>
  </si>
  <si>
    <t>PA  out FWD power Offset</t>
  </si>
  <si>
    <t>PA  out RFL power Offset</t>
  </si>
  <si>
    <t>PA Heatsink Temper Offset</t>
  </si>
  <si>
    <t xml:space="preserve">PA Spare Offset </t>
  </si>
  <si>
    <t>PA RF Signal  in level Intterlock L</t>
  </si>
  <si>
    <t>PA  out FWD power Intterlock L</t>
  </si>
  <si>
    <t>PA  out RFL power Intterlock L</t>
  </si>
  <si>
    <t>PA Heatsink Temper Intterlock L</t>
  </si>
  <si>
    <t>PA Spare Interlock Level</t>
  </si>
  <si>
    <t>PA Spare 1</t>
  </si>
  <si>
    <t>PA Spare 2</t>
  </si>
  <si>
    <t>PA Spare 3</t>
  </si>
  <si>
    <t xml:space="preserve">PA Dummy Data </t>
  </si>
  <si>
    <t>3 .Slave PA unit data -&gt; IF board</t>
    <phoneticPr fontId="1" type="noConversion"/>
  </si>
  <si>
    <t xml:space="preserve">    Default : 100</t>
    <phoneticPr fontId="1" type="noConversion"/>
  </si>
  <si>
    <t>%로 ADC 연산시는 = 1로 됨</t>
    <phoneticPr fontId="1" type="noConversion"/>
  </si>
  <si>
    <t>Enable / Disable</t>
    <phoneticPr fontId="1" type="noConversion"/>
  </si>
  <si>
    <t xml:space="preserve">Alarm level </t>
    <phoneticPr fontId="1" type="noConversion"/>
  </si>
  <si>
    <t>Code : 각 항목을 구분하는 값</t>
    <phoneticPr fontId="1" type="noConversion"/>
  </si>
  <si>
    <t>Data 16bit Word로 구성됨</t>
    <phoneticPr fontId="1" type="noConversion"/>
  </si>
  <si>
    <t xml:space="preserve">Delay </t>
    <phoneticPr fontId="1" type="noConversion"/>
  </si>
  <si>
    <t xml:space="preserve">  Alarm값이   Delay 값(10mS 단위)후 Alarm  처리 되는 값을 나타냄</t>
    <phoneticPr fontId="1" type="noConversion"/>
  </si>
  <si>
    <t>Alarm  처리  Array</t>
    <phoneticPr fontId="1" type="noConversion"/>
  </si>
  <si>
    <t>계획서 반영</t>
    <phoneticPr fontId="1" type="noConversion"/>
  </si>
  <si>
    <t>통신 설정</t>
    <phoneticPr fontId="1" type="noConversion"/>
  </si>
  <si>
    <t>통신 Port</t>
    <phoneticPr fontId="1" type="noConversion"/>
  </si>
  <si>
    <t>PD05(86pin)</t>
    <phoneticPr fontId="1" type="noConversion"/>
  </si>
  <si>
    <t>PD06(87pin)</t>
    <phoneticPr fontId="1" type="noConversion"/>
  </si>
  <si>
    <t>Main MCU -&gt; MUX board 통신</t>
    <phoneticPr fontId="1" type="noConversion"/>
  </si>
  <si>
    <t>일방적으로 150mS 간격으로 Command Data를 던짐</t>
    <phoneticPr fontId="1" type="noConversion"/>
  </si>
  <si>
    <t>MUX board -&gt; Main MCU 통신</t>
    <phoneticPr fontId="1" type="noConversion"/>
  </si>
  <si>
    <t>일방적으로 150mS 간격으로 MUX Board Data를 던짐</t>
    <phoneticPr fontId="1" type="noConversion"/>
  </si>
  <si>
    <t>통신방식</t>
    <phoneticPr fontId="1" type="noConversion"/>
  </si>
  <si>
    <t>RS232는 전이중이므로 TX,RX 구분없이 던짐</t>
    <phoneticPr fontId="1" type="noConversion"/>
  </si>
  <si>
    <t xml:space="preserve">Data수신: </t>
    <phoneticPr fontId="1" type="noConversion"/>
  </si>
  <si>
    <t>DMA방식으로 App Firm에 영향을 최소화 한다.</t>
    <phoneticPr fontId="1" type="noConversion"/>
  </si>
  <si>
    <t>Arry(0)은 Spare처리</t>
    <phoneticPr fontId="1" type="noConversion"/>
  </si>
  <si>
    <t>Data 는 16bit Word단위이고, 전송단위는 byte</t>
    <phoneticPr fontId="1" type="noConversion"/>
  </si>
  <si>
    <t>Data low byte  전송 , High byte순이다.</t>
    <phoneticPr fontId="1" type="noConversion"/>
  </si>
  <si>
    <t>수신된 Data MUX_Ary(#) 에 저장한다.</t>
    <phoneticPr fontId="1" type="noConversion"/>
  </si>
  <si>
    <t>UART2 TX</t>
    <phoneticPr fontId="1" type="noConversion"/>
  </si>
  <si>
    <t>UART2 RX</t>
    <phoneticPr fontId="1" type="noConversion"/>
  </si>
  <si>
    <t>R_buf(52)</t>
    <phoneticPr fontId="1" type="noConversion"/>
  </si>
  <si>
    <t>R_buf(53)</t>
    <phoneticPr fontId="1" type="noConversion"/>
  </si>
  <si>
    <t>R_buf(54)</t>
  </si>
  <si>
    <t>R_buf(55)</t>
  </si>
  <si>
    <t>R_buf(56)</t>
  </si>
  <si>
    <t>Data 1 Low</t>
    <phoneticPr fontId="1" type="noConversion"/>
  </si>
  <si>
    <t>Data 2 High</t>
    <phoneticPr fontId="1" type="noConversion"/>
  </si>
  <si>
    <t>1st PA  Address</t>
    <phoneticPr fontId="1" type="noConversion"/>
  </si>
  <si>
    <t>PA DC Pack1 Volt</t>
    <phoneticPr fontId="1" type="noConversion"/>
  </si>
  <si>
    <t>PA DC Pack1 Current</t>
    <phoneticPr fontId="1" type="noConversion"/>
  </si>
  <si>
    <t>1. 개요</t>
    <phoneticPr fontId="1" type="noConversion"/>
  </si>
  <si>
    <t>PA unit에는 3개  DC power pack이 내장 된다</t>
    <phoneticPr fontId="1" type="noConversion"/>
  </si>
  <si>
    <r>
      <t>DC Power Model:  CP3500AC65TEZ</t>
    </r>
    <r>
      <rPr>
        <sz val="11"/>
        <color theme="1"/>
        <rFont val="맑은 고딕"/>
        <family val="2"/>
        <charset val="129"/>
        <scheme val="minor"/>
      </rPr>
      <t xml:space="preserve"> 모델의 주요 제작사는 OmniOn Power(옴니온 파워)입니다.</t>
    </r>
    <phoneticPr fontId="1" type="noConversion"/>
  </si>
  <si>
    <t>MCU I2C3 pin으로 I2C통신인데, Error가 많아( RF power 잡음 혼입)</t>
    <phoneticPr fontId="1" type="noConversion"/>
  </si>
  <si>
    <t>읽은  실수 값을  내부에서 사용하는 정수로 변환</t>
    <phoneticPr fontId="1" type="noConversion"/>
  </si>
  <si>
    <t>16-bit: Half (binary16)</t>
  </si>
  <si>
    <t xml:space="preserve">   - 수신data 형태</t>
    <phoneticPr fontId="1" type="noConversion"/>
  </si>
  <si>
    <t xml:space="preserve"> - 내부에서 사용하는 정수</t>
    <phoneticPr fontId="1" type="noConversion"/>
  </si>
  <si>
    <t>Voltage: 10배수 정수</t>
    <phoneticPr fontId="1" type="noConversion"/>
  </si>
  <si>
    <t>ex) 125 = 125 로 전송됨</t>
    <phoneticPr fontId="1" type="noConversion"/>
  </si>
  <si>
    <t>ex) +65.2 = 652로 전송됨</t>
    <phoneticPr fontId="1" type="noConversion"/>
  </si>
  <si>
    <t>Floating-point formats  : IEEE-754</t>
    <phoneticPr fontId="1" type="noConversion"/>
  </si>
  <si>
    <t xml:space="preserve">상태 Bit 와 온도 data는 수신만하고 </t>
    <phoneticPr fontId="1" type="noConversion"/>
  </si>
  <si>
    <t>Current: 1배수 정수</t>
    <phoneticPr fontId="1" type="noConversion"/>
  </si>
  <si>
    <t>Temperature : 10배수</t>
    <phoneticPr fontId="1" type="noConversion"/>
  </si>
  <si>
    <t>ex) +35..2  = 352 로 전송됨</t>
    <phoneticPr fontId="1" type="noConversion"/>
  </si>
  <si>
    <t>PA_Sts(1)</t>
  </si>
  <si>
    <t>PA_Sts(1).0</t>
  </si>
  <si>
    <t>PA_Sts(1).1</t>
  </si>
  <si>
    <t>PA_Sts(1).2</t>
  </si>
  <si>
    <t>PA_Sts(1).3</t>
  </si>
  <si>
    <t>PA_Sts(1).4</t>
  </si>
  <si>
    <t>PA_Sts(1).5</t>
  </si>
  <si>
    <t>PA_Sts(1).6</t>
  </si>
  <si>
    <t>PA_Sts(1).7</t>
  </si>
  <si>
    <t>PA_Sts(1).8</t>
  </si>
  <si>
    <t>PA_Sts(1).9</t>
  </si>
  <si>
    <t>PA_Sts(1).10</t>
  </si>
  <si>
    <t>PA_Sts(1).11</t>
  </si>
  <si>
    <t>PA_Sts(1).12</t>
  </si>
  <si>
    <t>PA_Sts(1).13</t>
  </si>
  <si>
    <t>PA_Sts(1).14</t>
  </si>
  <si>
    <t>PA_Sts(1).15</t>
  </si>
  <si>
    <t>PA_Sts(2).0</t>
  </si>
  <si>
    <t>PA_Sts(2).1</t>
  </si>
  <si>
    <t>PA_Sts(2).2</t>
  </si>
  <si>
    <t>PA_Sts(2).3</t>
  </si>
  <si>
    <t>PA_Sts(2).4</t>
  </si>
  <si>
    <t>PA_Sts(2).5</t>
  </si>
  <si>
    <t>PA_Sts(2).6</t>
  </si>
  <si>
    <t>PA_Sts(2).7</t>
  </si>
  <si>
    <t>PA_Sts(2).8</t>
  </si>
  <si>
    <t>PA_Sts(2).9</t>
  </si>
  <si>
    <t>PA_Sts(2).10</t>
  </si>
  <si>
    <t>PA_Sts(2).11</t>
  </si>
  <si>
    <t>PA_Sts(2).12</t>
  </si>
  <si>
    <t>PA_Sts(2).13</t>
  </si>
  <si>
    <t>PA_Sts(2).14</t>
  </si>
  <si>
    <t>PA_Sts(2).15</t>
  </si>
  <si>
    <t>PA_Sts(3).0</t>
  </si>
  <si>
    <t>PA_Sts(3).1</t>
  </si>
  <si>
    <t>PA_Sts(3).2</t>
  </si>
  <si>
    <t>PA_Sts(3).3</t>
  </si>
  <si>
    <t>PA_Sts(3).4</t>
  </si>
  <si>
    <t>PA_Sts(3).5</t>
  </si>
  <si>
    <t>PA_Sts(3).6</t>
  </si>
  <si>
    <t>PA_Sts(3).7</t>
  </si>
  <si>
    <t>PA_Sts(3).8</t>
  </si>
  <si>
    <t>PA_Sts(3).9</t>
  </si>
  <si>
    <t>PA_Sts(3).10</t>
  </si>
  <si>
    <t>PA_Sts(3).11</t>
  </si>
  <si>
    <t>PA_Sts(3).12</t>
  </si>
  <si>
    <t>PA_Sts(3).13</t>
  </si>
  <si>
    <t>PA_Sts(3).14</t>
  </si>
  <si>
    <t>PA_Sts(3).15</t>
  </si>
  <si>
    <t>PA_Sts(4).0</t>
  </si>
  <si>
    <t>PA_Sts(4).1</t>
  </si>
  <si>
    <t>PA_Sts(4).2</t>
  </si>
  <si>
    <t>PA_Sts(4).3</t>
  </si>
  <si>
    <t>PA_Sts(4).4</t>
  </si>
  <si>
    <t>PA_Sts(4).5</t>
  </si>
  <si>
    <t>PA_Sts(4).6</t>
  </si>
  <si>
    <t>PA_Sts(4).7</t>
  </si>
  <si>
    <t>PA_Sts(4).8</t>
  </si>
  <si>
    <t>PA_Sts(4).9</t>
  </si>
  <si>
    <t>PA_Sts(4).10</t>
  </si>
  <si>
    <t>PA_Sts(4).11</t>
  </si>
  <si>
    <t>PA_Sts(4).12</t>
  </si>
  <si>
    <t>PA_Sts(4).13</t>
  </si>
  <si>
    <t>PA_Sts(4).14</t>
  </si>
  <si>
    <t>PA_Sts(4).15</t>
  </si>
  <si>
    <t>PA_Sts(5).0</t>
  </si>
  <si>
    <t>PA_Sts(5).1</t>
  </si>
  <si>
    <t>PA_Sts(5).2</t>
  </si>
  <si>
    <t>PA_Sts(5).3</t>
  </si>
  <si>
    <t>PA_Sts(5).4</t>
  </si>
  <si>
    <t>PA_Sts(5).5</t>
  </si>
  <si>
    <t>PA_Sts(5).6</t>
  </si>
  <si>
    <t>PA_Sts(5).7</t>
  </si>
  <si>
    <t>PA_Sts(5).8</t>
  </si>
  <si>
    <t>PA_Sts(5).9</t>
  </si>
  <si>
    <t>PA_Sts(5).10</t>
  </si>
  <si>
    <t>PA_Sts(5).11</t>
  </si>
  <si>
    <t>PA_Sts(5).12</t>
  </si>
  <si>
    <t>PA_Sts(5).13</t>
  </si>
  <si>
    <t>PA_Sts(5).14</t>
  </si>
  <si>
    <t>PA_Sts(5).15</t>
  </si>
  <si>
    <t>PA_Sts(6).0</t>
  </si>
  <si>
    <t>PA_Sts(6).1</t>
  </si>
  <si>
    <t>PA_Sts(6).2</t>
  </si>
  <si>
    <t>PA_Sts(6).3</t>
  </si>
  <si>
    <t>PA_Sts(6).4</t>
  </si>
  <si>
    <t>PA_Sts(6).5</t>
  </si>
  <si>
    <t>PA_Sts(6).6</t>
  </si>
  <si>
    <t>PA_Sts(6).7</t>
  </si>
  <si>
    <t>PA_Sts(6).8</t>
  </si>
  <si>
    <t>PA_Sts(6).9</t>
  </si>
  <si>
    <t>PA_Sts(6).10</t>
  </si>
  <si>
    <t>PA_Sts(6).11</t>
  </si>
  <si>
    <t>PA_Sts(6).12</t>
  </si>
  <si>
    <t>PA_Sts(6).13</t>
  </si>
  <si>
    <t>PA_Sts(6).14</t>
  </si>
  <si>
    <t>PA_Sts(6).15</t>
  </si>
  <si>
    <t>PA_Sts(7).0</t>
  </si>
  <si>
    <t>PA_Sts(7).1</t>
  </si>
  <si>
    <t>PA_Sts(7).2</t>
  </si>
  <si>
    <t>PA_Sts(7).3</t>
  </si>
  <si>
    <t>PA_Sts(7).4</t>
  </si>
  <si>
    <t>PA_Sts(7).5</t>
  </si>
  <si>
    <t>PA_Sts(7).6</t>
  </si>
  <si>
    <t>PA_Sts(7).7</t>
  </si>
  <si>
    <t>PA_Sts(7).8</t>
  </si>
  <si>
    <t>PA_Sts(7).9</t>
  </si>
  <si>
    <t>PA_Sts(7).10</t>
  </si>
  <si>
    <t>PA_Sts(7).11</t>
  </si>
  <si>
    <t>PA_Sts(7).12</t>
  </si>
  <si>
    <t>PA_Sts(7).13</t>
  </si>
  <si>
    <t>PA_Sts(7).14</t>
  </si>
  <si>
    <t>PA_Sts(7).15</t>
  </si>
  <si>
    <t>PA_Sts(8).0</t>
  </si>
  <si>
    <t>PA_Sts(8).1</t>
  </si>
  <si>
    <t>PA_Sts(8).2</t>
  </si>
  <si>
    <t>PA_Sts(8).3</t>
  </si>
  <si>
    <t>PA_Sts(8).4</t>
  </si>
  <si>
    <t>PA_Sts(8).5</t>
  </si>
  <si>
    <t>PA_Sts(8).6</t>
  </si>
  <si>
    <t>PA_Sts(8).7</t>
  </si>
  <si>
    <t>PA_Sts(8).8</t>
  </si>
  <si>
    <t>PA_Sts(8).9</t>
  </si>
  <si>
    <t>PA_Sts(8).10</t>
  </si>
  <si>
    <t>PA_Sts(8).11</t>
  </si>
  <si>
    <t>PA_Sts(8).12</t>
  </si>
  <si>
    <t>PA_Sts(8).13</t>
  </si>
  <si>
    <t>PA_Sts(8).14</t>
  </si>
  <si>
    <t>PA_Sts(8).15</t>
  </si>
  <si>
    <t>PA_Sts(9).0</t>
  </si>
  <si>
    <t>PA_Sts(9).1</t>
  </si>
  <si>
    <t>PA_Sts(9).2</t>
  </si>
  <si>
    <t>PA_Sts(9).3</t>
  </si>
  <si>
    <t>PA_Sts(9).4</t>
  </si>
  <si>
    <t>PA_Sts(9).5</t>
  </si>
  <si>
    <t>PA_Sts(9).6</t>
  </si>
  <si>
    <t>PA_Sts(9).7</t>
  </si>
  <si>
    <t>PA_Sts(9).8</t>
  </si>
  <si>
    <t>PA_Sts(9).9</t>
  </si>
  <si>
    <t>PA_Sts(9).10</t>
  </si>
  <si>
    <t>PA_Sts(9).11</t>
  </si>
  <si>
    <t>PA_Sts(9).12</t>
  </si>
  <si>
    <t>PA_Sts(9).13</t>
  </si>
  <si>
    <t>PA_Sts(9).14</t>
  </si>
  <si>
    <t>PA_Sts(9).15</t>
  </si>
  <si>
    <t>DC_Pack1 Comm Alarm</t>
    <phoneticPr fontId="1" type="noConversion"/>
  </si>
  <si>
    <t>DC_Pack2 Comm Alarm</t>
    <phoneticPr fontId="1" type="noConversion"/>
  </si>
  <si>
    <t>PA   status 1</t>
  </si>
  <si>
    <t xml:space="preserve">ex)    DC pack1 통신Error시 : PA Data Arry ( PA_Sts(3).8 bit 를 "1" 로 세우고, </t>
    <phoneticPr fontId="1" type="noConversion"/>
  </si>
  <si>
    <t xml:space="preserve">         정상으로 돌아오면 "0"으로 한다</t>
    <phoneticPr fontId="1" type="noConversion"/>
  </si>
  <si>
    <t>DC_Pack3 Comm Alarm</t>
    <phoneticPr fontId="1" type="noConversion"/>
  </si>
  <si>
    <t>DCpack3Sts1</t>
    <phoneticPr fontId="1" type="noConversion"/>
  </si>
  <si>
    <t>DCpack3Sts2</t>
    <phoneticPr fontId="1" type="noConversion"/>
  </si>
  <si>
    <t>DCpack3Alm1</t>
    <phoneticPr fontId="1" type="noConversion"/>
  </si>
  <si>
    <t>DCpack3Alm2</t>
    <phoneticPr fontId="1" type="noConversion"/>
  </si>
  <si>
    <t>DCpack2Alm1</t>
    <phoneticPr fontId="1" type="noConversion"/>
  </si>
  <si>
    <t>DCpack2Sts1</t>
    <phoneticPr fontId="1" type="noConversion"/>
  </si>
  <si>
    <t>PA# unit Address</t>
  </si>
  <si>
    <t>PA_Sts(10).0</t>
  </si>
  <si>
    <t>PA_Sts(10).1</t>
  </si>
  <si>
    <t>PA_Sts(10).2</t>
  </si>
  <si>
    <t>PA_Sts(10).3</t>
  </si>
  <si>
    <t>PA_Sts(10).4</t>
  </si>
  <si>
    <t>PA_Sts(10).5</t>
  </si>
  <si>
    <t>PA_Sts(10).6</t>
  </si>
  <si>
    <t>PA_Sts(10).7</t>
  </si>
  <si>
    <t>PA_Sts(10).8</t>
  </si>
  <si>
    <t>PA_Sts(10).9</t>
  </si>
  <si>
    <t>PA_Sts(10).10</t>
  </si>
  <si>
    <t>PA_Sts(10).11</t>
  </si>
  <si>
    <t>PA_Sts(10).12</t>
  </si>
  <si>
    <t>PA_Sts(10).13</t>
  </si>
  <si>
    <t>PA_Sts(10).14</t>
  </si>
  <si>
    <t>PA_Sts(10).15</t>
  </si>
  <si>
    <t>PA  Status 2 ( Latch Alarm1 )</t>
    <phoneticPr fontId="1" type="noConversion"/>
  </si>
  <si>
    <t>PA  Status 3 ( Latch Alarm2 )</t>
    <phoneticPr fontId="1" type="noConversion"/>
  </si>
  <si>
    <t>PA  Status 4 ( Latch Alarm3 )</t>
    <phoneticPr fontId="1" type="noConversion"/>
  </si>
  <si>
    <t>PA  Status 5 ( Alarm ENB/DIS1)</t>
    <phoneticPr fontId="1" type="noConversion"/>
  </si>
  <si>
    <t>PA  Status 6 ( Alarm ENB/DIS2)</t>
    <phoneticPr fontId="1" type="noConversion"/>
  </si>
  <si>
    <t>PA  Status 7 ( Alarm ENB/DIS3)</t>
    <phoneticPr fontId="1" type="noConversion"/>
  </si>
  <si>
    <t xml:space="preserve">PA  Status 8 ( Alarm Unlatch1 ) </t>
    <phoneticPr fontId="1" type="noConversion"/>
  </si>
  <si>
    <t xml:space="preserve">PA  Status 9 ( Alarm Unlatch2 ) </t>
    <phoneticPr fontId="1" type="noConversion"/>
  </si>
  <si>
    <t xml:space="preserve">PA  Status 10 ( Alarm Unlatch3 ) </t>
    <phoneticPr fontId="1" type="noConversion"/>
  </si>
  <si>
    <t>PA  Status 5 ( Alarm ENB/DIS 1 )</t>
    <phoneticPr fontId="1" type="noConversion"/>
  </si>
  <si>
    <t>PA  Status 6 ( Alarm ENB/DIS 2 )</t>
    <phoneticPr fontId="1" type="noConversion"/>
  </si>
  <si>
    <t>PA  Status 7 ( Alarm ENB/DIS 3 )</t>
    <phoneticPr fontId="1" type="noConversion"/>
  </si>
  <si>
    <t xml:space="preserve">PA  Status 8 ( Alarm Unlatch 1 ) </t>
    <phoneticPr fontId="1" type="noConversion"/>
  </si>
  <si>
    <t xml:space="preserve">PA  Status 9 ( Alarm Unlatch 2 ) </t>
    <phoneticPr fontId="1" type="noConversion"/>
  </si>
  <si>
    <t xml:space="preserve">PA  Status 10 ( Alarm Unlatch 3 ) </t>
    <phoneticPr fontId="1" type="noConversion"/>
  </si>
  <si>
    <t>PAary 2</t>
    <phoneticPr fontId="1" type="noConversion"/>
  </si>
  <si>
    <t>DCpack_SDA</t>
    <phoneticPr fontId="1" type="noConversion"/>
  </si>
  <si>
    <t>DCpack_SCL</t>
    <phoneticPr fontId="1" type="noConversion"/>
  </si>
  <si>
    <t>IO_i</t>
    <phoneticPr fontId="1" type="noConversion"/>
  </si>
  <si>
    <t>용도 없음</t>
    <phoneticPr fontId="1" type="noConversion"/>
  </si>
  <si>
    <t>PS3_NORi</t>
    <phoneticPr fontId="1" type="noConversion"/>
  </si>
  <si>
    <t>PS4_NORi</t>
    <phoneticPr fontId="1" type="noConversion"/>
  </si>
  <si>
    <t>IO_o</t>
    <phoneticPr fontId="1" type="noConversion"/>
  </si>
  <si>
    <t>IO_i</t>
    <phoneticPr fontId="1" type="noConversion"/>
  </si>
  <si>
    <t>DCps2_i</t>
    <phoneticPr fontId="1" type="noConversion"/>
  </si>
  <si>
    <t>DCps1_i</t>
    <phoneticPr fontId="1" type="noConversion"/>
  </si>
  <si>
    <t>i2C3_ENB</t>
    <phoneticPr fontId="1" type="noConversion"/>
  </si>
  <si>
    <t>I2C3_ENB</t>
    <phoneticPr fontId="1" type="noConversion"/>
  </si>
  <si>
    <t>Addr1</t>
    <phoneticPr fontId="1" type="noConversion"/>
  </si>
  <si>
    <t>Addr8</t>
    <phoneticPr fontId="1" type="noConversion"/>
  </si>
  <si>
    <t>Addr4</t>
    <phoneticPr fontId="1" type="noConversion"/>
  </si>
  <si>
    <t>Addr2</t>
    <phoneticPr fontId="1" type="noConversion"/>
  </si>
  <si>
    <t>ACinSts</t>
    <phoneticPr fontId="1" type="noConversion"/>
  </si>
  <si>
    <t>MuxTX2</t>
    <phoneticPr fontId="1" type="noConversion"/>
  </si>
  <si>
    <t>MuxRX2</t>
    <phoneticPr fontId="1" type="noConversion"/>
  </si>
  <si>
    <t>FntSTB_led</t>
    <phoneticPr fontId="1" type="noConversion"/>
  </si>
  <si>
    <t>IO_o</t>
    <phoneticPr fontId="1" type="noConversion"/>
  </si>
  <si>
    <t>FntON_led</t>
    <phoneticPr fontId="1" type="noConversion"/>
  </si>
  <si>
    <t>FntFLT_led</t>
    <phoneticPr fontId="1" type="noConversion"/>
  </si>
  <si>
    <t>PA RF On Status in</t>
    <phoneticPr fontId="1" type="noConversion"/>
  </si>
  <si>
    <t>From MUX board</t>
    <phoneticPr fontId="1" type="noConversion"/>
  </si>
  <si>
    <t>MUXrfOnStsi</t>
  </si>
  <si>
    <t>IF422ENB</t>
    <phoneticPr fontId="1" type="noConversion"/>
  </si>
  <si>
    <t>ADC1_in1</t>
    <phoneticPr fontId="1" type="noConversion"/>
  </si>
  <si>
    <t>PC8</t>
    <phoneticPr fontId="1" type="noConversion"/>
  </si>
  <si>
    <t>DA_ENB2</t>
    <phoneticPr fontId="1" type="noConversion"/>
  </si>
  <si>
    <t>PD11</t>
    <phoneticPr fontId="1" type="noConversion"/>
  </si>
  <si>
    <t>DA_ENB1</t>
    <phoneticPr fontId="1" type="noConversion"/>
  </si>
  <si>
    <t xml:space="preserve"> </t>
    <phoneticPr fontId="1" type="noConversion"/>
  </si>
  <si>
    <t>PD10</t>
    <phoneticPr fontId="1" type="noConversion"/>
  </si>
  <si>
    <t>DA_DIN</t>
    <phoneticPr fontId="1" type="noConversion"/>
  </si>
  <si>
    <t>PD9</t>
    <phoneticPr fontId="1" type="noConversion"/>
  </si>
  <si>
    <t>DA_SCLK</t>
    <phoneticPr fontId="1" type="noConversion"/>
  </si>
  <si>
    <t>DAC 5V out Z4-13</t>
    <phoneticPr fontId="1" type="noConversion"/>
  </si>
  <si>
    <t>DAC 5V out Z4-15</t>
    <phoneticPr fontId="1" type="noConversion"/>
  </si>
  <si>
    <t>ADC2_In8</t>
    <phoneticPr fontId="1" type="noConversion"/>
  </si>
  <si>
    <t>ADC_in13</t>
    <phoneticPr fontId="1" type="noConversion"/>
  </si>
  <si>
    <t>IO_O</t>
    <phoneticPr fontId="1" type="noConversion"/>
  </si>
  <si>
    <t>RSTcmdi</t>
    <phoneticPr fontId="1" type="noConversion"/>
  </si>
  <si>
    <t>STBcmdi</t>
    <phoneticPr fontId="1" type="noConversion"/>
  </si>
  <si>
    <t>RFONcmdi</t>
    <phoneticPr fontId="1" type="noConversion"/>
  </si>
  <si>
    <t>FLTstsO</t>
    <phoneticPr fontId="1" type="noConversion"/>
  </si>
  <si>
    <t>ONstsO</t>
    <phoneticPr fontId="1" type="noConversion"/>
  </si>
  <si>
    <t>nc</t>
    <phoneticPr fontId="1" type="noConversion"/>
  </si>
  <si>
    <t>DCpkNorLed</t>
    <phoneticPr fontId="1" type="noConversion"/>
  </si>
  <si>
    <t>MUXcomLed</t>
    <phoneticPr fontId="1" type="noConversion"/>
  </si>
  <si>
    <t>연결은 되었으나 미 사용</t>
    <phoneticPr fontId="1" type="noConversion"/>
  </si>
  <si>
    <t>SWD 연결</t>
    <phoneticPr fontId="1" type="noConversion"/>
  </si>
  <si>
    <t>Slink 미사용으로 NC처리</t>
    <phoneticPr fontId="1" type="noConversion"/>
  </si>
  <si>
    <t>CPU_Run led</t>
    <phoneticPr fontId="1" type="noConversion"/>
  </si>
  <si>
    <t>CPUrun_Led</t>
    <phoneticPr fontId="1" type="noConversion"/>
  </si>
  <si>
    <t>CPU_PCB 내</t>
    <phoneticPr fontId="1" type="noConversion"/>
  </si>
  <si>
    <t>CPU PCB내</t>
    <phoneticPr fontId="1" type="noConversion"/>
  </si>
  <si>
    <t>Address1</t>
    <phoneticPr fontId="1" type="noConversion"/>
  </si>
  <si>
    <t>Address2</t>
    <phoneticPr fontId="1" type="noConversion"/>
  </si>
  <si>
    <t>Address4</t>
    <phoneticPr fontId="1" type="noConversion"/>
  </si>
  <si>
    <t>Address8</t>
    <phoneticPr fontId="1" type="noConversion"/>
  </si>
  <si>
    <t>EEPROM_SCL</t>
    <phoneticPr fontId="1" type="noConversion"/>
  </si>
  <si>
    <t>NC</t>
    <phoneticPr fontId="1" type="noConversion"/>
  </si>
  <si>
    <t>Firm Down, Debug</t>
    <phoneticPr fontId="1" type="noConversion"/>
  </si>
  <si>
    <t>NC</t>
    <phoneticPr fontId="1" type="noConversion"/>
  </si>
  <si>
    <t xml:space="preserve">MCU Reset </t>
    <phoneticPr fontId="1" type="noConversion"/>
  </si>
  <si>
    <t>PA07</t>
    <phoneticPr fontId="1" type="noConversion"/>
  </si>
  <si>
    <t>Not Used</t>
    <phoneticPr fontId="1" type="noConversion"/>
  </si>
  <si>
    <t>Z4_15</t>
    <phoneticPr fontId="1" type="noConversion"/>
  </si>
  <si>
    <t>Z4_13</t>
    <phoneticPr fontId="1" type="noConversion"/>
  </si>
  <si>
    <t>전면 로타리 설정</t>
    <phoneticPr fontId="1" type="noConversion"/>
  </si>
  <si>
    <t>미 사용</t>
    <phoneticPr fontId="1" type="noConversion"/>
  </si>
  <si>
    <t>IO_O</t>
    <phoneticPr fontId="1" type="noConversion"/>
  </si>
  <si>
    <t>IF board Comm Enable</t>
    <phoneticPr fontId="1" type="noConversion"/>
  </si>
  <si>
    <t>Low 떨어지면 Reponse TX</t>
    <phoneticPr fontId="1" type="noConversion"/>
  </si>
  <si>
    <t>COM6_ENBi</t>
    <phoneticPr fontId="1" type="noConversion"/>
  </si>
  <si>
    <t>Very High set</t>
    <phoneticPr fontId="1" type="noConversion"/>
  </si>
  <si>
    <t xml:space="preserve">CPU Clock : </t>
    <phoneticPr fontId="1" type="noConversion"/>
  </si>
  <si>
    <t>168MHz</t>
    <phoneticPr fontId="1" type="noConversion"/>
  </si>
  <si>
    <t>GPIO  in &amp; Out Process ( Status in to Control out )</t>
    <phoneticPr fontId="1" type="noConversion"/>
  </si>
  <si>
    <t>입출력 처리</t>
    <phoneticPr fontId="1" type="noConversion"/>
  </si>
  <si>
    <t>5.1</t>
    <phoneticPr fontId="1" type="noConversion"/>
  </si>
  <si>
    <t>5.1.1</t>
    <phoneticPr fontId="1" type="noConversion"/>
  </si>
  <si>
    <t>5.1.2</t>
    <phoneticPr fontId="1" type="noConversion"/>
  </si>
  <si>
    <t>변수</t>
    <phoneticPr fontId="1" type="noConversion"/>
  </si>
  <si>
    <t>MCU pin</t>
    <phoneticPr fontId="1" type="noConversion"/>
  </si>
  <si>
    <t>pin Alias</t>
    <phoneticPr fontId="1" type="noConversion"/>
  </si>
  <si>
    <t>IO_RFonCMDin = H</t>
    <phoneticPr fontId="1" type="noConversion"/>
  </si>
  <si>
    <t>IO_STBcmdIn = H</t>
    <phoneticPr fontId="1" type="noConversion"/>
  </si>
  <si>
    <t>STBcmdi = L</t>
    <phoneticPr fontId="1" type="noConversion"/>
  </si>
  <si>
    <t>5.1.3</t>
    <phoneticPr fontId="1" type="noConversion"/>
  </si>
  <si>
    <t xml:space="preserve"> 설  명</t>
    <phoneticPr fontId="1" type="noConversion"/>
  </si>
  <si>
    <t>RFONcmdi = L</t>
    <phoneticPr fontId="1" type="noConversion"/>
  </si>
  <si>
    <t>RSTcmdi = L</t>
    <phoneticPr fontId="1" type="noConversion"/>
  </si>
  <si>
    <t>IO_RSTcmdIn = H</t>
    <phoneticPr fontId="1" type="noConversion"/>
  </si>
  <si>
    <t>OFF Command in</t>
    <phoneticPr fontId="1" type="noConversion"/>
  </si>
  <si>
    <t>STBcmdi = H &amp; RFONcmdi = H</t>
    <phoneticPr fontId="1" type="noConversion"/>
  </si>
  <si>
    <t>IO_OffcmdIn = H</t>
    <phoneticPr fontId="1" type="noConversion"/>
  </si>
  <si>
    <t>PA Off Command in</t>
    <phoneticPr fontId="1" type="noConversion"/>
  </si>
  <si>
    <t>5.2</t>
    <phoneticPr fontId="1" type="noConversion"/>
  </si>
  <si>
    <t>5.2.1</t>
    <phoneticPr fontId="1" type="noConversion"/>
  </si>
  <si>
    <t>PA Standby Control out</t>
    <phoneticPr fontId="1" type="noConversion"/>
  </si>
  <si>
    <t>Control Out 처리</t>
    <phoneticPr fontId="1" type="noConversion"/>
  </si>
  <si>
    <t xml:space="preserve">IO Command in = </t>
    <phoneticPr fontId="1" type="noConversion"/>
  </si>
  <si>
    <t>Code Command in</t>
    <phoneticPr fontId="1" type="noConversion"/>
  </si>
  <si>
    <t>Cod_STBcmdIn = H</t>
    <phoneticPr fontId="1" type="noConversion"/>
  </si>
  <si>
    <t>IF board code in + PC Mon code in</t>
    <phoneticPr fontId="1" type="noConversion"/>
  </si>
  <si>
    <t>Standby Control out</t>
    <phoneticPr fontId="1" type="noConversion"/>
  </si>
  <si>
    <t xml:space="preserve">STB_CNTR_out = H  -&gt; </t>
    <phoneticPr fontId="1" type="noConversion"/>
  </si>
  <si>
    <t>PC10 = L</t>
    <phoneticPr fontId="1" type="noConversion"/>
  </si>
  <si>
    <t>out</t>
    <phoneticPr fontId="1" type="noConversion"/>
  </si>
  <si>
    <t>5.2.2</t>
    <phoneticPr fontId="1" type="noConversion"/>
  </si>
  <si>
    <t>PA on Control out</t>
    <phoneticPr fontId="1" type="noConversion"/>
  </si>
  <si>
    <t>Cod_RFONcmdIn = H</t>
    <phoneticPr fontId="1" type="noConversion"/>
  </si>
  <si>
    <t>RF On Control out</t>
    <phoneticPr fontId="1" type="noConversion"/>
  </si>
  <si>
    <t xml:space="preserve">RFON_CNTR_out = H  -&gt; </t>
    <phoneticPr fontId="1" type="noConversion"/>
  </si>
  <si>
    <t>PC10 = DC Pack On Control Out</t>
    <phoneticPr fontId="1" type="noConversion"/>
  </si>
  <si>
    <t>5.01</t>
    <phoneticPr fontId="1" type="noConversion"/>
  </si>
  <si>
    <t>처리 일반</t>
    <phoneticPr fontId="1" type="noConversion"/>
  </si>
  <si>
    <t xml:space="preserve"> - Control Out Pin도 Open Drain 처리 되어 Low Contol out시 동작 한다.</t>
    <phoneticPr fontId="1" type="noConversion"/>
  </si>
  <si>
    <t xml:space="preserve"> - Status in IO pin에 Pull up이 걸려 있어 동작시 Low로 떨어진다</t>
    <phoneticPr fontId="1" type="noConversion"/>
  </si>
  <si>
    <t xml:space="preserve"> - Iopin에서 변수로 변환해서 내부 처리( 정논리) 하고 출력시 low control된다</t>
    <phoneticPr fontId="1" type="noConversion"/>
  </si>
  <si>
    <t>5.02</t>
    <phoneticPr fontId="1" type="noConversion"/>
  </si>
  <si>
    <t>Cod_RSTcmdIn = H</t>
    <phoneticPr fontId="1" type="noConversion"/>
  </si>
  <si>
    <t>이 변수는 전역처리 해서 다른 루틴에서도 참조하도록 한다</t>
    <phoneticPr fontId="1" type="noConversion"/>
  </si>
  <si>
    <t xml:space="preserve">RST_CNTR_out = H  -&gt; </t>
    <phoneticPr fontId="1" type="noConversion"/>
  </si>
  <si>
    <t>IO Standby Command in</t>
    <phoneticPr fontId="1" type="noConversion"/>
  </si>
  <si>
    <t>IO RF ON Command in</t>
    <phoneticPr fontId="1" type="noConversion"/>
  </si>
  <si>
    <t>IO Reset Command in</t>
    <phoneticPr fontId="1" type="noConversion"/>
  </si>
  <si>
    <t>Cod_OffcmdIn = H</t>
    <phoneticPr fontId="1" type="noConversion"/>
  </si>
  <si>
    <t>IO Off Command in</t>
    <phoneticPr fontId="1" type="noConversion"/>
  </si>
  <si>
    <t>Code Standby Command in</t>
    <phoneticPr fontId="1" type="noConversion"/>
  </si>
  <si>
    <t>Code RF On Command in</t>
    <phoneticPr fontId="1" type="noConversion"/>
  </si>
  <si>
    <t>Code Reset Command in</t>
    <phoneticPr fontId="1" type="noConversion"/>
  </si>
  <si>
    <t>Code Off Command in</t>
    <phoneticPr fontId="1" type="noConversion"/>
  </si>
  <si>
    <t>5.2.3</t>
    <phoneticPr fontId="1" type="noConversion"/>
  </si>
  <si>
    <t>Reset Control out</t>
    <phoneticPr fontId="1" type="noConversion"/>
  </si>
  <si>
    <t>IO_RSTcmdIn = H or Cod_RSTcmdIn = H  -&gt; RST_CNTR_out = H</t>
    <phoneticPr fontId="1" type="noConversion"/>
  </si>
  <si>
    <t xml:space="preserve">RST_CNTR_out = H </t>
    <phoneticPr fontId="1" type="noConversion"/>
  </si>
  <si>
    <t>이변수가 H(set)되면 Latch Fault 등을 Clear code로 사용</t>
    <phoneticPr fontId="1" type="noConversion"/>
  </si>
  <si>
    <t>Statnsby Control Out</t>
    <phoneticPr fontId="1" type="noConversion"/>
  </si>
  <si>
    <t>RF On Control Out</t>
    <phoneticPr fontId="1" type="noConversion"/>
  </si>
  <si>
    <t>MUX board로 IO출력</t>
    <phoneticPr fontId="1" type="noConversion"/>
  </si>
  <si>
    <t>PAfaultSts</t>
    <phoneticPr fontId="1" type="noConversion"/>
  </si>
  <si>
    <t>(IO_RFonCMDin = H or Cod_RFONcmdIn = H) &amp; PAfaultSts = L  -&gt; RFON_CNTR_out = H</t>
    <phoneticPr fontId="1" type="noConversion"/>
  </si>
  <si>
    <t>(IO  명령 or Code 명령 )은 PA Fault가  아닌상태에서 Control Out출력을 내야 함</t>
    <phoneticPr fontId="1" type="noConversion"/>
  </si>
  <si>
    <t>(IO_STBcmdIn = H or Cod_STBcmdIn = H ) &amp; PAfaultSts =L   -&gt; STB_CNTR_out = H</t>
    <phoneticPr fontId="1" type="noConversion"/>
  </si>
  <si>
    <t>PA unit이 Shut Down되는 상황  ( Alarm set Sub에서 생성)</t>
    <phoneticPr fontId="1" type="noConversion"/>
  </si>
  <si>
    <t>Status &amp; Alarm &amp; Fault Bit 생성</t>
    <phoneticPr fontId="1" type="noConversion"/>
  </si>
  <si>
    <t>2.1.1</t>
    <phoneticPr fontId="1" type="noConversion"/>
  </si>
  <si>
    <t>동작 상태 정의</t>
    <phoneticPr fontId="1" type="noConversion"/>
  </si>
  <si>
    <t>Normal : 정상 동작 bit</t>
    <phoneticPr fontId="1" type="noConversion"/>
  </si>
  <si>
    <t>Alarm 상태: 1 Item이 이상동작 하는 상태</t>
    <phoneticPr fontId="1" type="noConversion"/>
  </si>
  <si>
    <t xml:space="preserve">Fault 상태:  1개 이상의 Alarm이 모여서 Fault가 되고, </t>
    <phoneticPr fontId="1" type="noConversion"/>
  </si>
  <si>
    <t>Latch  Alarm :  한번일어난 Alarm이  Reset CMD 가 들어오기 전까지 지속</t>
    <phoneticPr fontId="1" type="noConversion"/>
  </si>
  <si>
    <t>Unlatch Alarm : 상황이 발생시만 Alarm상태가 됨</t>
    <phoneticPr fontId="1" type="noConversion"/>
  </si>
  <si>
    <t>Fault상태는 PA unit을 Off상태(  RF on  Off, Standby Off )로 감</t>
    <phoneticPr fontId="1" type="noConversion"/>
  </si>
  <si>
    <t>Shut Down  상태:</t>
    <phoneticPr fontId="1" type="noConversion"/>
  </si>
  <si>
    <t>PA unit이 On Mode ( Standby on CMD + RF On CMD )에서    Fault 로 PA unit이 Off됨</t>
    <phoneticPr fontId="1" type="noConversion"/>
  </si>
  <si>
    <t>PA On Mode 상태</t>
    <phoneticPr fontId="1" type="noConversion"/>
  </si>
  <si>
    <t>STB ON &amp; RF ON CMD가 들어와 On Mode가 지속되고</t>
    <phoneticPr fontId="1" type="noConversion"/>
  </si>
  <si>
    <t>해제하려면 PA Off CMD가 들어오면  해제한다.</t>
    <phoneticPr fontId="1" type="noConversion"/>
  </si>
  <si>
    <t>PA RF ON Status</t>
    <phoneticPr fontId="1" type="noConversion"/>
  </si>
  <si>
    <t xml:space="preserve">PA FWD power가 10W 이상일때 PaRfOnSts 가 High로 된다 </t>
    <phoneticPr fontId="1" type="noConversion"/>
  </si>
  <si>
    <t>2.1.2</t>
    <phoneticPr fontId="1" type="noConversion"/>
  </si>
  <si>
    <t>Status Bit Genration</t>
    <phoneticPr fontId="1" type="noConversion"/>
  </si>
  <si>
    <t>변수명, Array bit</t>
    <phoneticPr fontId="1" type="noConversion"/>
  </si>
  <si>
    <t>PaStat01</t>
    <phoneticPr fontId="1" type="noConversion"/>
  </si>
  <si>
    <t>PaStat02</t>
    <phoneticPr fontId="1" type="noConversion"/>
  </si>
  <si>
    <t>PaLth1Sts02</t>
    <phoneticPr fontId="1" type="noConversion"/>
  </si>
  <si>
    <t>PaLth2Sts03</t>
    <phoneticPr fontId="1" type="noConversion"/>
  </si>
  <si>
    <t>PaEnb1Sts05</t>
    <phoneticPr fontId="1" type="noConversion"/>
  </si>
  <si>
    <t>PaLth3Sts04</t>
    <phoneticPr fontId="1" type="noConversion"/>
  </si>
  <si>
    <t>PaEnb2Sts06</t>
    <phoneticPr fontId="1" type="noConversion"/>
  </si>
  <si>
    <t>PaEnb3Sts07</t>
    <phoneticPr fontId="1" type="noConversion"/>
  </si>
  <si>
    <t xml:space="preserve"> </t>
    <phoneticPr fontId="1" type="noConversion"/>
  </si>
  <si>
    <t>PA # Status SP1</t>
    <phoneticPr fontId="1" type="noConversion"/>
  </si>
  <si>
    <t>PA # Status SP2</t>
    <phoneticPr fontId="1" type="noConversion"/>
  </si>
  <si>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</si>
  <si>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</si>
  <si>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</si>
  <si>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</si>
  <si>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</si>
  <si>
    <t>Command Data H Word</t>
    <phoneticPr fontId="1" type="noConversion"/>
  </si>
  <si>
    <t>Command Data L Word</t>
    <phoneticPr fontId="1" type="noConversion"/>
  </si>
  <si>
    <t>실수를 처리하기 위함</t>
    <phoneticPr fontId="1" type="noConversion"/>
  </si>
  <si>
    <t xml:space="preserve">정수값 </t>
    <phoneticPr fontId="1" type="noConversion"/>
  </si>
  <si>
    <t>PA Status</t>
    <phoneticPr fontId="1" type="noConversion"/>
  </si>
  <si>
    <t>PA Data Setting</t>
    <phoneticPr fontId="1" type="noConversion"/>
  </si>
  <si>
    <t>Pallet setting</t>
    <phoneticPr fontId="1" type="noConversion"/>
  </si>
  <si>
    <t>PA MCU UART1 port를 통한 PC Moniter 통신</t>
    <phoneticPr fontId="1" type="noConversion"/>
  </si>
  <si>
    <t>Current Data</t>
    <phoneticPr fontId="1" type="noConversion"/>
  </si>
  <si>
    <t>SP data1</t>
    <phoneticPr fontId="1" type="noConversion"/>
  </si>
  <si>
    <t>SP data2</t>
    <phoneticPr fontId="1" type="noConversion"/>
  </si>
  <si>
    <t>SP data3</t>
  </si>
  <si>
    <t>SP data4</t>
  </si>
  <si>
    <t>##</t>
    <phoneticPr fontId="1" type="noConversion"/>
  </si>
  <si>
    <t xml:space="preserve">PAary </t>
    <phoneticPr fontId="1" type="noConversion"/>
  </si>
  <si>
    <t>PA unit MCU에 PC Moniter가 접속확인</t>
    <phoneticPr fontId="1" type="noConversion"/>
  </si>
  <si>
    <t>PC Momintor가 Status Qurey data를 전송하면 , PA unit MCU 응답한다</t>
    <phoneticPr fontId="1" type="noConversion"/>
  </si>
  <si>
    <t>통신 조건</t>
    <phoneticPr fontId="1" type="noConversion"/>
  </si>
  <si>
    <t>Master 인 Quary Data -&gt; PA unit MCU 전송</t>
    <phoneticPr fontId="1" type="noConversion"/>
  </si>
  <si>
    <t>2nd Target  High/Low</t>
    <phoneticPr fontId="1" type="noConversion"/>
  </si>
  <si>
    <t>Data 1</t>
    <phoneticPr fontId="1" type="noConversion"/>
  </si>
  <si>
    <t>Data 2</t>
    <phoneticPr fontId="1" type="noConversion"/>
  </si>
  <si>
    <t xml:space="preserve">Target Address </t>
    <phoneticPr fontId="1" type="noConversion"/>
  </si>
  <si>
    <t xml:space="preserve">Data byte number </t>
    <phoneticPr fontId="1" type="noConversion"/>
  </si>
  <si>
    <t>Query code</t>
    <phoneticPr fontId="1" type="noConversion"/>
  </si>
  <si>
    <t>Target Address</t>
    <phoneticPr fontId="1" type="noConversion"/>
  </si>
  <si>
    <t>임의값임</t>
    <phoneticPr fontId="1" type="noConversion"/>
  </si>
  <si>
    <t>Query Code</t>
    <phoneticPr fontId="1" type="noConversion"/>
  </si>
  <si>
    <t>Current Data 요청</t>
    <phoneticPr fontId="1" type="noConversion"/>
  </si>
  <si>
    <t>Analog Offset 요청</t>
    <phoneticPr fontId="1" type="noConversion"/>
  </si>
  <si>
    <t>Alarm level 요청</t>
    <phoneticPr fontId="1" type="noConversion"/>
  </si>
  <si>
    <t>Alarm Delay 요청</t>
    <phoneticPr fontId="1" type="noConversion"/>
  </si>
  <si>
    <t>ADC 다항식값 요청</t>
    <phoneticPr fontId="1" type="noConversion"/>
  </si>
  <si>
    <t>Buf(7) ~ (15) : done Care</t>
    <phoneticPr fontId="1" type="noConversion"/>
  </si>
  <si>
    <t>2.1.3</t>
    <phoneticPr fontId="1" type="noConversion"/>
  </si>
  <si>
    <t xml:space="preserve">Command Code Write </t>
    <phoneticPr fontId="1" type="noConversion"/>
  </si>
  <si>
    <t>Analog Offset Write</t>
    <phoneticPr fontId="1" type="noConversion"/>
  </si>
  <si>
    <t>Alarm level Write</t>
    <phoneticPr fontId="1" type="noConversion"/>
  </si>
  <si>
    <t>Alarm Delay Write</t>
    <phoneticPr fontId="1" type="noConversion"/>
  </si>
  <si>
    <t>ADC 다항식값 Write</t>
    <phoneticPr fontId="1" type="noConversion"/>
  </si>
  <si>
    <t>HEX</t>
    <phoneticPr fontId="1" type="noConversion"/>
  </si>
  <si>
    <t>01F4</t>
    <phoneticPr fontId="1" type="noConversion"/>
  </si>
  <si>
    <t>000A</t>
    <phoneticPr fontId="1" type="noConversion"/>
  </si>
  <si>
    <t>0064</t>
    <phoneticPr fontId="1" type="noConversion"/>
  </si>
  <si>
    <t xml:space="preserve"> ex)</t>
    <phoneticPr fontId="1" type="noConversion"/>
  </si>
  <si>
    <t>"PA#  out FWD power" Offset 갑 전송</t>
    <phoneticPr fontId="1" type="noConversion"/>
  </si>
  <si>
    <t>Write Commnd 전송시는 Handshake 방식으로 통신한다</t>
    <phoneticPr fontId="1" type="noConversion"/>
  </si>
  <si>
    <t>ACK신호 응답한다, 없으면 3회 연속으로 전송</t>
    <phoneticPr fontId="1" type="noConversion"/>
  </si>
  <si>
    <t>PC MON - MCU간 통신 5"간 두절시 Alarm을 popup을 띄운다.</t>
    <phoneticPr fontId="1" type="noConversion"/>
  </si>
  <si>
    <t>2.1,4</t>
    <phoneticPr fontId="1" type="noConversion"/>
  </si>
  <si>
    <t>MCU Firmware down load</t>
    <phoneticPr fontId="1" type="noConversion"/>
  </si>
  <si>
    <t xml:space="preserve">D01: 1210,  D02: Write위치(2000), D03 : 100 </t>
    <phoneticPr fontId="1" type="noConversion"/>
  </si>
  <si>
    <t>2,1,5</t>
    <phoneticPr fontId="1" type="noConversion"/>
  </si>
  <si>
    <t>0x01F4</t>
    <phoneticPr fontId="1" type="noConversion"/>
  </si>
  <si>
    <t>0x000A</t>
    <phoneticPr fontId="1" type="noConversion"/>
  </si>
  <si>
    <t>D01</t>
    <phoneticPr fontId="1" type="noConversion"/>
  </si>
  <si>
    <t>D02</t>
    <phoneticPr fontId="1" type="noConversion"/>
  </si>
  <si>
    <t>5차 실수</t>
    <phoneticPr fontId="1" type="noConversion"/>
  </si>
  <si>
    <t>D06</t>
    <phoneticPr fontId="1" type="noConversion"/>
  </si>
  <si>
    <t>4차 실수</t>
    <phoneticPr fontId="1" type="noConversion"/>
  </si>
  <si>
    <t>3차 실수</t>
  </si>
  <si>
    <t>2차 실수</t>
  </si>
  <si>
    <t>1차 실수</t>
  </si>
  <si>
    <t>상수</t>
    <phoneticPr fontId="1" type="noConversion"/>
  </si>
  <si>
    <t>Data갯수</t>
    <phoneticPr fontId="1" type="noConversion"/>
  </si>
  <si>
    <t>D05</t>
    <phoneticPr fontId="1" type="noConversion"/>
  </si>
  <si>
    <t>D09</t>
    <phoneticPr fontId="1" type="noConversion"/>
  </si>
  <si>
    <t>byte</t>
    <phoneticPr fontId="1" type="noConversion"/>
  </si>
  <si>
    <t>3.</t>
    <phoneticPr fontId="1" type="noConversion"/>
  </si>
  <si>
    <t>DC_Pack1 Comm Alarm Enable</t>
    <phoneticPr fontId="1" type="noConversion"/>
  </si>
  <si>
    <t>DC_Pack2 Comm Alarm Enable</t>
    <phoneticPr fontId="1" type="noConversion"/>
  </si>
  <si>
    <t>DC_Pack3 Comm Alarm Enable</t>
    <phoneticPr fontId="1" type="noConversion"/>
  </si>
  <si>
    <t xml:space="preserve">       Disp Funtion</t>
    <phoneticPr fontId="1" type="noConversion"/>
  </si>
  <si>
    <t>ADC 다항식 값 table</t>
    <phoneticPr fontId="1" type="noConversion"/>
  </si>
  <si>
    <t>통신 Data table</t>
    <phoneticPr fontId="1" type="noConversion"/>
  </si>
  <si>
    <t>5.</t>
    <phoneticPr fontId="1" type="noConversion"/>
  </si>
  <si>
    <t>Status bit table</t>
    <phoneticPr fontId="1" type="noConversion"/>
  </si>
  <si>
    <t>5.10</t>
    <phoneticPr fontId="1" type="noConversion"/>
  </si>
  <si>
    <t>PA On Status out</t>
  </si>
  <si>
    <t>PA Standby Status out</t>
  </si>
  <si>
    <t>PA Off Status out</t>
  </si>
  <si>
    <t>PA Disconneted Status</t>
  </si>
  <si>
    <t>PA Gain MGC mode</t>
  </si>
  <si>
    <t>PA Gain AGC Enable mode</t>
  </si>
  <si>
    <t>PA Gain AGC Disable mode</t>
  </si>
  <si>
    <t>PA Total Normal Status bit</t>
  </si>
  <si>
    <t>PA Total Alarm Status bit</t>
  </si>
  <si>
    <t>PA Fault(Shutdown) Status bit</t>
  </si>
  <si>
    <t>PA  out FWD power ALM Enable</t>
  </si>
  <si>
    <t>PA  out RFL power ALM Enable</t>
  </si>
  <si>
    <t>PA DC Total Volt ALM Enable</t>
  </si>
  <si>
    <t>PA DC Pack1 Volt ALM Enable</t>
  </si>
  <si>
    <t>PA DC Pack2 Volt ALM Enable</t>
  </si>
  <si>
    <t>PA DC Pack3 Volt ALM Enable</t>
  </si>
  <si>
    <t>PA DC Pack1 Current ALM Enable</t>
  </si>
  <si>
    <t>PA DC Pack2 Current ALM Enable</t>
  </si>
  <si>
    <t>PA DC Pack3 Current ALM Enable</t>
  </si>
  <si>
    <t>PA Dri AMP DC Current ALM Enable</t>
  </si>
  <si>
    <t>PA RF Signal  in  level ALM Enable</t>
  </si>
  <si>
    <t>PA  Driver AMP power ALM Enable</t>
  </si>
  <si>
    <t>PA Heatsink Temperature ALM Enable</t>
  </si>
  <si>
    <t>PA Pallet1 FWD power ALM Enable</t>
  </si>
  <si>
    <t>PA Pallet1 RFL Power  ALM Enable</t>
  </si>
  <si>
    <t>PA Pallet1 Temperature ALM Enable</t>
  </si>
  <si>
    <t>PA  out FWD power ALM Latch</t>
  </si>
  <si>
    <t>PA  out RFL power ALM Latch</t>
  </si>
  <si>
    <t>PA DC Total Volt ALM Latch</t>
  </si>
  <si>
    <t>PA DC Pack1 Volt ALM Latch</t>
  </si>
  <si>
    <t>PA DC Pack2 Volt ALM Latch</t>
  </si>
  <si>
    <t>PA DC Pack3 Volt ALM Latch</t>
  </si>
  <si>
    <t>PA DC Pack1 Current ALM Latch</t>
  </si>
  <si>
    <t>PA DC Pack2 Current ALM Latch</t>
  </si>
  <si>
    <t>PA DC Pack3 Current ALM Latch</t>
  </si>
  <si>
    <t>PA Dri AMP DC Current ALM Latch</t>
  </si>
  <si>
    <t>PA RF Signal  in  level ALM Latch</t>
  </si>
  <si>
    <t>PA  Driver AMP power ALM Latch</t>
  </si>
  <si>
    <t>PA Heatsink Temperature ALM Latch</t>
  </si>
  <si>
    <t>PA Pallet1 FWD power ALM Latch</t>
  </si>
  <si>
    <t>PA Pallet1 RFL Power  ALM Latch</t>
  </si>
  <si>
    <t>PA Pallet1 Temperature ALM Latch</t>
  </si>
  <si>
    <t>PA Pallet1 DC Current ALM Latch</t>
  </si>
  <si>
    <t>PA Pallet2 FWD power ALM Latch</t>
  </si>
  <si>
    <t>PA Pallet2 RFL Power  ALM Latch</t>
  </si>
  <si>
    <t>PA Pallet2 Temperature  ALM Latch</t>
  </si>
  <si>
    <t>PA Pallet2 DC Current ALM Latch</t>
  </si>
  <si>
    <t>PA Pallet3 FWD power ALM Latch</t>
  </si>
  <si>
    <t>PA Pallet3 RFL Power ALM Latch</t>
  </si>
  <si>
    <t>PA Pallet3 Temperature ALM Latch</t>
  </si>
  <si>
    <t>PA Pallet3 DC Current ALM Latch</t>
  </si>
  <si>
    <t>PA Pallet4 FWD power ALM Latch</t>
  </si>
  <si>
    <t>PA Pallet4 RFL Power  ALM Latch</t>
  </si>
  <si>
    <t>PA Pallet4 Temperature  ALM Latch</t>
  </si>
  <si>
    <t>PA Pallet4 DC Current ALM Latch</t>
  </si>
  <si>
    <t>DC_Pack1 Comm ALM Latch</t>
  </si>
  <si>
    <t>DC_Pack2 Comm ALM Latch</t>
  </si>
  <si>
    <t>DC_Pack3 Comm ALM Latch</t>
  </si>
  <si>
    <t>PA Pallet1 DC Current ALM Enable</t>
  </si>
  <si>
    <t>PA Pallet2 FWD power ALM Enable</t>
  </si>
  <si>
    <t>PA Pallet2 RFL Power  ALM Enable</t>
  </si>
  <si>
    <t>PA Pallet2 Temperature  ALM Enable</t>
  </si>
  <si>
    <t>PA Pallet2 DC Current ALM Enable</t>
  </si>
  <si>
    <t>PA Pallet3 FWD power ALM Enable</t>
  </si>
  <si>
    <t>PA Pallet3 RFL Power ALM Enable</t>
  </si>
  <si>
    <t>PA Pallet3 Temperature ALM Enable</t>
  </si>
  <si>
    <t>PA Pallet3 DC Current ALM Enable</t>
  </si>
  <si>
    <t>PA Pallet4 FWD power ALM Enable</t>
  </si>
  <si>
    <t>PA Pallet4 RFL Power  ALM Enable</t>
  </si>
  <si>
    <t>PA Pallet4 Temperature  ALM Enable</t>
  </si>
  <si>
    <t>PA Pallet4 DC Current ALM Enable</t>
  </si>
  <si>
    <t>PA  out FWD power ALM Unlatch</t>
  </si>
  <si>
    <t>PA  out RFL power ALM Unlatch</t>
  </si>
  <si>
    <t>PA DC Total Volt ALM Unlatch</t>
  </si>
  <si>
    <t>PA DC Pack1 Volt ALM Unlatch</t>
  </si>
  <si>
    <t>PA DC Pack2 Volt ALM Unlatch</t>
  </si>
  <si>
    <t>PA DC Pack3 Volt ALM Unlatch</t>
  </si>
  <si>
    <t>PA DC Pack1 Current ALM Unlatch</t>
  </si>
  <si>
    <t>PA DC Pack2 Current ALM Unlatch</t>
  </si>
  <si>
    <t>PA DC Pack3 Current ALM Unlatch</t>
  </si>
  <si>
    <t>PA Dri AMP DC Current ALM Unlatch</t>
  </si>
  <si>
    <t>PA RF Signal  in  level ALM Unlatch</t>
  </si>
  <si>
    <t>PA  Driver AMP power ALM Unlatch</t>
  </si>
  <si>
    <t>PA Heatsink Temperature ALM Unlatch</t>
  </si>
  <si>
    <t>PA Pallet1 FWD power ALM Unlatch</t>
  </si>
  <si>
    <t>PA Pallet1 RFL Power  ALM Unlatch</t>
  </si>
  <si>
    <t>PA Pallet1 Temperature ALM Unlatch</t>
  </si>
  <si>
    <t>PA Pallet1 DC Current ALM Unlatch</t>
  </si>
  <si>
    <t>PA Pallet2 FWD power ALM Unlatch</t>
  </si>
  <si>
    <t>PA Pallet2 RFL Power  ALM Unlatch</t>
  </si>
  <si>
    <t>PA Pallet2 Temperature  ALM Unlatch</t>
  </si>
  <si>
    <t>PA Pallet2 DC Current ALM Unlatch</t>
  </si>
  <si>
    <t>PA Pallet3 FWD power ALM Unlatch</t>
  </si>
  <si>
    <t>PA Pallet3 RFL Power ALM Unlatch</t>
  </si>
  <si>
    <t>PA Pallet3 Temperature ALM Unlatch</t>
  </si>
  <si>
    <t>PA Pallet3 DC Current ALM Unlatch</t>
  </si>
  <si>
    <t>PA Pallet4 FWD power ALM Unlatch</t>
  </si>
  <si>
    <t>PA Pallet4 RFL Power  ALM Unlatch</t>
  </si>
  <si>
    <t>PA Pallet4 Temperature  ALM Unlatch</t>
  </si>
  <si>
    <t>PA Pallet4 DC Current ALM Unlatch</t>
  </si>
  <si>
    <t>DC_Pack1 Comm ALM Unlatch</t>
  </si>
  <si>
    <t>DC_Pack2 Comm ALM Unlatch</t>
  </si>
  <si>
    <t>DC_Pack3 Comm ALM Unlatch</t>
  </si>
  <si>
    <t>3.8PAmon화면 Sheet를 참조</t>
    <phoneticPr fontId="1" type="noConversion"/>
  </si>
  <si>
    <t>2.1 Data Query &amp; Write 폼</t>
    <phoneticPr fontId="1" type="noConversion"/>
  </si>
  <si>
    <t>PC Moniter 구성</t>
    <phoneticPr fontId="1" type="noConversion"/>
  </si>
  <si>
    <t>1.2.1</t>
    <phoneticPr fontId="1" type="noConversion"/>
  </si>
  <si>
    <t>MCU내에 있는 Data ( Analog, Bit )를 Monitor한다</t>
    <phoneticPr fontId="1" type="noConversion"/>
  </si>
  <si>
    <t xml:space="preserve"> - Current Status Data </t>
    <phoneticPr fontId="1" type="noConversion"/>
  </si>
  <si>
    <t xml:space="preserve"> - Alarm set 값 Monitor</t>
    <phoneticPr fontId="1" type="noConversion"/>
  </si>
  <si>
    <t>Offset, Level,Delay 값 모니터</t>
    <phoneticPr fontId="1" type="noConversion"/>
  </si>
  <si>
    <t>1.2.2</t>
    <phoneticPr fontId="1" type="noConversion"/>
  </si>
  <si>
    <t>Alarm Enable Bit는 Bit Data내에 들어있다.</t>
    <phoneticPr fontId="1" type="noConversion"/>
  </si>
  <si>
    <t xml:space="preserve">PC Mon에서 MCP에 write </t>
    <phoneticPr fontId="1" type="noConversion"/>
  </si>
  <si>
    <t>제어 Button 추가</t>
    <phoneticPr fontId="1" type="noConversion"/>
  </si>
  <si>
    <t xml:space="preserve">Off, Standby,RF on, Reset </t>
    <phoneticPr fontId="1" type="noConversion"/>
  </si>
  <si>
    <t>4개 버턴 밍 Lamp추가</t>
    <phoneticPr fontId="1" type="noConversion"/>
  </si>
  <si>
    <t>Coding 작업</t>
    <phoneticPr fontId="1" type="noConversion"/>
  </si>
  <si>
    <t>Array 들</t>
    <phoneticPr fontId="1" type="noConversion"/>
  </si>
  <si>
    <t>PA_Sts()</t>
    <phoneticPr fontId="1" type="noConversion"/>
  </si>
  <si>
    <t>항 ( 나머지 spare용)</t>
    <phoneticPr fontId="1" type="noConversion"/>
  </si>
  <si>
    <t>Pary(#,#)</t>
    <phoneticPr fontId="1" type="noConversion"/>
  </si>
  <si>
    <t>Coding 예</t>
    <phoneticPr fontId="1" type="noConversion"/>
  </si>
  <si>
    <t>Analog Data Offset</t>
    <phoneticPr fontId="1" type="noConversion"/>
  </si>
  <si>
    <t>PA Address setting</t>
    <phoneticPr fontId="1" type="noConversion"/>
  </si>
  <si>
    <t>1.</t>
    <phoneticPr fontId="1" type="noConversion"/>
  </si>
  <si>
    <t>2.</t>
    <phoneticPr fontId="1" type="noConversion"/>
  </si>
  <si>
    <t>PA unit전면에서 로타리로 0 ~ 9 밖에 설정을 할 수 없음</t>
    <phoneticPr fontId="1" type="noConversion"/>
  </si>
  <si>
    <t xml:space="preserve">필요한 것은 </t>
    <phoneticPr fontId="1" type="noConversion"/>
  </si>
  <si>
    <t>1, 2</t>
    <phoneticPr fontId="1" type="noConversion"/>
  </si>
  <si>
    <t>IF Board NO</t>
    <phoneticPr fontId="1" type="noConversion"/>
  </si>
  <si>
    <t>1,2,3,4</t>
    <phoneticPr fontId="1" type="noConversion"/>
  </si>
  <si>
    <t>PA NO</t>
    <phoneticPr fontId="1" type="noConversion"/>
  </si>
  <si>
    <t>이 세가지가 조합되는데</t>
    <phoneticPr fontId="1" type="noConversion"/>
  </si>
  <si>
    <t>0 ~ 9</t>
    <phoneticPr fontId="1" type="noConversion"/>
  </si>
  <si>
    <t>0: PA10을 지칭</t>
    <phoneticPr fontId="1" type="noConversion"/>
  </si>
  <si>
    <t>번을 나타냄</t>
    <phoneticPr fontId="1" type="noConversion"/>
  </si>
  <si>
    <t>RCU의 NO</t>
    <phoneticPr fontId="1" type="noConversion"/>
  </si>
  <si>
    <t>1,2</t>
    <phoneticPr fontId="1" type="noConversion"/>
  </si>
  <si>
    <t>3,4</t>
    <phoneticPr fontId="1" type="noConversion"/>
  </si>
  <si>
    <t>Rack2에 부착</t>
    <phoneticPr fontId="1" type="noConversion"/>
  </si>
  <si>
    <t>Rack1에 부착</t>
    <phoneticPr fontId="1" type="noConversion"/>
  </si>
  <si>
    <t xml:space="preserve">Ex) RCU B의 Rack2의 위에서 6번째 PA는 </t>
    <phoneticPr fontId="1" type="noConversion"/>
  </si>
  <si>
    <t>설정 방법</t>
    <phoneticPr fontId="1" type="noConversion"/>
  </si>
  <si>
    <t xml:space="preserve"> </t>
    <phoneticPr fontId="1" type="noConversion"/>
  </si>
  <si>
    <t>표시 방법</t>
    <phoneticPr fontId="1" type="noConversion"/>
  </si>
  <si>
    <t>ADD -1</t>
    <phoneticPr fontId="1" type="noConversion"/>
  </si>
  <si>
    <t>ADD -2</t>
    <phoneticPr fontId="1" type="noConversion"/>
  </si>
  <si>
    <t>ADD -3</t>
    <phoneticPr fontId="1" type="noConversion"/>
  </si>
  <si>
    <t>ADD -4</t>
    <phoneticPr fontId="1" type="noConversion"/>
  </si>
  <si>
    <t>1. IF Board MCU board에 있는 dip switch로 설정</t>
    <phoneticPr fontId="1" type="noConversion"/>
  </si>
  <si>
    <t>RCU NO, IF NO 설정</t>
    <phoneticPr fontId="1" type="noConversion"/>
  </si>
  <si>
    <t xml:space="preserve">Rack1 </t>
    <phoneticPr fontId="1" type="noConversion"/>
  </si>
  <si>
    <t>IF brd 1</t>
    <phoneticPr fontId="1" type="noConversion"/>
  </si>
  <si>
    <t>IF brd 2</t>
    <phoneticPr fontId="1" type="noConversion"/>
  </si>
  <si>
    <t>Rack2</t>
    <phoneticPr fontId="1" type="noConversion"/>
  </si>
  <si>
    <t>IF brd 3</t>
    <phoneticPr fontId="1" type="noConversion"/>
  </si>
  <si>
    <t>IF brd 4</t>
    <phoneticPr fontId="1" type="noConversion"/>
  </si>
  <si>
    <t>RCU A</t>
    <phoneticPr fontId="1" type="noConversion"/>
  </si>
  <si>
    <t>RCU B</t>
    <phoneticPr fontId="1" type="noConversion"/>
  </si>
  <si>
    <t>Add Code</t>
    <phoneticPr fontId="1" type="noConversion"/>
  </si>
  <si>
    <t>Sw set</t>
    <phoneticPr fontId="1" type="noConversion"/>
  </si>
  <si>
    <t xml:space="preserve">2. 해당 IF board는 </t>
    <phoneticPr fontId="1" type="noConversion"/>
  </si>
  <si>
    <t>IF brd</t>
    <phoneticPr fontId="1" type="noConversion"/>
  </si>
  <si>
    <t>DPA unit</t>
    <phoneticPr fontId="1" type="noConversion"/>
  </si>
  <si>
    <t>System RF Input Signal level</t>
    <phoneticPr fontId="1" type="noConversion"/>
  </si>
  <si>
    <t>R12_COMB out 80kW  FWD power</t>
    <phoneticPr fontId="1" type="noConversion"/>
  </si>
  <si>
    <t>R12_COMB out 80kW RFL power</t>
    <phoneticPr fontId="1" type="noConversion"/>
  </si>
  <si>
    <t>R12 Comb Absorb Load FWD power</t>
    <phoneticPr fontId="1" type="noConversion"/>
  </si>
  <si>
    <t>R12 Comb Absorb Load RFL power</t>
    <phoneticPr fontId="1" type="noConversion"/>
  </si>
  <si>
    <t>Rak1 Out FWD power</t>
  </si>
  <si>
    <t>Rak1 Out RFL power</t>
  </si>
  <si>
    <t>Rak2 Out FWD power</t>
  </si>
  <si>
    <t>Rak2 Out RFL power</t>
  </si>
  <si>
    <t>Rak1 10Way ABS FWD power</t>
  </si>
  <si>
    <t>Rak1 10Way ABS RFL power</t>
  </si>
  <si>
    <t>Rak2 10Way ABS FWD power</t>
  </si>
  <si>
    <t>Rak2 10Way ABS RFL power</t>
  </si>
  <si>
    <t>OutNet unit</t>
    <phoneticPr fontId="1" type="noConversion"/>
  </si>
  <si>
    <t>80kW Cavity FWD power</t>
    <phoneticPr fontId="1" type="noConversion"/>
  </si>
  <si>
    <t>80kW Cavity RFL power</t>
    <phoneticPr fontId="1" type="noConversion"/>
  </si>
  <si>
    <t>80kW CS  load FWD RF power</t>
    <phoneticPr fontId="1" type="noConversion"/>
  </si>
  <si>
    <t>80kW CS load RFL RF power</t>
    <phoneticPr fontId="1" type="noConversion"/>
  </si>
  <si>
    <t>Circulator out FWD power</t>
    <phoneticPr fontId="1" type="noConversion"/>
  </si>
  <si>
    <t>Circulator out RFL power</t>
    <phoneticPr fontId="1" type="noConversion"/>
  </si>
  <si>
    <t>Circulator Load FWD power</t>
    <phoneticPr fontId="1" type="noConversion"/>
  </si>
  <si>
    <t>Circulator Load RFL power</t>
    <phoneticPr fontId="1" type="noConversion"/>
  </si>
  <si>
    <t>Circulator Water in Temperature</t>
    <phoneticPr fontId="1" type="noConversion"/>
  </si>
  <si>
    <t>Circulator Water out Temperature</t>
    <phoneticPr fontId="1" type="noConversion"/>
  </si>
  <si>
    <t>Circulator Ambient Temperature</t>
    <phoneticPr fontId="1" type="noConversion"/>
  </si>
  <si>
    <t xml:space="preserve">In / Out difference Water temperature </t>
    <phoneticPr fontId="1" type="noConversion"/>
  </si>
  <si>
    <t>Coil AC Current</t>
    <phoneticPr fontId="1" type="noConversion"/>
  </si>
  <si>
    <t>RF Sensor card RFL power ( CIR Return loss)</t>
    <phoneticPr fontId="1" type="noConversion"/>
  </si>
  <si>
    <t>Circulator CH1 Arc Senser Volt</t>
    <phoneticPr fontId="1" type="noConversion"/>
  </si>
  <si>
    <t>Circulator CH2 Arc Senser Volt</t>
    <phoneticPr fontId="1" type="noConversion"/>
  </si>
  <si>
    <t>RCU 자체 생산</t>
    <phoneticPr fontId="1" type="noConversion"/>
  </si>
  <si>
    <t>Rak1 Water Flow</t>
  </si>
  <si>
    <t>Rak1 Water in press</t>
  </si>
  <si>
    <t>Rak1 Water in Temper-</t>
  </si>
  <si>
    <t>Rak1 AC RS Volt</t>
  </si>
  <si>
    <t xml:space="preserve">Rak1 AC ST Volt </t>
  </si>
  <si>
    <t>Rak1 AC TS Volt</t>
  </si>
  <si>
    <t>Rak1 nc</t>
  </si>
  <si>
    <t>Rak1 Water out press</t>
  </si>
  <si>
    <t>Rak1 Water out Temper-</t>
  </si>
  <si>
    <t>Rak1 AC R Current</t>
  </si>
  <si>
    <t>Rak1 AC S Current</t>
  </si>
  <si>
    <t>Rak1 AC T Current</t>
  </si>
  <si>
    <t>PA unit#</t>
    <phoneticPr fontId="1" type="noConversion"/>
  </si>
  <si>
    <t>ABS unit#</t>
    <phoneticPr fontId="1" type="noConversion"/>
  </si>
  <si>
    <t>PA# DC Total Volt</t>
    <phoneticPr fontId="1" type="noConversion"/>
  </si>
  <si>
    <t>PA Spare</t>
    <phoneticPr fontId="1" type="noConversion"/>
  </si>
  <si>
    <t>Pary(0,34)</t>
  </si>
  <si>
    <t>Pary(1,34)</t>
  </si>
  <si>
    <t>Pary(2,34)</t>
  </si>
  <si>
    <t>Pary(3,34)</t>
  </si>
  <si>
    <t>Array NO</t>
    <phoneticPr fontId="1" type="noConversion"/>
  </si>
  <si>
    <t>Ofset(1)</t>
    <phoneticPr fontId="1" type="noConversion"/>
  </si>
  <si>
    <t>Ofset(11)</t>
    <phoneticPr fontId="1" type="noConversion"/>
  </si>
  <si>
    <t>Ofset(21)</t>
    <phoneticPr fontId="1" type="noConversion"/>
  </si>
  <si>
    <t>Ofset(31)</t>
  </si>
  <si>
    <t>Ofset(41)</t>
  </si>
  <si>
    <t>Ofset(51)</t>
  </si>
  <si>
    <t>Ofset(61)</t>
  </si>
  <si>
    <t>Ofset(71)</t>
  </si>
  <si>
    <t>Ofset(81)</t>
  </si>
  <si>
    <t>Ofset(91)</t>
  </si>
  <si>
    <t>Ofset(101)</t>
  </si>
  <si>
    <t>Ofset(111)</t>
  </si>
  <si>
    <t>Ofset(121)</t>
  </si>
  <si>
    <t>Ofset(131)</t>
  </si>
  <si>
    <t>Ofset(141)</t>
  </si>
  <si>
    <t>Ofset(151)</t>
  </si>
  <si>
    <t>Ofset(161)</t>
  </si>
  <si>
    <t>Ofset(171)</t>
  </si>
  <si>
    <t>Ofset(181)</t>
  </si>
  <si>
    <t>Ofset(191)</t>
  </si>
  <si>
    <t>Ofset(201)</t>
  </si>
  <si>
    <t>Ofset(211)</t>
  </si>
  <si>
    <t>Ofset(221)</t>
  </si>
  <si>
    <t>Ofset(231)</t>
  </si>
  <si>
    <t>Ofset(241)</t>
  </si>
  <si>
    <t>Ofset(251)</t>
  </si>
  <si>
    <t>Ofset(261)</t>
  </si>
  <si>
    <t>Ofset(271)</t>
  </si>
  <si>
    <t>Ofset(281)</t>
  </si>
  <si>
    <t>Ofset(291)</t>
  </si>
  <si>
    <t>Ofset(301)</t>
  </si>
  <si>
    <t>Ofset(2)</t>
    <phoneticPr fontId="1" type="noConversion"/>
  </si>
  <si>
    <t>Ofset(3)</t>
  </si>
  <si>
    <t>Ofset(4)</t>
  </si>
  <si>
    <t>Ofset(5)</t>
  </si>
  <si>
    <t>Ofset(6)</t>
  </si>
  <si>
    <t>Ofset(12)</t>
    <phoneticPr fontId="1" type="noConversion"/>
  </si>
  <si>
    <t>Ofset(32)</t>
  </si>
  <si>
    <t>Ofset(42)</t>
  </si>
  <si>
    <t>Ofset(52)</t>
  </si>
  <si>
    <t>Ofset(62)</t>
  </si>
  <si>
    <t>Ofset(72)</t>
  </si>
  <si>
    <t>Ofset(82)</t>
  </si>
  <si>
    <t>Ofset(92)</t>
  </si>
  <si>
    <t>Ofset(102)</t>
  </si>
  <si>
    <t>Ofset(112)</t>
  </si>
  <si>
    <t>Ofset(122)</t>
  </si>
  <si>
    <t>Ofset(132)</t>
  </si>
  <si>
    <t>Ofset(142)</t>
  </si>
  <si>
    <t>Ofset(152)</t>
  </si>
  <si>
    <t>Ofset(162)</t>
  </si>
  <si>
    <t>Ofset(172)</t>
  </si>
  <si>
    <t>Ofset(182)</t>
  </si>
  <si>
    <t>Ofset(192)</t>
  </si>
  <si>
    <t>Ofset(202)</t>
  </si>
  <si>
    <t>Ofset(212)</t>
  </si>
  <si>
    <t>Ofset(222)</t>
  </si>
  <si>
    <t>Ofset(232)</t>
  </si>
  <si>
    <t>Ofset(242)</t>
  </si>
  <si>
    <t>Ofset(252)</t>
  </si>
  <si>
    <t>Ofset(262)</t>
  </si>
  <si>
    <t>Ofset(272)</t>
  </si>
  <si>
    <t>Ofset(282)</t>
  </si>
  <si>
    <t>Ofset(292)</t>
  </si>
  <si>
    <t>Ofset(302)</t>
  </si>
  <si>
    <t>Ofset(22)</t>
    <phoneticPr fontId="1" type="noConversion"/>
  </si>
  <si>
    <t>Ofset(13)</t>
  </si>
  <si>
    <t>Ofset(14)</t>
  </si>
  <si>
    <t>Ofset(15)</t>
  </si>
  <si>
    <t>Ofset(16)</t>
  </si>
  <si>
    <t>Ofset(23)</t>
  </si>
  <si>
    <t>Ofset(24)</t>
  </si>
  <si>
    <t>Ofset(25)</t>
  </si>
  <si>
    <t>Ofset(26)</t>
  </si>
  <si>
    <t>Ofset(33)</t>
  </si>
  <si>
    <t>Ofset(34)</t>
  </si>
  <si>
    <t>Ofset(35)</t>
  </si>
  <si>
    <t>Ofset(36)</t>
  </si>
  <si>
    <t>Ofset(43)</t>
  </si>
  <si>
    <t>Ofset(44)</t>
  </si>
  <si>
    <t>Ofset(45)</t>
  </si>
  <si>
    <t>Ofset(46)</t>
  </si>
  <si>
    <t>Ofset(53)</t>
  </si>
  <si>
    <t>Ofset(54)</t>
  </si>
  <si>
    <t>Ofset(55)</t>
  </si>
  <si>
    <t>Ofset(56)</t>
  </si>
  <si>
    <t>Ofset(63)</t>
  </si>
  <si>
    <t>Ofset(64)</t>
  </si>
  <si>
    <t>Ofset(65)</t>
  </si>
  <si>
    <t>Ofset(66)</t>
  </si>
  <si>
    <t>Ofset(73)</t>
  </si>
  <si>
    <t>Ofset(74)</t>
  </si>
  <si>
    <t>Ofset(75)</t>
  </si>
  <si>
    <t>Ofset(76)</t>
  </si>
  <si>
    <t>Ofset(83)</t>
  </si>
  <si>
    <t>Ofset(84)</t>
  </si>
  <si>
    <t>Ofset(85)</t>
  </si>
  <si>
    <t>Ofset(86)</t>
  </si>
  <si>
    <t>Ofset(93)</t>
  </si>
  <si>
    <t>Ofset(94)</t>
  </si>
  <si>
    <t>Ofset(95)</t>
  </si>
  <si>
    <t>Ofset(96)</t>
  </si>
  <si>
    <t>Ofset(103)</t>
  </si>
  <si>
    <t>Ofset(104)</t>
  </si>
  <si>
    <t>Ofset(105)</t>
  </si>
  <si>
    <t>Ofset(106)</t>
  </si>
  <si>
    <t>Ofset(113)</t>
  </si>
  <si>
    <t>Ofset(114)</t>
  </si>
  <si>
    <t>Ofset(115)</t>
  </si>
  <si>
    <t>Ofset(116)</t>
  </si>
  <si>
    <t>Ofset(123)</t>
  </si>
  <si>
    <t>Ofset(124)</t>
  </si>
  <si>
    <t>Ofset(125)</t>
  </si>
  <si>
    <t>Ofset(126)</t>
  </si>
  <si>
    <t>Ofset(133)</t>
  </si>
  <si>
    <t>Ofset(134)</t>
  </si>
  <si>
    <t>Ofset(135)</t>
  </si>
  <si>
    <t>Ofset(136)</t>
  </si>
  <si>
    <t>Ofset(143)</t>
  </si>
  <si>
    <t>Ofset(144)</t>
  </si>
  <si>
    <t>Ofset(145)</t>
  </si>
  <si>
    <t>Ofset(146)</t>
  </si>
  <si>
    <t>Ofset(153)</t>
  </si>
  <si>
    <t>Ofset(154)</t>
  </si>
  <si>
    <t>Ofset(155)</t>
  </si>
  <si>
    <t>Ofset(156)</t>
  </si>
  <si>
    <t>Ofset(163)</t>
  </si>
  <si>
    <t>Ofset(164)</t>
  </si>
  <si>
    <t>Ofset(165)</t>
  </si>
  <si>
    <t>Ofset(166)</t>
  </si>
  <si>
    <t>Ofset(173)</t>
  </si>
  <si>
    <t>Ofset(174)</t>
  </si>
  <si>
    <t>Ofset(175)</t>
  </si>
  <si>
    <t>Ofset(176)</t>
  </si>
  <si>
    <t>Ofset(183)</t>
  </si>
  <si>
    <t>Ofset(184)</t>
  </si>
  <si>
    <t>Ofset(185)</t>
  </si>
  <si>
    <t>Ofset(186)</t>
  </si>
  <si>
    <t>Ofset(193)</t>
  </si>
  <si>
    <t>Ofset(194)</t>
  </si>
  <si>
    <t>Ofset(195)</t>
  </si>
  <si>
    <t>Ofset(196)</t>
  </si>
  <si>
    <t>Ofset(203)</t>
  </si>
  <si>
    <t>Ofset(204)</t>
  </si>
  <si>
    <t>Ofset(205)</t>
  </si>
  <si>
    <t>Ofset(206)</t>
  </si>
  <si>
    <t>Ofset(213)</t>
  </si>
  <si>
    <t>Ofset(214)</t>
  </si>
  <si>
    <t>Ofset(215)</t>
  </si>
  <si>
    <t>Ofset(216)</t>
  </si>
  <si>
    <t>Ofset(223)</t>
  </si>
  <si>
    <t>Ofset(224)</t>
  </si>
  <si>
    <t>Ofset(225)</t>
  </si>
  <si>
    <t>Ofset(226)</t>
  </si>
  <si>
    <t>Ofset(233)</t>
  </si>
  <si>
    <t>Ofset(234)</t>
  </si>
  <si>
    <t>Ofset(235)</t>
  </si>
  <si>
    <t>Ofset(236)</t>
  </si>
  <si>
    <t>Ofset(243)</t>
  </si>
  <si>
    <t>Ofset(244)</t>
  </si>
  <si>
    <t>Ofset(245)</t>
  </si>
  <si>
    <t>Ofset(246)</t>
  </si>
  <si>
    <t>Ofset(253)</t>
  </si>
  <si>
    <t>Ofset(254)</t>
  </si>
  <si>
    <t>Ofset(255)</t>
  </si>
  <si>
    <t>Ofset(256)</t>
  </si>
  <si>
    <t>Ofset(263)</t>
  </si>
  <si>
    <t>Ofset(264)</t>
  </si>
  <si>
    <t>Ofset(265)</t>
  </si>
  <si>
    <t>Ofset(266)</t>
  </si>
  <si>
    <t>Ofset(273)</t>
  </si>
  <si>
    <t>Ofset(274)</t>
  </si>
  <si>
    <t>Ofset(275)</t>
  </si>
  <si>
    <t>Ofset(276)</t>
  </si>
  <si>
    <t>Ofset(283)</t>
  </si>
  <si>
    <t>Ofset(284)</t>
  </si>
  <si>
    <t>Ofset(285)</t>
  </si>
  <si>
    <t>Ofset(286)</t>
  </si>
  <si>
    <t>Ofset(293)</t>
  </si>
  <si>
    <t>Ofset(294)</t>
  </si>
  <si>
    <t>Ofset(295)</t>
  </si>
  <si>
    <t>Ofset(296)</t>
  </si>
  <si>
    <t>Ofset(303)</t>
  </si>
  <si>
    <t>Ofset(304)</t>
  </si>
  <si>
    <t>Ofset(305)</t>
  </si>
  <si>
    <t>Ofset(306)</t>
  </si>
  <si>
    <t>0,7,8,9 : Blank처리</t>
    <phoneticPr fontId="1" type="noConversion"/>
  </si>
  <si>
    <t>Value : 그 항목의 setting값을 나타 냄</t>
  </si>
  <si>
    <t xml:space="preserve">    운용자가 Current Analog값을 1 ~ 200 %까 변경 가능케 하는 값임 </t>
  </si>
  <si>
    <t xml:space="preserve">     Analog현재 값이 alarm level 범위를 벗어나 Delay(10mS) 경과할 시 그 항목에  Alarm Bit를 세울 것인지 판단하는 것</t>
  </si>
  <si>
    <t xml:space="preserve">   현재 값이 Alarm처리되는 값을 낱아 냄</t>
  </si>
  <si>
    <t>Disp Function</t>
  </si>
  <si>
    <t>Array Value : Real Number</t>
    <phoneticPr fontId="1" type="noConversion"/>
  </si>
  <si>
    <t>Target NO</t>
    <phoneticPr fontId="1" type="noConversion"/>
  </si>
  <si>
    <t>Code</t>
    <phoneticPr fontId="1" type="noConversion"/>
  </si>
  <si>
    <t>Data</t>
    <phoneticPr fontId="1" type="noConversion"/>
  </si>
  <si>
    <t>System OFF Command</t>
  </si>
  <si>
    <t>System Standby  Command</t>
    <phoneticPr fontId="1" type="noConversion"/>
  </si>
  <si>
    <t>System RF On Command</t>
    <phoneticPr fontId="1" type="noConversion"/>
  </si>
  <si>
    <t>System  Reset Command</t>
  </si>
  <si>
    <t>System Factory Set Command</t>
  </si>
  <si>
    <t>System  75% Set Command</t>
    <phoneticPr fontId="1" type="noConversion"/>
  </si>
  <si>
    <t>System  50% Set Command</t>
    <phoneticPr fontId="1" type="noConversion"/>
  </si>
  <si>
    <t>System  25% Set Command</t>
    <phoneticPr fontId="1" type="noConversion"/>
  </si>
  <si>
    <t>RcAry(1.1)</t>
    <phoneticPr fontId="1" type="noConversion"/>
  </si>
  <si>
    <t>RcAry(2.1)</t>
  </si>
  <si>
    <t>RcAry(3.1)</t>
  </si>
  <si>
    <t>RcAry(4.1)</t>
  </si>
  <si>
    <t>RcAry(1.2)</t>
    <phoneticPr fontId="1" type="noConversion"/>
  </si>
  <si>
    <t>RcAry(2.2)</t>
  </si>
  <si>
    <t>RcAry(3.2)</t>
  </si>
  <si>
    <t>RcAry(4.2)</t>
  </si>
  <si>
    <t>RcAry(1.3)</t>
  </si>
  <si>
    <t>RcAry(2.3)</t>
  </si>
  <si>
    <t>RcAry(3.3)</t>
  </si>
  <si>
    <t>RcAry(4.3)</t>
  </si>
  <si>
    <t>RcAry(1.4)</t>
  </si>
  <si>
    <t>RcAry(2.4)</t>
  </si>
  <si>
    <t>RcAry(3.4)</t>
  </si>
  <si>
    <t>RcAry(4.4)</t>
  </si>
  <si>
    <t>RcAry(1.5)</t>
  </si>
  <si>
    <t>RcAry(2.5)</t>
  </si>
  <si>
    <t>RcAry(3.5)</t>
  </si>
  <si>
    <t>RcAry(4.5)</t>
  </si>
  <si>
    <t>RcAry(1.6)</t>
  </si>
  <si>
    <t>RcAry(2.6)</t>
  </si>
  <si>
    <t>RcAry(3.6)</t>
  </si>
  <si>
    <t>RcAry(4.6)</t>
  </si>
  <si>
    <t>RcAry(1.7)</t>
  </si>
  <si>
    <t>RcAry(2.7)</t>
  </si>
  <si>
    <t>RcAry(3.7)</t>
  </si>
  <si>
    <t>RcAry(4.7)</t>
  </si>
  <si>
    <t>RcAry(1.8)</t>
  </si>
  <si>
    <t>RcAry(2.8)</t>
  </si>
  <si>
    <t>RcAry(3.8)</t>
  </si>
  <si>
    <t>RcAry(4.8)</t>
  </si>
  <si>
    <t>RcAry(1.9)</t>
  </si>
  <si>
    <t>RcAry(2.9)</t>
  </si>
  <si>
    <t>RcAry(3.9)</t>
  </si>
  <si>
    <t>RcAry(4.9)</t>
  </si>
  <si>
    <t>RcAry(1.10)</t>
  </si>
  <si>
    <t>RcAry(2.10)</t>
  </si>
  <si>
    <t>RcAry(3.10)</t>
  </si>
  <si>
    <t>RcAry(4.10)</t>
  </si>
  <si>
    <t>RcAry(1.11)</t>
  </si>
  <si>
    <t>RcAry(2.11)</t>
  </si>
  <si>
    <t>RcAry(3.11)</t>
  </si>
  <si>
    <t>RcAry(4.11)</t>
  </si>
  <si>
    <t>RcAry(1.12)</t>
  </si>
  <si>
    <t>RcAry(2.12)</t>
  </si>
  <si>
    <t>RcAry(3.12)</t>
  </si>
  <si>
    <t>RcAry(4.12)</t>
  </si>
  <si>
    <t>RcAry(1.13)</t>
  </si>
  <si>
    <t>RcAry(2.13)</t>
  </si>
  <si>
    <t>RcAry(3.13)</t>
  </si>
  <si>
    <t>RcAry(4.13)</t>
  </si>
  <si>
    <t>OnAry(1.1)</t>
    <phoneticPr fontId="1" type="noConversion"/>
  </si>
  <si>
    <t>OnAry(2.1)</t>
  </si>
  <si>
    <t>OnAry(3.1)</t>
  </si>
  <si>
    <t>OnAry(4.1)</t>
  </si>
  <si>
    <t>OnAry(1.2)</t>
    <phoneticPr fontId="1" type="noConversion"/>
  </si>
  <si>
    <t>OnAry(2.2)</t>
  </si>
  <si>
    <t>OnAry(3.2)</t>
  </si>
  <si>
    <t>OnAry(4.2)</t>
  </si>
  <si>
    <t>OnAry(1.3)</t>
  </si>
  <si>
    <t>OnAry(2.3)</t>
  </si>
  <si>
    <t>OnAry(3.3)</t>
  </si>
  <si>
    <t>OnAry(4.3)</t>
  </si>
  <si>
    <t>OnAry(1.4)</t>
  </si>
  <si>
    <t>OnAry(2.4)</t>
  </si>
  <si>
    <t>OnAry(3.4)</t>
  </si>
  <si>
    <t>OnAry(4.4)</t>
  </si>
  <si>
    <t>OnAry(1.5)</t>
  </si>
  <si>
    <t>OnAry(2.5)</t>
  </si>
  <si>
    <t>OnAry(3.5)</t>
  </si>
  <si>
    <t>OnAry(4.5)</t>
  </si>
  <si>
    <t>OnAry(1.6)</t>
  </si>
  <si>
    <t>OnAry(2.6)</t>
  </si>
  <si>
    <t>OnAry(3.6)</t>
  </si>
  <si>
    <t>OnAry(4.6)</t>
  </si>
  <si>
    <t>OnAry(1.7)</t>
  </si>
  <si>
    <t>OnAry(2.7)</t>
  </si>
  <si>
    <t>OnAry(3.7)</t>
  </si>
  <si>
    <t>OnAry(4.7)</t>
  </si>
  <si>
    <t>OnAry(1.8)</t>
  </si>
  <si>
    <t>OnAry(2.8)</t>
  </si>
  <si>
    <t>OnAry(3.8)</t>
  </si>
  <si>
    <t>OnAry(4.8)</t>
  </si>
  <si>
    <t>OnAry(1.9)</t>
  </si>
  <si>
    <t>OnAry(2.9)</t>
  </si>
  <si>
    <t>OnAry(3.9)</t>
  </si>
  <si>
    <t>OnAry(4.9)</t>
  </si>
  <si>
    <t>OnAry(1.10)</t>
  </si>
  <si>
    <t>OnAry(2.10)</t>
  </si>
  <si>
    <t>OnAry(3.10)</t>
  </si>
  <si>
    <t>OnAry(4.10)</t>
  </si>
  <si>
    <t>OnAry(1.11)</t>
  </si>
  <si>
    <t>OnAry(2.11)</t>
  </si>
  <si>
    <t>OnAry(3.11)</t>
  </si>
  <si>
    <t>OnAry(4.11)</t>
  </si>
  <si>
    <t>OnAry(1.12)</t>
  </si>
  <si>
    <t>OnAry(2.12)</t>
  </si>
  <si>
    <t>OnAry(3.12)</t>
  </si>
  <si>
    <t>OnAry(4.12)</t>
  </si>
  <si>
    <t>OnAry(1.13)</t>
  </si>
  <si>
    <t>OnAry(2.13)</t>
  </si>
  <si>
    <t>OnAry(3.13)</t>
  </si>
  <si>
    <t>OnAry(4.13)</t>
  </si>
  <si>
    <t>OnAry(1.14)</t>
  </si>
  <si>
    <t>OnAry(2.14)</t>
  </si>
  <si>
    <t>OnAry(3.14)</t>
  </si>
  <si>
    <t>OnAry(4.14)</t>
  </si>
  <si>
    <t>OnAry(1.15)</t>
  </si>
  <si>
    <t>OnAry(2.15)</t>
  </si>
  <si>
    <t>OnAry(3.15)</t>
  </si>
  <si>
    <t>OnAry(4.15)</t>
  </si>
  <si>
    <t>OnAry(1.16)</t>
  </si>
  <si>
    <t>OnAry(2.16)</t>
  </si>
  <si>
    <t>OnAry(3.16)</t>
  </si>
  <si>
    <t>OnAry(4.16)</t>
  </si>
  <si>
    <t>DpAry(1.1)</t>
    <phoneticPr fontId="1" type="noConversion"/>
  </si>
  <si>
    <t>DpAry(2.1)</t>
  </si>
  <si>
    <t>DpAry(3.1)</t>
  </si>
  <si>
    <t>DpAry(4.1)</t>
  </si>
  <si>
    <t>DpAry(1.2)</t>
    <phoneticPr fontId="1" type="noConversion"/>
  </si>
  <si>
    <t>DpAry(2.2)</t>
  </si>
  <si>
    <t>DpAry(3.2)</t>
  </si>
  <si>
    <t>DpAry(4.2)</t>
  </si>
  <si>
    <t>DpAry(1.3)</t>
  </si>
  <si>
    <t>DpAry(2.3)</t>
  </si>
  <si>
    <t>DpAry(3.3)</t>
  </si>
  <si>
    <t>DpAry(4.3)</t>
  </si>
  <si>
    <t>DpAry(1.4)</t>
  </si>
  <si>
    <t>DpAry(2.4)</t>
  </si>
  <si>
    <t>DpAry(3.4)</t>
  </si>
  <si>
    <t>DpAry(4.4)</t>
  </si>
  <si>
    <t>DpAry(1.5)</t>
  </si>
  <si>
    <t>DpAry(2.5)</t>
  </si>
  <si>
    <t>DpAry(3.5)</t>
  </si>
  <si>
    <t>DpAry(4.5)</t>
  </si>
  <si>
    <t>DpAry(1.6)</t>
  </si>
  <si>
    <t>DpAry(2.6)</t>
  </si>
  <si>
    <t>DpAry(3.6)</t>
  </si>
  <si>
    <t>DpAry(4.6)</t>
  </si>
  <si>
    <t>DpAry(1.7)</t>
  </si>
  <si>
    <t>DpAry(2.7)</t>
  </si>
  <si>
    <t>DpAry(3.7)</t>
  </si>
  <si>
    <t>DpAry(4.7)</t>
  </si>
  <si>
    <t>DpAry(1.8)</t>
  </si>
  <si>
    <t>DpAry(2.8)</t>
  </si>
  <si>
    <t>DpAry(3.8)</t>
  </si>
  <si>
    <t>DpAry(4.8)</t>
  </si>
  <si>
    <t>DpAry(1.9)</t>
  </si>
  <si>
    <t>DpAry(2.9)</t>
  </si>
  <si>
    <t>DpAry(3.9)</t>
  </si>
  <si>
    <t>DpAry(4.9)</t>
  </si>
  <si>
    <t>DpAry(1.10)</t>
  </si>
  <si>
    <t>DpAry(2.10)</t>
  </si>
  <si>
    <t>DpAry(3.10)</t>
  </si>
  <si>
    <t>DpAry(4.10)</t>
  </si>
  <si>
    <t>DpAry(1.11)</t>
  </si>
  <si>
    <t>DpAry(2.11)</t>
  </si>
  <si>
    <t>DpAry(3.11)</t>
  </si>
  <si>
    <t>DpAry(4.11)</t>
  </si>
  <si>
    <t>DpAry(1.12)</t>
  </si>
  <si>
    <t>DpAry(2.12)</t>
  </si>
  <si>
    <t>DpAry(3.12)</t>
  </si>
  <si>
    <t>DpAry(4.12)</t>
  </si>
  <si>
    <t>DpAry(1.13)</t>
  </si>
  <si>
    <t>DpAry(2.13)</t>
  </si>
  <si>
    <t>DpAry(3.13)</t>
  </si>
  <si>
    <t>DpAry(4.13)</t>
  </si>
  <si>
    <t>260919추가</t>
    <phoneticPr fontId="1" type="noConversion"/>
  </si>
  <si>
    <t>IO command in 처리</t>
    <phoneticPr fontId="1" type="noConversion"/>
  </si>
  <si>
    <t>26' SSPA 160K RCU Code Command Code</t>
    <phoneticPr fontId="1" type="noConversion"/>
  </si>
  <si>
    <t xml:space="preserve"> Command 생산</t>
  </si>
  <si>
    <t>Command의 종류</t>
    <phoneticPr fontId="1" type="noConversion"/>
  </si>
  <si>
    <t>System Control Code</t>
  </si>
  <si>
    <t>System  Power increase</t>
  </si>
  <si>
    <t>System  Power Decries</t>
  </si>
  <si>
    <t>Parameter 값 교체</t>
    <phoneticPr fontId="1" type="noConversion"/>
  </si>
  <si>
    <t xml:space="preserve">ADC Analog Offset </t>
    <phoneticPr fontId="1" type="noConversion"/>
  </si>
  <si>
    <t xml:space="preserve">   운용자 현재 표시되는 항목을 1 ~ 200% 조정을 할 수 있는 기능</t>
    <phoneticPr fontId="1" type="noConversion"/>
  </si>
  <si>
    <t xml:space="preserve">   Default는 100 = 1이다</t>
    <phoneticPr fontId="1" type="noConversion"/>
  </si>
  <si>
    <t>ADC to Read Value 변경 다항식</t>
    <phoneticPr fontId="1" type="noConversion"/>
  </si>
  <si>
    <t xml:space="preserve">  ADC가 읽은 값을 운용자가 알 수 있는 ( 단위가 있는) 값으로 5차 다항식 적용하기위한 table</t>
    <phoneticPr fontId="1" type="noConversion"/>
  </si>
  <si>
    <t>Alarm Enable / Disable</t>
    <phoneticPr fontId="1" type="noConversion"/>
  </si>
  <si>
    <t xml:space="preserve">   Alarm을  Disable하면 그 항목을 Alarm이 동작하지 않는다'</t>
    <phoneticPr fontId="1" type="noConversion"/>
  </si>
  <si>
    <t xml:space="preserve">  항목의 현재 값이 이 level을 벗어나면 Alarm처리가 된다.</t>
  </si>
  <si>
    <t xml:space="preserve">  Alarm이 동작해도(Unlatch )되 Alarm이 동작하는 시간을 10mS단위로 지연을 시켜 Latch가 걸리게 한다.</t>
    <phoneticPr fontId="1" type="noConversion"/>
  </si>
  <si>
    <t>생성 방법</t>
  </si>
  <si>
    <t>장비 control</t>
  </si>
  <si>
    <t>WEB에서 제어 명령</t>
    <phoneticPr fontId="1" type="noConversion"/>
  </si>
  <si>
    <t>RCU WEB화면에서 Button 터치</t>
    <phoneticPr fontId="1" type="noConversion"/>
  </si>
  <si>
    <t>EPICS에서 제어 명령</t>
    <phoneticPr fontId="1" type="noConversion"/>
  </si>
  <si>
    <t>RCU에 연결된 IOC(EPiCS) PC엣 생성된 code</t>
    <phoneticPr fontId="1" type="noConversion"/>
  </si>
  <si>
    <t>1.2.3</t>
    <phoneticPr fontId="1" type="noConversion"/>
  </si>
  <si>
    <t>PC Monitor에서 명령</t>
    <phoneticPr fontId="1" type="noConversion"/>
  </si>
  <si>
    <t>RCU PC Mon</t>
    <phoneticPr fontId="1" type="noConversion"/>
  </si>
  <si>
    <t>화면에 Button 터치</t>
    <phoneticPr fontId="1" type="noConversion"/>
  </si>
  <si>
    <t>PA PC Mon</t>
    <phoneticPr fontId="1" type="noConversion"/>
  </si>
  <si>
    <t>Command code 생성</t>
    <phoneticPr fontId="1" type="noConversion"/>
  </si>
  <si>
    <t>2.2.1</t>
    <phoneticPr fontId="1" type="noConversion"/>
  </si>
  <si>
    <t>제어 Code 설명</t>
    <phoneticPr fontId="1" type="noConversion"/>
  </si>
  <si>
    <t>명령을 받을 대상 들</t>
    <phoneticPr fontId="1" type="noConversion"/>
  </si>
  <si>
    <t>명령을 내린 곳</t>
    <phoneticPr fontId="1" type="noConversion"/>
  </si>
  <si>
    <t>RCU 1: 100,</t>
    <phoneticPr fontId="1" type="noConversion"/>
  </si>
  <si>
    <t>RCU2: 200</t>
    <phoneticPr fontId="1" type="noConversion"/>
  </si>
  <si>
    <t>제어 종류</t>
    <phoneticPr fontId="1" type="noConversion"/>
  </si>
  <si>
    <t>Code 표 참조</t>
    <phoneticPr fontId="1" type="noConversion"/>
  </si>
  <si>
    <t>제어 값</t>
    <phoneticPr fontId="1" type="noConversion"/>
  </si>
  <si>
    <t>2.2.2</t>
    <phoneticPr fontId="1" type="noConversion"/>
  </si>
  <si>
    <t>제어 code 종류</t>
    <phoneticPr fontId="1" type="noConversion"/>
  </si>
  <si>
    <t>제어 항목</t>
    <phoneticPr fontId="1" type="noConversion"/>
  </si>
  <si>
    <t>Target</t>
    <phoneticPr fontId="1" type="noConversion"/>
  </si>
  <si>
    <t>Soruce</t>
    <phoneticPr fontId="1" type="noConversion"/>
  </si>
  <si>
    <t>100/200</t>
    <phoneticPr fontId="1" type="noConversion"/>
  </si>
  <si>
    <t>2.2.3 전송 Form</t>
    <phoneticPr fontId="1" type="noConversion"/>
  </si>
  <si>
    <t>Buff(0)</t>
  </si>
  <si>
    <t>Buf(0) ~ Buf(N+4) XOR Checksum</t>
  </si>
  <si>
    <t>3. Parameter 변경</t>
    <phoneticPr fontId="1" type="noConversion"/>
  </si>
  <si>
    <t>Parameter 종류</t>
    <phoneticPr fontId="1" type="noConversion"/>
  </si>
  <si>
    <t xml:space="preserve">     DPA : 160 , OutNet : 170, RCU 100, PA들 Address table 참조</t>
    <phoneticPr fontId="1" type="noConversion"/>
  </si>
  <si>
    <t>Source Address</t>
    <phoneticPr fontId="1" type="noConversion"/>
  </si>
  <si>
    <t xml:space="preserve">    RCU : 100 , IF board  WEB : 1000 단위 1100, 1200,1300,1400  </t>
    <phoneticPr fontId="1" type="noConversion"/>
  </si>
  <si>
    <t xml:space="preserve">   설정의 종류 : Alarm set Command code table참조</t>
    <phoneticPr fontId="1" type="noConversion"/>
  </si>
  <si>
    <t xml:space="preserve">   Offset, Enb/Dis, Alarm level,Delay : 16bit Word</t>
    <phoneticPr fontId="1" type="noConversion"/>
  </si>
  <si>
    <t xml:space="preserve">   ADC다항식 : 32 bit Real Number</t>
    <phoneticPr fontId="1" type="noConversion"/>
  </si>
  <si>
    <t>4,</t>
    <phoneticPr fontId="1" type="noConversion"/>
  </si>
  <si>
    <t>Code Command Code Table</t>
    <phoneticPr fontId="1" type="noConversion"/>
  </si>
  <si>
    <t>제어 Copmmand Code</t>
    <phoneticPr fontId="1" type="noConversion"/>
  </si>
  <si>
    <t>Analog &amp; Alarm Set Command Code</t>
    <phoneticPr fontId="1" type="noConversion"/>
  </si>
  <si>
    <t>Array 1</t>
    <phoneticPr fontId="1" type="noConversion"/>
  </si>
  <si>
    <t>Array 2</t>
    <phoneticPr fontId="1" type="noConversion"/>
  </si>
  <si>
    <t>Array 3</t>
    <phoneticPr fontId="1" type="noConversion"/>
  </si>
  <si>
    <t>Array 4</t>
    <phoneticPr fontId="1" type="noConversion"/>
  </si>
  <si>
    <t>4.2.1</t>
    <phoneticPr fontId="1" type="noConversion"/>
  </si>
  <si>
    <t>1/0</t>
    <phoneticPr fontId="1" type="noConversion"/>
  </si>
  <si>
    <t>4.2.2</t>
    <phoneticPr fontId="1" type="noConversion"/>
  </si>
  <si>
    <t>4.2.3</t>
    <phoneticPr fontId="1" type="noConversion"/>
  </si>
  <si>
    <t>4.2.4</t>
    <phoneticPr fontId="1" type="noConversion"/>
  </si>
  <si>
    <t>4.2.5</t>
    <phoneticPr fontId="1" type="noConversion"/>
  </si>
  <si>
    <t xml:space="preserve">변수 </t>
    <phoneticPr fontId="1" type="noConversion"/>
  </si>
  <si>
    <t>ABS Unit load FWD power</t>
    <phoneticPr fontId="1" type="noConversion"/>
  </si>
  <si>
    <t>AbsFWD</t>
    <phoneticPr fontId="1" type="noConversion"/>
  </si>
  <si>
    <t>ABS unit  Load Heatsink Temper-</t>
    <phoneticPr fontId="1" type="noConversion"/>
  </si>
  <si>
    <t>AbsTMP</t>
    <phoneticPr fontId="1" type="noConversion"/>
  </si>
  <si>
    <t>ABS Unit load RFL power</t>
    <phoneticPr fontId="1" type="noConversion"/>
  </si>
  <si>
    <t>AbsRFL</t>
    <phoneticPr fontId="1" type="noConversion"/>
  </si>
  <si>
    <t>다 항 식 Table</t>
    <phoneticPr fontId="1" type="noConversion"/>
  </si>
  <si>
    <t>현재 표에 있는 값은 임의로 넣어져 있는 것임, 실제 측정해서 다항식을 만들어 재 입력 할 것임</t>
    <phoneticPr fontId="1" type="noConversion"/>
  </si>
  <si>
    <t>RCU Unit 다항식 table</t>
    <phoneticPr fontId="1" type="noConversion"/>
  </si>
  <si>
    <t>추후 작성</t>
    <phoneticPr fontId="1" type="noConversion"/>
  </si>
  <si>
    <t>변수명</t>
    <phoneticPr fontId="1" type="noConversion"/>
  </si>
  <si>
    <t>Outnet unit   다항식</t>
    <phoneticPr fontId="1" type="noConversion"/>
  </si>
  <si>
    <t>DPA 다항식</t>
    <phoneticPr fontId="1" type="noConversion"/>
  </si>
  <si>
    <t>PA unit 다항식</t>
    <phoneticPr fontId="1" type="noConversion"/>
  </si>
  <si>
    <t>Current NO</t>
    <phoneticPr fontId="1" type="noConversion"/>
  </si>
  <si>
    <t>ABS unit 다항식</t>
    <phoneticPr fontId="1" type="noConversion"/>
  </si>
  <si>
    <t>IF board Command 패킷(D02) 및 PC Mon Command 의 Command Code 를 해석하여 Cod_xxx 변수를 세운다. (두 경로는 같은 처리 루틴 공용)</t>
  </si>
  <si>
    <t>Command Code 는 2.2.1SysCMDcode 시트 4.1 (System Control Code) 기준</t>
  </si>
  <si>
    <t>5.2.1</t>
  </si>
  <si>
    <t>수락 조건</t>
  </si>
  <si>
    <t>- 통신 Frame 검증 통과(STX/ETX, 1st·2nd Counter, XOR, CRC16)한 패킷만 처리</t>
  </si>
  <si>
    <t>- Target = PA 자기 Address 또는 888(System 전체) 이면 처리   [보류] 444(전체 PA) 허용 여부 확인 필요</t>
  </si>
  <si>
    <t>- Source = RCU(100/200), IF board WEB(1100~1400)   [보류] Source 제한 여부 확인 필요</t>
  </si>
  <si>
    <t>- IF board 명령과 PC Mon 명령은 같은 Cod_ 변수를 세운다 (동시 수신 시 마지막 수신 명령 우선)   [제안]</t>
  </si>
  <si>
    <t>5.2.2</t>
  </si>
  <si>
    <t>Command Code 처리</t>
  </si>
  <si>
    <t>Code</t>
  </si>
  <si>
    <t>Data</t>
  </si>
  <si>
    <t>변수</t>
  </si>
  <si>
    <t>설  명</t>
  </si>
  <si>
    <t>750</t>
  </si>
  <si>
    <t>0</t>
  </si>
  <si>
    <t>Cod_STBcmdIn = H</t>
  </si>
  <si>
    <t>System Standby Command</t>
  </si>
  <si>
    <t>Cod_RFONcmdIn = L</t>
  </si>
  <si>
    <t>Cod_OffcmdIn = L</t>
  </si>
  <si>
    <t>720</t>
  </si>
  <si>
    <t>System RF On Command (Standby 유지 + RF On)   [제안]</t>
  </si>
  <si>
    <t>Cod_RFONcmdIn = H</t>
  </si>
  <si>
    <t>710</t>
  </si>
  <si>
    <t>Cod_STBcmdIn = L</t>
  </si>
  <si>
    <t>System Off Command</t>
  </si>
  <si>
    <t>Cod_OffcmdIn = H</t>
  </si>
  <si>
    <t>790</t>
  </si>
  <si>
    <t>Cod_RSTcmdIn = H</t>
  </si>
  <si>
    <t>System Reset Command (1회성, 5.2.3 참조)</t>
  </si>
  <si>
    <t>777</t>
  </si>
  <si>
    <t>Cod_FactSetReq = H</t>
  </si>
  <si>
    <t>Factory Set (1회성): EEPROM Default 기록, PC Mon "Default"와 동일 루틴</t>
  </si>
  <si>
    <t>875/850/820</t>
  </si>
  <si>
    <t>보류</t>
  </si>
  <si>
    <t>System 75/50/25% Set : PA 처리 여부 미확정</t>
  </si>
  <si>
    <t>300/400</t>
  </si>
  <si>
    <t>System Power 증/감 : PA 처리 여부 미확정 (RCU가 D07 Target FWD로 환산하면 PA 처리 없음)</t>
  </si>
  <si>
    <t>2401~5434</t>
  </si>
  <si>
    <t>해당 없음</t>
  </si>
  <si>
    <t>Parameter 변경 Code : Parameter 변경 루틴에서 처리 (이 항 대상 아님)</t>
  </si>
  <si>
    <t>5.2.3</t>
  </si>
  <si>
    <t>유지 / 해제 규칙</t>
  </si>
  <si>
    <t>- 상태 명령(750/720/710)은 마지막 명령을 유지(Latch). Cold Start 초기값 = Off 상태 (Cod_STBcmdIn = L, Cod_RFONcmdIn = L)</t>
  </si>
  <si>
    <t>- Cod_RSTcmdIn, Cod_FactSetReq 는 1회성 : 처리 후 자동으로 L (Reset 은 Fault Latch Clear 처리 1주기 후)   [제안]</t>
  </si>
  <si>
    <t>- PAfaultSts = H 로 Shut Down 되면 Cod_STBcmdIn, Cod_RFONcmdIn = L 로 내림 (Fault 해제 후 자동 재기동 방지, 새 Command 필요)   [제안]</t>
  </si>
  <si>
    <t>- Code Off(710)는 Code 명령만 해제. IO Command in 은 별개이며 Control Out 은 (IO or Code) 로 합성 (5.2 Control Out 처리)</t>
  </si>
  <si>
    <t>- System 명령의 Data(L/H)는 사용하지 않는다 (0 이 아니어도 무시)   [제안]</t>
  </si>
  <si>
    <t>- 통신 두절 시 Cod_ 변수 유지/해제는 통신 Alarm 항목에서 정의   [보류]</t>
  </si>
  <si>
    <t xml:space="preserve">이해 하기로는 IF board RX와, PC MON RX가 UART Port만 다르고 같은 과정을 거리 </t>
    <phoneticPr fontId="1" type="noConversion"/>
  </si>
  <si>
    <t xml:space="preserve">444 는 어디에도 없음, Code를 받는 경로는 RCU-IF board-&gt;PA와 , </t>
    <phoneticPr fontId="1" type="noConversion"/>
  </si>
  <si>
    <t>PC MON에서 UART1으로 직접 받는 경우임</t>
    <phoneticPr fontId="1" type="noConversion"/>
  </si>
  <si>
    <t xml:space="preserve">1차 의견: </t>
    <phoneticPr fontId="1" type="noConversion"/>
  </si>
  <si>
    <t xml:space="preserve">PA unit 입장에서 이 code가 어디서 출발 한 것을 알기 위함 </t>
    <phoneticPr fontId="1" type="noConversion"/>
  </si>
  <si>
    <t xml:space="preserve">IF boar는 </t>
    <phoneticPr fontId="1" type="noConversion"/>
  </si>
  <si>
    <t>Brd 1 : 1100, Brd 2 : 1200, Brd 3: 1300, Brd 4: 1400</t>
    <phoneticPr fontId="1" type="noConversion"/>
  </si>
  <si>
    <t>IF Board각각에 WEB server가 있음.</t>
    <phoneticPr fontId="1" type="noConversion"/>
  </si>
  <si>
    <t>OK</t>
    <phoneticPr fontId="1" type="noConversion"/>
  </si>
  <si>
    <t>내가 빠트렸네, 운용자가 RF ON 하면    Standby On control  2초 후 RF ON Control Out 이 되어야 함</t>
    <phoneticPr fontId="1" type="noConversion"/>
  </si>
  <si>
    <t>즉  SSPA의 안정된 동작을 위해서임</t>
    <phoneticPr fontId="1" type="noConversion"/>
  </si>
  <si>
    <t>PA unit에는 해당사항이 없음</t>
    <phoneticPr fontId="1" type="noConversion"/>
  </si>
  <si>
    <t>확정</t>
    <phoneticPr fontId="1" type="noConversion"/>
  </si>
  <si>
    <t>PA unit의 상위 Unit인 RCU는 계속해서(Latch) 유지 되어도 Reset하기 전에는 이 기능이 우선되어야 함</t>
    <phoneticPr fontId="1" type="noConversion"/>
  </si>
  <si>
    <t xml:space="preserve"> IO 제어가 code에 대해 우선이므로 유지 해도 이상이 없을 듯  </t>
    <phoneticPr fontId="1" type="noConversion"/>
  </si>
  <si>
    <t>ADC 동작목적</t>
    <phoneticPr fontId="1" type="noConversion"/>
  </si>
  <si>
    <t>ADC에 입력되거나,MUX board에서 보내온 2^12(4096)까지의 값을 인간이 볼수있는, 단위가 붙은 값으로 변환하는 루틴이다.</t>
    <phoneticPr fontId="1" type="noConversion"/>
  </si>
  <si>
    <t>과정</t>
    <phoneticPr fontId="1" type="noConversion"/>
  </si>
  <si>
    <t xml:space="preserve"> </t>
    <phoneticPr fontId="1" type="noConversion"/>
  </si>
  <si>
    <t>ADCinAry()</t>
    <phoneticPr fontId="1" type="noConversion"/>
  </si>
  <si>
    <t>Offset()</t>
    <phoneticPr fontId="1" type="noConversion"/>
  </si>
  <si>
    <t>Aoffset(0)</t>
    <phoneticPr fontId="1" type="noConversion"/>
  </si>
  <si>
    <t>Aoffset(1)</t>
    <phoneticPr fontId="1" type="noConversion"/>
  </si>
  <si>
    <t>Aoffset(2)</t>
  </si>
  <si>
    <t>Aoffset(3)</t>
  </si>
  <si>
    <t>Aoffset(4)</t>
  </si>
  <si>
    <t>Aoffset(5)</t>
  </si>
  <si>
    <t>Aoffset(6)</t>
  </si>
  <si>
    <t>Aoffset(7)</t>
  </si>
  <si>
    <t>Aoffset(8)</t>
  </si>
  <si>
    <t>Aoffset(9)</t>
  </si>
  <si>
    <t>Aoffset(10)</t>
  </si>
  <si>
    <t>Aoffset(11)</t>
  </si>
  <si>
    <t>Aoffset(12)</t>
  </si>
  <si>
    <t>Aoffset(13)</t>
  </si>
  <si>
    <t>Aoffset(14)</t>
  </si>
  <si>
    <t>Aoffset(15)</t>
  </si>
  <si>
    <t>Aoffset(16)</t>
  </si>
  <si>
    <t>Aoffset(17)</t>
  </si>
  <si>
    <t>Aoffset(18)</t>
  </si>
  <si>
    <t>Aoffset(19)</t>
  </si>
  <si>
    <t>Aoffset(20)</t>
  </si>
  <si>
    <t>Aoffset(21)</t>
  </si>
  <si>
    <t>Aoffset(22)</t>
  </si>
  <si>
    <t>Aoffset(23)</t>
  </si>
  <si>
    <t>Aoffset(24)</t>
  </si>
  <si>
    <t>Aoffset(25)</t>
  </si>
  <si>
    <t>Aoffset(26)</t>
  </si>
  <si>
    <t>Aoffset(27)</t>
  </si>
  <si>
    <t>Aoffset(28)</t>
  </si>
  <si>
    <t>Aoffset(29)</t>
  </si>
  <si>
    <t>Aoffset(30)</t>
  </si>
  <si>
    <t>Aoffset(31)</t>
  </si>
  <si>
    <t>Aoffset(32)</t>
  </si>
  <si>
    <t>Aoffset(33)</t>
  </si>
  <si>
    <t>ValUnt()</t>
    <phoneticPr fontId="1" type="noConversion"/>
  </si>
  <si>
    <t>PAnal(0)</t>
    <phoneticPr fontId="1" type="noConversion"/>
  </si>
  <si>
    <t>PAnal(2)</t>
  </si>
  <si>
    <t>PAnal(3)</t>
  </si>
  <si>
    <t>PAnal(4)</t>
  </si>
  <si>
    <t>PAnal(5)</t>
  </si>
  <si>
    <t>PAnal(6)</t>
  </si>
  <si>
    <t>PAnal(7)</t>
  </si>
  <si>
    <t>PAnal(8)</t>
  </si>
  <si>
    <t>PAnal(9)</t>
  </si>
  <si>
    <t>PAnal(10)</t>
  </si>
  <si>
    <t>PAnal(11)</t>
  </si>
  <si>
    <t>PAnal(12)</t>
  </si>
  <si>
    <t>PAnal(13)</t>
  </si>
  <si>
    <t>PAnal(14)</t>
  </si>
  <si>
    <t>PAnal(15)</t>
  </si>
  <si>
    <t>PAnal(16)</t>
  </si>
  <si>
    <t>PAnal(17)</t>
  </si>
  <si>
    <t>PAnal(18)</t>
  </si>
  <si>
    <t>PAnal(19)</t>
  </si>
  <si>
    <t>PAnal(20)</t>
  </si>
  <si>
    <t>PAnal(21)</t>
  </si>
  <si>
    <t>PAnal(22)</t>
  </si>
  <si>
    <t>PAnal(23)</t>
  </si>
  <si>
    <t>PAnal(24)</t>
  </si>
  <si>
    <t>PAnal(25)</t>
  </si>
  <si>
    <t>PAnal(26)</t>
  </si>
  <si>
    <t>PAnal(27)</t>
  </si>
  <si>
    <t>PAnal(28)</t>
  </si>
  <si>
    <t>PAnal(29)</t>
  </si>
  <si>
    <t>PAnal(30)</t>
  </si>
  <si>
    <t>PAnal(1)</t>
    <phoneticPr fontId="1" type="noConversion"/>
  </si>
  <si>
    <t>Vlt()</t>
    <phoneticPr fontId="1" type="noConversion"/>
  </si>
  <si>
    <t>Avlt(0)</t>
    <phoneticPr fontId="1" type="noConversion"/>
  </si>
  <si>
    <t>Avlt(2)</t>
  </si>
  <si>
    <t>Avlt(3)</t>
  </si>
  <si>
    <t>Avlt(10)</t>
  </si>
  <si>
    <t>Avlt(11)</t>
  </si>
  <si>
    <t>Avlt(12)</t>
  </si>
  <si>
    <t>Avlt(13)</t>
  </si>
  <si>
    <t>Avlt(14)</t>
  </si>
  <si>
    <t>Avlt(15)</t>
  </si>
  <si>
    <t>Avlt(16)</t>
  </si>
  <si>
    <t>Avlt(17)</t>
  </si>
  <si>
    <t>Avlt(18)</t>
  </si>
  <si>
    <t>Avlt(19)</t>
  </si>
  <si>
    <t>Avlt(20)</t>
  </si>
  <si>
    <t>Avlt(21)</t>
  </si>
  <si>
    <t>Avlt(22)</t>
  </si>
  <si>
    <t>Avlt(23)</t>
  </si>
  <si>
    <t>Avlt(24)</t>
  </si>
  <si>
    <t>Avlt(25)</t>
  </si>
  <si>
    <t>Avlt(26)</t>
  </si>
  <si>
    <t>Avlt(27)</t>
  </si>
  <si>
    <t>Avlt(28)</t>
  </si>
  <si>
    <t>Avlt(29)</t>
  </si>
  <si>
    <t>Avlt(30)</t>
  </si>
  <si>
    <t>Avlt(1)</t>
    <phoneticPr fontId="1" type="noConversion"/>
  </si>
  <si>
    <t>Avlt() 값은 단위가 있는(인간이 알수 있는 단위) Offset을 적용해 PAnal() 값을 생성</t>
    <phoneticPr fontId="1" type="noConversion"/>
  </si>
  <si>
    <t>Avlt() 를 5차 다항식 적용해 Offset전 값을 생성</t>
    <phoneticPr fontId="1" type="noConversion"/>
  </si>
  <si>
    <t>IF Board(Master)에 전송하는 Array에 삽입</t>
    <phoneticPr fontId="1" type="noConversion"/>
  </si>
  <si>
    <t>IF TX Arry()</t>
    <phoneticPr fontId="1" type="noConversion"/>
  </si>
  <si>
    <t>동작 방법</t>
    <phoneticPr fontId="1" type="noConversion"/>
  </si>
  <si>
    <t>4.</t>
    <phoneticPr fontId="1" type="noConversion"/>
  </si>
  <si>
    <t>Process Table</t>
    <phoneticPr fontId="1" type="noConversion"/>
  </si>
  <si>
    <t>Proc NO</t>
    <phoneticPr fontId="1" type="noConversion"/>
  </si>
  <si>
    <t>Source</t>
    <phoneticPr fontId="1" type="noConversion"/>
  </si>
  <si>
    <t>M_MCU Ary</t>
    <phoneticPr fontId="1" type="noConversion"/>
  </si>
  <si>
    <t>MxAry(1)</t>
    <phoneticPr fontId="1" type="noConversion"/>
  </si>
  <si>
    <t>MxAry(3)</t>
  </si>
  <si>
    <t>MxAry(4)</t>
  </si>
  <si>
    <t>MxAry(5)</t>
  </si>
  <si>
    <t>MxAry(6)</t>
  </si>
  <si>
    <t>MxAry(7)</t>
  </si>
  <si>
    <t>MxAry(8)</t>
  </si>
  <si>
    <t>MxAry(9)</t>
  </si>
  <si>
    <t>MxAry(10)</t>
  </si>
  <si>
    <t>MxAry(11)</t>
  </si>
  <si>
    <t>MxAry(12)</t>
  </si>
  <si>
    <t>MxAry(13)</t>
  </si>
  <si>
    <t>MxAry(14)</t>
  </si>
  <si>
    <t>MxAry(15)</t>
  </si>
  <si>
    <t>MxAry(16)</t>
  </si>
  <si>
    <t>MxAry(17)</t>
  </si>
  <si>
    <t>MxAry(18)</t>
  </si>
  <si>
    <t>MxAry(19)</t>
  </si>
  <si>
    <t>MxAry(20)</t>
  </si>
  <si>
    <t>MxAry(21)</t>
  </si>
  <si>
    <t>MxAry(22)</t>
  </si>
  <si>
    <t>MxAry(23)</t>
  </si>
  <si>
    <t>MxAry(24)</t>
  </si>
  <si>
    <t>MxAry(25)</t>
  </si>
  <si>
    <t>MxAry(2)</t>
    <phoneticPr fontId="1" type="noConversion"/>
  </si>
  <si>
    <t>DcPk1V</t>
    <phoneticPr fontId="1" type="noConversion"/>
  </si>
  <si>
    <t>DcPk2V</t>
    <phoneticPr fontId="1" type="noConversion"/>
  </si>
  <si>
    <t>DcPk3V</t>
    <phoneticPr fontId="1" type="noConversion"/>
  </si>
  <si>
    <t>DcPk1A</t>
    <phoneticPr fontId="1" type="noConversion"/>
  </si>
  <si>
    <t>DcPk2A</t>
    <phoneticPr fontId="1" type="noConversion"/>
  </si>
  <si>
    <t>DcPk3A</t>
    <phoneticPr fontId="1" type="noConversion"/>
  </si>
  <si>
    <t>DC pack에서 통신으로 받은 전압3개, 전류3항목을 DC pack과 I2C통신으로 결과값을 변수에 저장</t>
    <phoneticPr fontId="1" type="noConversion"/>
  </si>
  <si>
    <t>Source에 들어오는 값을 처리해 ADC Array 저장 (  ADCinAry() )</t>
    <phoneticPr fontId="1" type="noConversion"/>
  </si>
  <si>
    <t>2.1.1</t>
    <phoneticPr fontId="1" type="noConversion"/>
  </si>
  <si>
    <t>2.1.2</t>
    <phoneticPr fontId="1" type="noConversion"/>
  </si>
  <si>
    <t>2.1.3</t>
    <phoneticPr fontId="1" type="noConversion"/>
  </si>
  <si>
    <t>ex) Processing Number 1: PA out FWD power 처리</t>
    <phoneticPr fontId="1" type="noConversion"/>
  </si>
  <si>
    <t xml:space="preserve">Analog Data processing ( ADC in ) </t>
    <phoneticPr fontId="1" type="noConversion"/>
  </si>
  <si>
    <t>ADC_in</t>
    <phoneticPr fontId="1" type="noConversion"/>
  </si>
  <si>
    <t>MxAry()</t>
    <phoneticPr fontId="1" type="noConversion"/>
  </si>
  <si>
    <t>PcPk변수</t>
    <phoneticPr fontId="1" type="noConversion"/>
  </si>
  <si>
    <r>
      <t>1. ADC 채널/핀이 시트·핀맵·</t>
    </r>
    <r>
      <rPr>
        <b/>
        <sz val="10"/>
        <color theme="1"/>
        <rFont val="Arial Unicode MS"/>
        <family val="3"/>
        <charset val="129"/>
      </rPr>
      <t>.ioc</t>
    </r>
    <r>
      <rPr>
        <b/>
        <sz val="11"/>
        <color theme="1"/>
        <rFont val="맑은 고딕"/>
        <family val="3"/>
        <charset val="129"/>
        <scheme val="minor"/>
      </rPr>
      <t>에서 서로 다릅니다.</t>
    </r>
  </si>
  <si>
    <t>항목</t>
  </si>
  <si>
    <t>이 시트</t>
  </si>
  <si>
    <r>
      <t xml:space="preserve">핀맵 / </t>
    </r>
    <r>
      <rPr>
        <b/>
        <sz val="10"/>
        <color theme="1"/>
        <rFont val="Arial Unicode MS"/>
        <family val="3"/>
        <charset val="129"/>
      </rPr>
      <t>.ioc</t>
    </r>
  </si>
  <si>
    <t>RFL</t>
  </si>
  <si>
    <t>ADC1_IN14</t>
  </si>
  <si>
    <r>
      <t>.ioc</t>
    </r>
    <r>
      <rPr>
        <sz val="11"/>
        <color theme="1"/>
        <rFont val="맑은 고딕"/>
        <family val="2"/>
        <charset val="129"/>
        <scheme val="minor"/>
      </rPr>
      <t xml:space="preserve">는 </t>
    </r>
    <r>
      <rPr>
        <b/>
        <sz val="11"/>
        <color theme="1"/>
        <rFont val="맑은 고딕"/>
        <family val="3"/>
        <charset val="129"/>
        <scheme val="minor"/>
      </rPr>
      <t>ADC2_IN14</t>
    </r>
    <r>
      <rPr>
        <sz val="11"/>
        <color theme="1"/>
        <rFont val="맑은 고딕"/>
        <family val="2"/>
        <charset val="129"/>
        <scheme val="minor"/>
      </rPr>
      <t>(PC4)</t>
    </r>
  </si>
  <si>
    <t>Pallet2 DC Current</t>
  </si>
  <si>
    <t>ADC_in13</t>
  </si>
  <si>
    <t>ADC2_IN13(PC3)로 표기 통일 필요</t>
  </si>
  <si>
    <t>Pallet3 DC Current</t>
  </si>
  <si>
    <t>ADC_in_4</t>
  </si>
  <si>
    <r>
      <t>ADC2_IN0</t>
    </r>
    <r>
      <rPr>
        <sz val="11"/>
        <color theme="1"/>
        <rFont val="맑은 고딕"/>
        <family val="2"/>
        <charset val="129"/>
        <scheme val="minor"/>
      </rPr>
      <t>(PA0)이 맞음</t>
    </r>
  </si>
  <si>
    <r>
      <t>.ioc</t>
    </r>
    <r>
      <rPr>
        <sz val="11"/>
        <color theme="1"/>
        <rFont val="맑은 고딕"/>
        <family val="2"/>
        <charset val="129"/>
        <scheme val="minor"/>
      </rPr>
      <t>는 지금 ADC1=CH15 1개, ADC2=CH8 1개만 설정돼 있고(9/17 이후 변경 없음), 채널 수를 늘려야 합니다.</t>
    </r>
  </si>
  <si>
    <t>실제 MCU ADC 입력은 8개입니다.</t>
  </si>
  <si>
    <t>FWD(CH15)</t>
  </si>
  <si>
    <t>RFL(CH14)</t>
  </si>
  <si>
    <t>DC Total(CH8)</t>
  </si>
  <si>
    <t>Driver DC(CH11)</t>
  </si>
  <si>
    <t>Pallet1~4 DC(CH12, CH13, CH0, CH3)</t>
  </si>
  <si>
    <r>
      <t>권장</t>
    </r>
    <r>
      <rPr>
        <sz val="11"/>
        <color theme="1"/>
        <rFont val="맑은 고딕"/>
        <family val="2"/>
        <charset val="129"/>
        <scheme val="minor"/>
      </rPr>
      <t>: 8채널을 DMA scan 모드로 연속 변환하고, 3mS 루틴은 최신 값을 읽어 가기만 하는 구조입니다. 그러면 평균화(노이즈 대책)도 쉬워집니다.</t>
    </r>
  </si>
  <si>
    <r>
      <t>결정 필요</t>
    </r>
    <r>
      <rPr>
        <sz val="11"/>
        <color theme="1"/>
        <rFont val="맑은 고딕"/>
        <family val="2"/>
        <charset val="129"/>
        <scheme val="minor"/>
      </rPr>
      <t>: FWD와 RFL을 같은 ADC에 둘지 정해야 합니다. 현재 배치는 FWD만 ADC1이고 나머지 7개가 ADC2입니다.</t>
    </r>
  </si>
  <si>
    <t>2. DC Pack 6항목(5~10번)은 ADC 값이 아니라 이미 환산된 값입니다.</t>
  </si>
  <si>
    <t>DC Pack에서 온 값은 이미 전압×10, 전류×1 정수입니다. 여기에 "전압 환산(3.3V/4095)"과 다항식을 적용하면 값이 망가집니다.</t>
  </si>
  <si>
    <r>
      <t xml:space="preserve">표의 계수는 전부 0인데 수식은 </t>
    </r>
    <r>
      <rPr>
        <sz val="10"/>
        <color theme="1"/>
        <rFont val="Arial Unicode MS"/>
        <family val="3"/>
        <charset val="129"/>
      </rPr>
      <t>Y=X</t>
    </r>
    <r>
      <rPr>
        <sz val="11"/>
        <color theme="1"/>
        <rFont val="맑은 고딕"/>
        <family val="2"/>
        <charset val="129"/>
        <scheme val="minor"/>
      </rPr>
      <t>입니다. 그대로 계산하면 결과가 0이 됩니다.</t>
    </r>
  </si>
  <si>
    <r>
      <t>권장</t>
    </r>
    <r>
      <rPr>
        <sz val="11"/>
        <color theme="1"/>
        <rFont val="맑은 고딕"/>
        <family val="2"/>
        <charset val="129"/>
        <scheme val="minor"/>
      </rPr>
      <t xml:space="preserve">: 이 6항목은 Avlt·다항식을 건너뛰고(BYPASS) Offset만 적용합니다. </t>
    </r>
    <r>
      <rPr>
        <sz val="10"/>
        <color theme="1"/>
        <rFont val="Arial Unicode MS"/>
        <family val="3"/>
        <charset val="129"/>
      </rPr>
      <t>ADinAry(4~9)</t>
    </r>
    <r>
      <rPr>
        <sz val="11"/>
        <color theme="1"/>
        <rFont val="맑은 고딕"/>
        <family val="2"/>
        <charset val="129"/>
        <scheme val="minor"/>
      </rPr>
      <t>라는 이름도 "ADC 값"이 아니므로 구분이 필요합니다.</t>
    </r>
  </si>
  <si>
    <t>3. 계수와 수식의 불일치가 이 시트에도 그대로 남아 있습니다.</t>
  </si>
  <si>
    <t>예를 들어 out FWD 3차가 표에는 162.3, 수식에는 162.7입니다. Pallet FWD의 3차 부호도 다릅니다.</t>
  </si>
  <si>
    <t>수식의 배율(×0.05, ×10, ×1.01, ×0.925)이 계수에 들어 있지 않습니다.</t>
  </si>
  <si>
    <r>
      <t xml:space="preserve">이 계수표가 현재 </t>
    </r>
    <r>
      <rPr>
        <b/>
        <sz val="11"/>
        <color theme="1"/>
        <rFont val="맑은 고딕"/>
        <family val="3"/>
        <charset val="129"/>
        <scheme val="minor"/>
      </rPr>
      <t>세 곳</t>
    </r>
    <r>
      <rPr>
        <sz val="11"/>
        <color theme="1"/>
        <rFont val="맑은 고딕"/>
        <family val="2"/>
        <charset val="129"/>
        <scheme val="minor"/>
      </rPr>
      <t xml:space="preserve">(SysCMDcode 5.4, EEPROM 시트, 이 시트)에 복제돼 있습니다. </t>
    </r>
    <r>
      <rPr>
        <b/>
        <sz val="11"/>
        <color theme="1"/>
        <rFont val="맑은 고딕"/>
        <family val="3"/>
        <charset val="129"/>
        <scheme val="minor"/>
      </rPr>
      <t>마스터를 EEPROM 시트 하나로 정하고</t>
    </r>
    <r>
      <rPr>
        <sz val="11"/>
        <color theme="1"/>
        <rFont val="맑은 고딕"/>
        <family val="2"/>
        <charset val="129"/>
        <scheme val="minor"/>
      </rPr>
      <t xml:space="preserve">, 이 시트는 참조만 하게 하면 어긋남이 없어집니다. 지난번 </t>
    </r>
    <r>
      <rPr>
        <sz val="10"/>
        <color theme="1"/>
        <rFont val="Arial Unicode MS"/>
        <family val="3"/>
        <charset val="129"/>
      </rPr>
      <t>_다항식수정안.xlsx</t>
    </r>
    <r>
      <rPr>
        <sz val="11"/>
        <color theme="1"/>
        <rFont val="맑은 고딕"/>
        <family val="2"/>
        <charset val="129"/>
        <scheme val="minor"/>
      </rPr>
      <t>의 정리안을 기준으로 삼는 것을 권합니다.</t>
    </r>
  </si>
  <si>
    <r>
      <t xml:space="preserve">4. </t>
    </r>
    <r>
      <rPr>
        <b/>
        <sz val="10"/>
        <color theme="1"/>
        <rFont val="Arial Unicode MS"/>
        <family val="3"/>
        <charset val="129"/>
      </rPr>
      <t>Avlt</t>
    </r>
    <r>
      <rPr>
        <b/>
        <sz val="11"/>
        <color theme="1"/>
        <rFont val="맑은 고딕"/>
        <family val="3"/>
        <charset val="129"/>
        <scheme val="minor"/>
      </rPr>
      <t>의 단위와 환산식을 명시해야 합니다.</t>
    </r>
  </si>
  <si>
    <r>
      <t xml:space="preserve">예를 들어 </t>
    </r>
    <r>
      <rPr>
        <sz val="10"/>
        <color theme="1"/>
        <rFont val="Arial Unicode MS"/>
        <family val="3"/>
        <charset val="129"/>
      </rPr>
      <t>Avlt = ADC × 3.3 / 4095</t>
    </r>
    <r>
      <rPr>
        <sz val="11"/>
        <color theme="1"/>
        <rFont val="맑은 고딕"/>
        <family val="2"/>
        <charset val="129"/>
        <scheme val="minor"/>
      </rPr>
      <t>(V, float)처럼 적어야 합니다. 앞서 확정하신 "4095 = 3.3V"를 쓰면 됩니다.</t>
    </r>
  </si>
  <si>
    <t>V로 할지 mV로 할지에 따라 계수 크기가 달라집니다.</t>
  </si>
  <si>
    <r>
      <t>지난번 지적한 Pallet Temp(</t>
    </r>
    <r>
      <rPr>
        <sz val="10"/>
        <color theme="1"/>
        <rFont val="Arial Unicode MS"/>
        <family val="3"/>
        <charset val="129"/>
      </rPr>
      <t>0.0048828</t>
    </r>
    <r>
      <rPr>
        <sz val="11"/>
        <color theme="1"/>
        <rFont val="맑은 고딕"/>
        <family val="2"/>
        <charset val="129"/>
        <scheme val="minor"/>
      </rPr>
      <t>, count 기준)와 DC Total 계수는 X 정의에 따라 다시 잡아야 합니다.</t>
    </r>
  </si>
  <si>
    <r>
      <t xml:space="preserve">5. 최종 </t>
    </r>
    <r>
      <rPr>
        <b/>
        <sz val="10"/>
        <color theme="1"/>
        <rFont val="Arial Unicode MS"/>
        <family val="3"/>
        <charset val="129"/>
      </rPr>
      <t>PAnal</t>
    </r>
    <r>
      <rPr>
        <b/>
        <sz val="11"/>
        <color theme="1"/>
        <rFont val="맑은 고딕"/>
        <family val="3"/>
        <charset val="129"/>
        <scheme val="minor"/>
      </rPr>
      <t>의 자료형과 범위가 없습니다.</t>
    </r>
  </si>
  <si>
    <t>PA_Sts는 16bit Word이고 Alarm Level도 16bit입니다.</t>
  </si>
  <si>
    <r>
      <t xml:space="preserve">그래서 반올림, 0~65535 clip, </t>
    </r>
    <r>
      <rPr>
        <b/>
        <sz val="11"/>
        <color theme="1"/>
        <rFont val="맑은 고딕"/>
        <family val="3"/>
        <charset val="129"/>
        <scheme val="minor"/>
      </rPr>
      <t>음수 처리</t>
    </r>
    <r>
      <rPr>
        <sz val="11"/>
        <color theme="1"/>
        <rFont val="맑은 고딕"/>
        <family val="2"/>
        <charset val="129"/>
        <scheme val="minor"/>
      </rPr>
      <t>(다항식이 0 근처에서 음수를 낼 수 있음)를 정해야 합니다.</t>
    </r>
  </si>
  <si>
    <r>
      <t xml:space="preserve">Offset은 EEPROM에 정수(100 = 1.0)로 저장되어 있으므로 </t>
    </r>
    <r>
      <rPr>
        <sz val="10"/>
        <color theme="1"/>
        <rFont val="Arial Unicode MS"/>
        <family val="3"/>
        <charset val="129"/>
      </rPr>
      <t>/100</t>
    </r>
    <r>
      <rPr>
        <sz val="11"/>
        <color theme="1"/>
        <rFont val="맑은 고딕"/>
        <family val="2"/>
        <charset val="129"/>
        <scheme val="minor"/>
      </rPr>
      <t>을 거쳐서 적용합니다. 범위는 1~200이며 0은 무효값입니다.</t>
    </r>
  </si>
  <si>
    <t>6. 처리 주기가 Alarm Delay와 맞지 않을 수 있습니다.</t>
  </si>
  <si>
    <r>
      <t xml:space="preserve">3mS에 1항목씩 31항목이면 한 항목이 </t>
    </r>
    <r>
      <rPr>
        <b/>
        <sz val="11"/>
        <color theme="1"/>
        <rFont val="맑은 고딕"/>
        <family val="3"/>
        <charset val="129"/>
        <scheme val="minor"/>
      </rPr>
      <t>93mS마다</t>
    </r>
    <r>
      <rPr>
        <sz val="11"/>
        <color theme="1"/>
        <rFont val="맑은 고딕"/>
        <family val="2"/>
        <charset val="129"/>
        <scheme val="minor"/>
      </rPr>
      <t xml:space="preserve"> 갱신됩니다.</t>
    </r>
  </si>
  <si>
    <r>
      <t xml:space="preserve">SysCMDcode의 out FWD Delay 기본값이 1(=10mS)이라, FWD/RFL 보호 응답에는 느립니다. 옛 </t>
    </r>
    <r>
      <rPr>
        <sz val="10"/>
        <color theme="1"/>
        <rFont val="Arial Unicode MS"/>
        <family val="3"/>
        <charset val="129"/>
      </rPr>
      <t>2.3_ADC읽기</t>
    </r>
    <r>
      <rPr>
        <sz val="11"/>
        <color theme="1"/>
        <rFont val="맑은 고딕"/>
        <family val="2"/>
        <charset val="129"/>
        <scheme val="minor"/>
      </rPr>
      <t>에 있던 Maj/Min 구분(FWD/RFL을 우선 처리)이 이 시트에는 없습니다.</t>
    </r>
  </si>
  <si>
    <r>
      <t>제안</t>
    </r>
    <r>
      <rPr>
        <sz val="11"/>
        <color theme="1"/>
        <rFont val="맑은 고딕"/>
        <family val="2"/>
        <charset val="129"/>
        <scheme val="minor"/>
      </rPr>
      <t>: FWD/RFL은 3mS마다 매번 처리하고 나머지는 순환하는 방식, 또는 지금 방식을 유지하는 방식 중 선택해야 합니다.</t>
    </r>
  </si>
  <si>
    <r>
      <t xml:space="preserve">MUX 값은 </t>
    </r>
    <r>
      <rPr>
        <b/>
        <sz val="11"/>
        <color theme="1"/>
        <rFont val="맑은 고딕"/>
        <family val="3"/>
        <charset val="129"/>
        <scheme val="minor"/>
      </rPr>
      <t>250mS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0"/>
        <color theme="1"/>
        <rFont val="Arial Unicode MS"/>
        <family val="3"/>
        <charset val="129"/>
      </rPr>
      <t>3.인터벌동작</t>
    </r>
    <r>
      <rPr>
        <sz val="11"/>
        <color theme="1"/>
        <rFont val="맑은 고딕"/>
        <family val="2"/>
        <charset val="129"/>
        <scheme val="minor"/>
      </rPr>
      <t xml:space="preserve"> 시트) 또는 150mS(계획서)로 갱신되어 신선도가 더 낮습니다. </t>
    </r>
    <r>
      <rPr>
        <b/>
        <sz val="11"/>
        <color theme="1"/>
        <rFont val="맑은 고딕"/>
        <family val="3"/>
        <charset val="129"/>
        <scheme val="minor"/>
      </rPr>
      <t>인터벌 시트는 250mS인데 계획서에는 150mS로 적혀 있어 불일치</t>
    </r>
    <r>
      <rPr>
        <sz val="11"/>
        <color theme="1"/>
        <rFont val="맑은 고딕"/>
        <family val="2"/>
        <charset val="129"/>
        <scheme val="minor"/>
      </rPr>
      <t>입니다.</t>
    </r>
  </si>
  <si>
    <t>7. 이름과 인덱스 표기가 섞여 있습니다.</t>
  </si>
  <si>
    <r>
      <t>ADCinAry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ADCarry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ADCinAyr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ADinAry</t>
    </r>
  </si>
  <si>
    <r>
      <t>PAnal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Panal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Panel</t>
    </r>
  </si>
  <si>
    <r>
      <t>Offset()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Aoffset()</t>
    </r>
    <r>
      <rPr>
        <sz val="11"/>
        <color theme="1"/>
        <rFont val="맑은 고딕"/>
        <family val="2"/>
        <charset val="129"/>
        <scheme val="minor"/>
      </rPr>
      <t xml:space="preserve"> / EEPROM의 </t>
    </r>
    <r>
      <rPr>
        <sz val="10"/>
        <color theme="1"/>
        <rFont val="Arial Unicode MS"/>
        <family val="3"/>
        <charset val="129"/>
      </rPr>
      <t>Pary(0,i)</t>
    </r>
  </si>
  <si>
    <r>
      <t xml:space="preserve">이 시트는 인덱스가 0부터이고 코드표는 1부터입니다. 예를 들어 </t>
    </r>
    <r>
      <rPr>
        <sz val="10"/>
        <color theme="1"/>
        <rFont val="Arial Unicode MS"/>
        <family val="3"/>
        <charset val="129"/>
      </rPr>
      <t>Aoffset(n) = Pary(0, n+1)</t>
    </r>
    <r>
      <rPr>
        <sz val="11"/>
        <color theme="1"/>
        <rFont val="맑은 고딕"/>
        <family val="2"/>
        <charset val="129"/>
        <scheme val="minor"/>
      </rPr>
      <t>처럼 규칙을 정해 두면 됩니다.</t>
    </r>
  </si>
  <si>
    <t>8. 기타</t>
  </si>
  <si>
    <t>Alarm Latch 비트의 항목 순서가 이 표와 다릅니다. 예를 들어 Heatsink는 Latch에서는 13번째 비트이고 이 표에서는 3번입니다. Alarm 작업 때 매핑표가 필요합니다.</t>
  </si>
  <si>
    <r>
      <t>PA_Sts(45~54)</t>
    </r>
    <r>
      <rPr>
        <sz val="11"/>
        <color theme="1"/>
        <rFont val="맑은 고딕"/>
        <family val="2"/>
        <charset val="129"/>
        <scheme val="minor"/>
      </rPr>
      <t>(Offset·Interlock 4항목분)를 계속 쓸지 확인이 필요합니다. 지금은 31항목 전부를 EEPROM Offset으로 관리합니다.</t>
    </r>
  </si>
  <si>
    <t>MUX의 Load Power×4와 Pallet Status는 이 표에서 쓰이지 않습니다(의도된 것인지 확인).</t>
  </si>
  <si>
    <t>구현 방향 (코딩 시)</t>
  </si>
  <si>
    <t>계산은 float32로 하고, 5차식은 Horner 방식으로 씁니다. F407은 FPU가 있어 31항목을 계산해도 부담이 적습니다.</t>
  </si>
  <si>
    <t>테이블 구조체는 계획서 14번의 LUT 구조에 통합합니다. 소스는 ADC / MUX / DCPACK 세 종류, 처리는 POLY5 / BYPASS 두 종류로 나눕니다.</t>
  </si>
  <si>
    <r>
      <t xml:space="preserve">호출은 </t>
    </r>
    <r>
      <rPr>
        <sz val="10"/>
        <color theme="1"/>
        <rFont val="Arial Unicode MS"/>
        <family val="3"/>
        <charset val="129"/>
      </rPr>
      <t>AnalProc_Call</t>
    </r>
    <r>
      <rPr>
        <sz val="11"/>
        <color theme="1"/>
        <rFont val="맑은 고딕"/>
        <family val="2"/>
        <charset val="129"/>
        <scheme val="minor"/>
      </rPr>
      <t>이 3mS마다 1항목씩 처리합니다.</t>
    </r>
  </si>
  <si>
    <t>결정이 필요한 것 (짧게)</t>
  </si>
  <si>
    <t>1. ADC 방식: DMA scan으로 갈지, 항목별 단발 변환으로 갈지</t>
  </si>
  <si>
    <t>2. FWD/RFL 우선 처리 여부(6번)</t>
  </si>
  <si>
    <r>
      <t>3. Avlt</t>
    </r>
    <r>
      <rPr>
        <sz val="11"/>
        <color theme="1"/>
        <rFont val="맑은 고딕"/>
        <family val="2"/>
        <charset val="129"/>
        <scheme val="minor"/>
      </rPr>
      <t xml:space="preserve"> 단위(V / mV)와 </t>
    </r>
    <r>
      <rPr>
        <sz val="10"/>
        <color theme="1"/>
        <rFont val="Arial Unicode MS"/>
        <family val="3"/>
        <charset val="129"/>
      </rPr>
      <t>PAnal</t>
    </r>
    <r>
      <rPr>
        <sz val="11"/>
        <color theme="1"/>
        <rFont val="맑은 고딕"/>
        <family val="2"/>
        <charset val="129"/>
        <scheme val="minor"/>
      </rPr>
      <t xml:space="preserve"> 범위·음수 처리</t>
    </r>
  </si>
  <si>
    <t>4. 계수표 마스터를 EEPROM 시트로 할지</t>
  </si>
  <si>
    <t>1차 의견:</t>
    <phoneticPr fontId="1" type="noConversion"/>
  </si>
  <si>
    <t>PiN Map 항으로 통일</t>
    <phoneticPr fontId="1" type="noConversion"/>
  </si>
  <si>
    <t>권장안대로 정하고, MCU ADC ch결정(STM407)을 효율적으로 하는 방식을 정해주면 MX file을 수정 하겠음</t>
    <phoneticPr fontId="1" type="noConversion"/>
  </si>
  <si>
    <t>권장으로 결정</t>
    <phoneticPr fontId="1" type="noConversion"/>
  </si>
  <si>
    <t>작업중인 sheet이므로 수정을 해주면, 그대로 따른다.</t>
    <phoneticPr fontId="1" type="noConversion"/>
  </si>
  <si>
    <t xml:space="preserve">5차다항식 산출을 V로 한 것이므로 Volt로 가야 함.  </t>
    <phoneticPr fontId="1" type="noConversion"/>
  </si>
  <si>
    <t>ex) 1.375 V</t>
    <phoneticPr fontId="1" type="noConversion"/>
  </si>
  <si>
    <t>OK</t>
    <phoneticPr fontId="1" type="noConversion"/>
  </si>
  <si>
    <t>제안 한대로 정리</t>
    <phoneticPr fontId="1" type="noConversion"/>
  </si>
  <si>
    <t xml:space="preserve">Array Intex가 0, or 1인 것은 0:에는 Unit Address가 들어가 있어서인데, Index를 0부터 합시다. 수정해주세요 </t>
    <phoneticPr fontId="1" type="noConversion"/>
  </si>
  <si>
    <t>Alarm 처리 항목을 아직 작업하지 않았습니다. 이 것은 그때 다시 다루기로 합시다.</t>
    <phoneticPr fontId="1" type="noConversion"/>
  </si>
  <si>
    <t>1차 의견</t>
    <phoneticPr fontId="1" type="noConversion"/>
  </si>
  <si>
    <t>1번항 대로 처리</t>
    <phoneticPr fontId="1" type="noConversion"/>
  </si>
  <si>
    <t>6.번항 대로 처리</t>
    <phoneticPr fontId="1" type="noConversion"/>
  </si>
  <si>
    <t>4번항 대로 처리</t>
    <phoneticPr fontId="1" type="noConversion"/>
  </si>
  <si>
    <t>EEPRON sheet는 2차 Array인데, 1차로 수정하겠음.</t>
    <phoneticPr fontId="1" type="noConversion"/>
  </si>
  <si>
    <t>ADCinAry(0)</t>
    <phoneticPr fontId="1" type="noConversion"/>
  </si>
  <si>
    <t>Y=0.02402*X^5-3.61545*X^4+8.135*X^3+30.706*X^2-2.26335*X+0.193965</t>
    <phoneticPr fontId="1" type="noConversion"/>
  </si>
  <si>
    <t>ADCinAry(1)</t>
    <phoneticPr fontId="1" type="noConversion"/>
  </si>
  <si>
    <t>Y=94.82*X^2-670.55*X+1376.4</t>
    <phoneticPr fontId="1" type="noConversion"/>
  </si>
  <si>
    <t>ADCinAry(2)</t>
    <phoneticPr fontId="1" type="noConversion"/>
  </si>
  <si>
    <t>Y=4.66115*X</t>
    <phoneticPr fontId="1" type="noConversion"/>
  </si>
  <si>
    <t>ADCinAry(3)</t>
    <phoneticPr fontId="1" type="noConversion"/>
  </si>
  <si>
    <t>Y=X  (DC Pack 환산값 : BYPASS, Avlt·다항식 생략)</t>
    <phoneticPr fontId="1" type="noConversion"/>
  </si>
  <si>
    <t>-</t>
    <phoneticPr fontId="1" type="noConversion"/>
  </si>
  <si>
    <t>Y=1.63*X^4-5.91*X^3+2.58*X^2+119.7*X+48.4</t>
    <phoneticPr fontId="1" type="noConversion"/>
  </si>
  <si>
    <t>ADCinAry(10)</t>
    <phoneticPr fontId="1" type="noConversion"/>
  </si>
  <si>
    <t>ADCinAry(11)</t>
    <phoneticPr fontId="1" type="noConversion"/>
  </si>
  <si>
    <t>Y=-4.19*X^3+13.78*X^2+110.5*X+4.99</t>
    <phoneticPr fontId="1" type="noConversion"/>
  </si>
  <si>
    <t>ADCinAry(12)</t>
    <phoneticPr fontId="1" type="noConversion"/>
  </si>
  <si>
    <t>ADCinAry(13)</t>
    <phoneticPr fontId="1" type="noConversion"/>
  </si>
  <si>
    <t>ADCinAry(14)</t>
    <phoneticPr fontId="1" type="noConversion"/>
  </si>
  <si>
    <t>Y=5.6047*X</t>
    <phoneticPr fontId="1" type="noConversion"/>
  </si>
  <si>
    <t>ADCinAry(15)</t>
    <phoneticPr fontId="1" type="noConversion"/>
  </si>
  <si>
    <t>ADCinAry(16)</t>
    <phoneticPr fontId="1" type="noConversion"/>
  </si>
  <si>
    <t>ADCinAry(17)</t>
    <phoneticPr fontId="1" type="noConversion"/>
  </si>
  <si>
    <t>ADCinAry(18)</t>
    <phoneticPr fontId="1" type="noConversion"/>
  </si>
  <si>
    <t>ADCinAry(19)</t>
    <phoneticPr fontId="1" type="noConversion"/>
  </si>
  <si>
    <t>ADC2_IN13</t>
    <phoneticPr fontId="1" type="noConversion"/>
  </si>
  <si>
    <t>ADCinAry(20)</t>
    <phoneticPr fontId="1" type="noConversion"/>
  </si>
  <si>
    <t>ADCinAry(21)</t>
    <phoneticPr fontId="1" type="noConversion"/>
  </si>
  <si>
    <t>ADCinAry(22)</t>
    <phoneticPr fontId="1" type="noConversion"/>
  </si>
  <si>
    <t>ADCinAry(23)</t>
    <phoneticPr fontId="1" type="noConversion"/>
  </si>
  <si>
    <t>ADC2_IN0</t>
    <phoneticPr fontId="1" type="noConversion"/>
  </si>
  <si>
    <t>ADCinAry(24)</t>
    <phoneticPr fontId="1" type="noConversion"/>
  </si>
  <si>
    <t>ADCinAry(25)</t>
    <phoneticPr fontId="1" type="noConversion"/>
  </si>
  <si>
    <t>ADCinAry(26)</t>
    <phoneticPr fontId="1" type="noConversion"/>
  </si>
  <si>
    <t>ADCinAry(27)</t>
    <phoneticPr fontId="1" type="noConversion"/>
  </si>
  <si>
    <t>ADCinAry(28)</t>
    <phoneticPr fontId="1" type="noConversion"/>
  </si>
  <si>
    <t>Y=2.424*X</t>
    <phoneticPr fontId="1" type="noConversion"/>
  </si>
  <si>
    <t>ADCinAry(29)</t>
    <phoneticPr fontId="1" type="noConversion"/>
  </si>
  <si>
    <t>ADCinAry(30)</t>
    <phoneticPr fontId="1" type="noConversion"/>
  </si>
  <si>
    <t>ADC pin에서 입력되는 ADC값  을 ADCinAry()에 저장</t>
    <phoneticPr fontId="1" type="noConversion"/>
  </si>
  <si>
    <t>MUX board에서 전송되어져 오는 ADC값 ADCinAry()에 저장</t>
    <phoneticPr fontId="1" type="noConversion"/>
  </si>
  <si>
    <t>ADCinAry()값을 Voltage(Avlt())로 환산</t>
    <phoneticPr fontId="1" type="noConversion"/>
  </si>
  <si>
    <t>이 생성된 값을 Offset ( 0.01 - 1 - 2,00 )을 적용해서 PAnal()값을 생성한다</t>
    <phoneticPr fontId="1" type="noConversion"/>
  </si>
  <si>
    <t>Avlt = ADCinAry × 3.3 / 4095  [V, float32]  (예: 1.375 V) — 다항식 입력 X = Avlt.  4. process Table 참조</t>
    <phoneticPr fontId="1" type="noConversion"/>
  </si>
  <si>
    <t>3mS 주기마다 ① PA out FWD ② PA out RFL 을 매번 처리 + ③ 나머지 29항목 중 1개를 순환 처리 (29 x 3mS = 87mS / 1 loop)</t>
    <phoneticPr fontId="1" type="noConversion"/>
  </si>
  <si>
    <t>[0921 수정안] 다항식 입력 X = Avlt(V) 기준 / 수식의 배율(x10, x0.05, x1.01, x0.925)을 계수에 반영 / Pack V·I = BYPASS / 부호·오타 정정 / ADC 핀명 = Pin Map 기준  (노란색 = 변경 셀, 값은 실측 전 임의값)</t>
  </si>
  <si>
    <t>5</t>
  </si>
  <si>
    <t>처리 규칙 (2026-09-21 1차 확정)</t>
  </si>
  <si>
    <t>- Source 구분 : ADC(MCU DMA scan) / MUX(MxAry, 원시 ADC값) / DCPACK(환산 완료값 -&gt; BYPASS : Avlt·다항식 생략, Offset 만 적용)</t>
  </si>
  <si>
    <t>- PAnal = round( 다항식(Avlt) x Aoffset / 100 ),  uint16, 0~65535 clip (음수는 0)</t>
  </si>
  <si>
    <t>- Aoffset = EEPROM Offset Word (100 = 1.0, 범위 1~200, 0 은 무효값)</t>
  </si>
  <si>
    <t>- Array Index 는 0 부터 : n = Proc NO - 1 (0~30).  Aoffset(n) = Pary(0,n),  코드 끝 두자리 = n + 1.  PA_Sts(0)=Unit Address, MxAry(0)=Spare 는 종전대로</t>
  </si>
  <si>
    <t>- 다항식 계수 Master = EEPROM sheet (이 sheet 의 표는 참조·검증용)</t>
  </si>
  <si>
    <t>- ADC 배치 (Pin Map 기준, DMA scan·연속 변환) : ADC1 = CH15 FWD, CH14 RFL / ADC2 = CH8 DC Total, CH11 Driver DC, CH12 Pallet1 DC, CH13 Pallet2 DC, CH0 Pallet3 DC, CH3 Pallet4 DC</t>
  </si>
  <si>
    <t>- 계산은 float32, 5차식은 Horner 방식. 호출 = AnalProc_Call (3mS Interval)</t>
  </si>
  <si>
    <t>ADC2_IN8</t>
    <phoneticPr fontId="1" type="noConversion"/>
  </si>
  <si>
    <t>ADC2_IN11</t>
    <phoneticPr fontId="1" type="noConversion"/>
  </si>
  <si>
    <t>ADC2_IN3</t>
    <phoneticPr fontId="1" type="noConversion"/>
  </si>
  <si>
    <t>이 PAnal(0)값을 Alarm처리 등에 사용된다.</t>
    <phoneticPr fontId="1" type="noConversion"/>
  </si>
  <si>
    <t>MCU PC05 pin( ADC1_IN15) 전압을 Samping 하여 ADCinAry(0)에 저장-&gt; Volt값(Avlt(0) )으로 환산 -&gt; 5차 다항식을 적용해여 FWD임시값 생산 -&gt; Aoffset(0)값을 적용하여 PAnal(0)에 저장 -&gt; IF brd 전송data Array(13) 에 저장</t>
    <phoneticPr fontId="1" type="noConversion"/>
  </si>
  <si>
    <t>#</t>
  </si>
  <si>
    <t>사용자 결정</t>
  </si>
  <si>
    <t>시트 반영</t>
  </si>
  <si>
    <t>Pin Map 기준으로 통일</t>
  </si>
  <si>
    <r>
      <t xml:space="preserve">Pallet2는 </t>
    </r>
    <r>
      <rPr>
        <sz val="10"/>
        <color theme="1"/>
        <rFont val="Arial Unicode MS"/>
        <family val="3"/>
        <charset val="129"/>
      </rPr>
      <t>ADC2_IN13</t>
    </r>
    <r>
      <rPr>
        <sz val="11"/>
        <color theme="1"/>
        <rFont val="맑은 고딕"/>
        <family val="2"/>
        <charset val="129"/>
        <scheme val="minor"/>
      </rPr>
      <t xml:space="preserve">, Pallet3는 </t>
    </r>
    <r>
      <rPr>
        <sz val="10"/>
        <color theme="1"/>
        <rFont val="Arial Unicode MS"/>
        <family val="3"/>
        <charset val="129"/>
      </rPr>
      <t>ADC2_IN0</t>
    </r>
    <r>
      <rPr>
        <sz val="11"/>
        <color theme="1"/>
        <rFont val="맑은 고딕"/>
        <family val="2"/>
        <charset val="129"/>
        <scheme val="minor"/>
      </rPr>
      <t xml:space="preserve">으로 정정했고 RFL은 </t>
    </r>
    <r>
      <rPr>
        <sz val="10"/>
        <color theme="1"/>
        <rFont val="Arial Unicode MS"/>
        <family val="3"/>
        <charset val="129"/>
      </rPr>
      <t>ADC1_IN14</t>
    </r>
    <r>
      <rPr>
        <sz val="11"/>
        <color theme="1"/>
        <rFont val="맑은 고딕"/>
        <family val="2"/>
        <charset val="129"/>
        <scheme val="minor"/>
      </rPr>
      <t xml:space="preserve">를 유지했습니다. 이 결과 </t>
    </r>
    <r>
      <rPr>
        <b/>
        <sz val="11"/>
        <color theme="1"/>
        <rFont val="맑은 고딕"/>
        <family val="3"/>
        <charset val="129"/>
        <scheme val="minor"/>
      </rPr>
      <t>ADC1은 FWD·RFL 2채널, ADC2는 6채널</t>
    </r>
    <r>
      <rPr>
        <sz val="11"/>
        <color theme="1"/>
        <rFont val="맑은 고딕"/>
        <family val="2"/>
        <charset val="129"/>
        <scheme val="minor"/>
      </rPr>
      <t>이 됩니다.</t>
    </r>
  </si>
  <si>
    <t>DC Pack 6항목은 BYPASS</t>
  </si>
  <si>
    <r>
      <t xml:space="preserve">ADCinAry/Avlt 칸을 </t>
    </r>
    <r>
      <rPr>
        <sz val="10"/>
        <color theme="1"/>
        <rFont val="Arial Unicode MS"/>
        <family val="3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로 바꾸고, 수식에 BYPASS(Offset만 적용)를 표기했습니다.</t>
    </r>
  </si>
  <si>
    <t>수정안대로 시트 수정</t>
  </si>
  <si>
    <t>계수와 수식을 다시 썼고, 스케일(×10, ×0.05 등)을 계수에 반영했습니다. Pallet 2~4 계수도 같은 값으로 통일했습니다.</t>
  </si>
  <si>
    <t>X는 Volt (예: 1.375V)</t>
  </si>
  <si>
    <r>
      <t>Avlt = ADCinAry × 3.3 / 4095</t>
    </r>
    <r>
      <rPr>
        <sz val="11"/>
        <color theme="1"/>
        <rFont val="맑은 고딕"/>
        <family val="2"/>
        <charset val="129"/>
        <scheme val="minor"/>
      </rPr>
      <t xml:space="preserve"> (V, float32)를 14행에 명시했습니다.</t>
    </r>
  </si>
  <si>
    <t>OK</t>
  </si>
  <si>
    <r>
      <t>PAnal = round(다항식 × Aoffset/100)</t>
    </r>
    <r>
      <rPr>
        <sz val="11"/>
        <color theme="1"/>
        <rFont val="맑은 고딕"/>
        <family val="2"/>
        <charset val="129"/>
        <scheme val="minor"/>
      </rPr>
      <t>, uint16, 음수는 0으로 처리합니다.</t>
    </r>
  </si>
  <si>
    <t>FWD/RFL 우선 처리</t>
  </si>
  <si>
    <t>3mS마다 FWD·RFL 2개를 처리하고 나머지 29개는 1개씩 순환합니다(87mS/loop). 시트 21행에 반영했습니다.</t>
  </si>
  <si>
    <t>인덱스는 0부터</t>
  </si>
  <si>
    <t>아래 확인 사항 참고</t>
  </si>
  <si>
    <t>Alarm 작업 때 다룸</t>
  </si>
  <si>
    <t>보류로 둡니다.</t>
  </si>
  <si>
    <r>
      <t>Pallet Temp 계수 5.6047</t>
    </r>
    <r>
      <rPr>
        <sz val="11"/>
        <color theme="1"/>
        <rFont val="맑은 고딕"/>
        <family val="2"/>
        <charset val="129"/>
        <scheme val="minor"/>
      </rPr>
      <t>은 지난번 count 기준 값을 전압 기준으로 환산한 것이고, 나머지 계수도 실측 전 임의값입니다.</t>
    </r>
  </si>
  <si>
    <r>
      <t>이름(</t>
    </r>
    <r>
      <rPr>
        <sz val="10"/>
        <color theme="1"/>
        <rFont val="Arial Unicode MS"/>
        <family val="3"/>
        <charset val="129"/>
      </rPr>
      <t>ADinAry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3"/>
        <charset val="129"/>
      </rPr>
      <t>ADCarry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3"/>
        <charset val="129"/>
      </rPr>
      <t>ADCinAry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Panal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3"/>
        <charset val="129"/>
      </rPr>
      <t>Panel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3"/>
        <charset val="129"/>
      </rPr>
      <t>PAnal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Offset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3"/>
        <charset val="129"/>
      </rPr>
      <t>Aoffset</t>
    </r>
    <r>
      <rPr>
        <sz val="11"/>
        <color theme="1"/>
        <rFont val="맑은 고딕"/>
        <family val="2"/>
        <charset val="129"/>
        <scheme val="minor"/>
      </rPr>
      <t>)도 시트 전체에서 통일했습니다. 60~67행에는 "처리 규칙"을 새로 넣었습니다. 계수 Master는 EEPROM 시트로 정했습니다.</t>
    </r>
  </si>
  <si>
    <t>7번 인덱스: 제가 이해한 내용 (틀리면 말씀해 주세요)</t>
  </si>
  <si>
    <r>
      <t xml:space="preserve">이 시트의 배열은 이미 0부터입니다. 그래서 </t>
    </r>
    <r>
      <rPr>
        <sz val="10"/>
        <color theme="1"/>
        <rFont val="Arial Unicode MS"/>
        <family val="3"/>
        <charset val="129"/>
      </rPr>
      <t>n = Proc NO − 1</t>
    </r>
    <r>
      <rPr>
        <sz val="11"/>
        <color theme="1"/>
        <rFont val="맑은 고딕"/>
        <family val="2"/>
        <charset val="129"/>
        <scheme val="minor"/>
      </rPr>
      <t xml:space="preserve">(0~30)로 정하고, </t>
    </r>
    <r>
      <rPr>
        <sz val="10"/>
        <color theme="1"/>
        <rFont val="Arial Unicode MS"/>
        <family val="3"/>
        <charset val="129"/>
      </rPr>
      <t>Aoffset(n) = Pary(0, n)</t>
    </r>
    <r>
      <rPr>
        <sz val="11"/>
        <color theme="1"/>
        <rFont val="맑은 고딕"/>
        <family val="2"/>
        <charset val="129"/>
        <scheme val="minor"/>
      </rPr>
      <t>으로 맞췄습니다.</t>
    </r>
  </si>
  <si>
    <r>
      <t xml:space="preserve">이 규칙이면 </t>
    </r>
    <r>
      <rPr>
        <b/>
        <sz val="11"/>
        <color theme="1"/>
        <rFont val="맑은 고딕"/>
        <family val="3"/>
        <charset val="129"/>
        <scheme val="minor"/>
      </rPr>
      <t>코드 끝 두 자리 = n + 1</t>
    </r>
    <r>
      <rPr>
        <sz val="11"/>
        <color theme="1"/>
        <rFont val="맑은 고딕"/>
        <family val="2"/>
        <charset val="129"/>
        <scheme val="minor"/>
      </rPr>
      <t>입니다(예: 2401은 n=0).</t>
    </r>
  </si>
  <si>
    <r>
      <t>PA_Sts(0)</t>
    </r>
    <r>
      <rPr>
        <sz val="11"/>
        <color theme="1"/>
        <rFont val="맑은 고딕"/>
        <family val="2"/>
        <charset val="129"/>
        <scheme val="minor"/>
      </rPr>
      <t xml:space="preserve">(Unit Address)와 </t>
    </r>
    <r>
      <rPr>
        <sz val="10"/>
        <color theme="1"/>
        <rFont val="Arial Unicode MS"/>
        <family val="3"/>
        <charset val="129"/>
      </rPr>
      <t>MxAry(0)</t>
    </r>
    <r>
      <rPr>
        <sz val="11"/>
        <color theme="1"/>
        <rFont val="맑은 고딕"/>
        <family val="2"/>
        <charset val="129"/>
        <scheme val="minor"/>
      </rPr>
      <t>(Spare)은 종전대로 두었습니다.</t>
    </r>
  </si>
  <si>
    <r>
      <t xml:space="preserve">그러면 </t>
    </r>
    <r>
      <rPr>
        <sz val="10"/>
        <color theme="1"/>
        <rFont val="Arial Unicode MS"/>
        <family val="3"/>
        <charset val="129"/>
      </rPr>
      <t>Pary</t>
    </r>
    <r>
      <rPr>
        <sz val="11"/>
        <color theme="1"/>
        <rFont val="맑은 고딕"/>
        <family val="2"/>
        <charset val="129"/>
        <scheme val="minor"/>
      </rPr>
      <t xml:space="preserve">도 현재 </t>
    </r>
    <r>
      <rPr>
        <sz val="10"/>
        <color theme="1"/>
        <rFont val="Arial Unicode MS"/>
        <family val="3"/>
        <charset val="129"/>
      </rPr>
      <t>Pary(g,1..34)</t>
    </r>
    <r>
      <rPr>
        <sz val="11"/>
        <color theme="1"/>
        <rFont val="맑은 고딕"/>
        <family val="2"/>
        <charset val="129"/>
        <scheme val="minor"/>
      </rPr>
      <t xml:space="preserve">가 아니라 </t>
    </r>
    <r>
      <rPr>
        <b/>
        <sz val="10"/>
        <color theme="1"/>
        <rFont val="Arial Unicode MS"/>
        <family val="3"/>
        <charset val="129"/>
      </rPr>
      <t>Pary(g,0..33)</t>
    </r>
    <r>
      <rPr>
        <sz val="11"/>
        <color theme="1"/>
        <rFont val="맑은 고딕"/>
        <family val="2"/>
        <charset val="129"/>
        <scheme val="minor"/>
      </rPr>
      <t xml:space="preserve">으로 바뀝니다. EEPROM 시트와 </t>
    </r>
    <r>
      <rPr>
        <sz val="10"/>
        <color theme="1"/>
        <rFont val="Arial Unicode MS"/>
        <family val="3"/>
        <charset val="129"/>
      </rPr>
      <t>2.2.1SysCMDcode</t>
    </r>
    <r>
      <rPr>
        <sz val="11"/>
        <color theme="1"/>
        <rFont val="맑은 고딕"/>
        <family val="2"/>
        <charset val="129"/>
        <scheme val="minor"/>
      </rPr>
      <t xml:space="preserve"> 4.2.4는 사용자 시트라 손대지 않았으니, 갱신하실 때 반영해 주세요.</t>
    </r>
  </si>
  <si>
    <t>ADC 채널 결정 방식 (MX 수정용 사양)</t>
  </si>
  <si>
    <r>
      <t xml:space="preserve">효율성을 기준으로 정했습니다. </t>
    </r>
    <r>
      <rPr>
        <b/>
        <sz val="11"/>
        <color theme="1"/>
        <rFont val="맑은 고딕"/>
        <family val="3"/>
        <charset val="129"/>
        <scheme val="minor"/>
      </rPr>
      <t>ADC마다 연속 변환 + Scan + DMA Circular</t>
    </r>
    <r>
      <rPr>
        <sz val="11"/>
        <color theme="1"/>
        <rFont val="맑은 고딕"/>
        <family val="2"/>
        <charset val="129"/>
        <scheme val="minor"/>
      </rPr>
      <t xml:space="preserve"> 방식이라 CPU는 변환에 관여하지 않고, 3mS 루틴은 메모리에서 읽기만 하면 됩니다.</t>
    </r>
  </si>
  <si>
    <t>ADC1</t>
  </si>
  <si>
    <t>ADC2</t>
  </si>
  <si>
    <t>채널(Rank 순)</t>
  </si>
  <si>
    <t>1=CH15(FWD), 2=CH14(RFL)</t>
  </si>
  <si>
    <t>1=CH8(DC Total), 2=CH11(Driver DC), 3=CH12(Pallet1), 4=CH13(Pallet2), 5=CH0(Pallet3), 6=CH3(Pallet4)</t>
  </si>
  <si>
    <t>Number of Conversion</t>
  </si>
  <si>
    <t>DMA (DMA2)</t>
  </si>
  <si>
    <r>
      <t>Stream0, Channel0</t>
    </r>
    <r>
      <rPr>
        <sz val="11"/>
        <color theme="1"/>
        <rFont val="맑은 고딕"/>
        <family val="2"/>
        <charset val="129"/>
        <scheme val="minor"/>
      </rPr>
      <t>, Circular, Half-Word</t>
    </r>
  </si>
  <si>
    <r>
      <t>Stream3, Channel1</t>
    </r>
    <r>
      <rPr>
        <sz val="11"/>
        <color theme="1"/>
        <rFont val="맑은 고딕"/>
        <family val="2"/>
        <charset val="129"/>
        <scheme val="minor"/>
      </rPr>
      <t>, Circular, Half-Word</t>
    </r>
  </si>
  <si>
    <r>
      <t>공통 설정</t>
    </r>
    <r>
      <rPr>
        <sz val="11"/>
        <color theme="1"/>
        <rFont val="맑은 고딕"/>
        <family val="2"/>
        <charset val="129"/>
        <scheme val="minor"/>
      </rPr>
      <t xml:space="preserve">: Independent mode, Resolution 12bit, 우측 정렬, Scan Conversion </t>
    </r>
    <r>
      <rPr>
        <b/>
        <sz val="11"/>
        <color theme="1"/>
        <rFont val="맑은 고딕"/>
        <family val="3"/>
        <charset val="129"/>
        <scheme val="minor"/>
      </rPr>
      <t>Enable</t>
    </r>
    <r>
      <rPr>
        <sz val="11"/>
        <color theme="1"/>
        <rFont val="맑은 고딕"/>
        <family val="2"/>
        <charset val="129"/>
        <scheme val="minor"/>
      </rPr>
      <t xml:space="preserve">, Continuous Conversion </t>
    </r>
    <r>
      <rPr>
        <b/>
        <sz val="11"/>
        <color theme="1"/>
        <rFont val="맑은 고딕"/>
        <family val="3"/>
        <charset val="129"/>
        <scheme val="minor"/>
      </rPr>
      <t>Enable</t>
    </r>
    <r>
      <rPr>
        <sz val="11"/>
        <color theme="1"/>
        <rFont val="맑은 고딕"/>
        <family val="2"/>
        <charset val="129"/>
        <scheme val="minor"/>
      </rPr>
      <t xml:space="preserve">, DMA Continuous Requests </t>
    </r>
    <r>
      <rPr>
        <b/>
        <sz val="11"/>
        <color theme="1"/>
        <rFont val="맑은 고딕"/>
        <family val="3"/>
        <charset val="129"/>
        <scheme val="minor"/>
      </rPr>
      <t>Enable</t>
    </r>
    <r>
      <rPr>
        <sz val="11"/>
        <color theme="1"/>
        <rFont val="맑은 고딕"/>
        <family val="2"/>
        <charset val="129"/>
        <scheme val="minor"/>
      </rPr>
      <t>, EOC = End of sequence.</t>
    </r>
  </si>
  <si>
    <r>
      <t>Sampling time</t>
    </r>
    <r>
      <rPr>
        <sz val="11"/>
        <color theme="1"/>
        <rFont val="맑은 고딕"/>
        <family val="2"/>
        <charset val="129"/>
        <scheme val="minor"/>
      </rPr>
      <t xml:space="preserve">: 지금 3 cycles는 너무 짧습니다. </t>
    </r>
    <r>
      <rPr>
        <b/>
        <sz val="11"/>
        <color theme="1"/>
        <rFont val="맑은 고딕"/>
        <family val="3"/>
        <charset val="129"/>
        <scheme val="minor"/>
      </rPr>
      <t>144 cycles</t>
    </r>
    <r>
      <rPr>
        <sz val="11"/>
        <color theme="1"/>
        <rFont val="맑은 고딕"/>
        <family val="2"/>
        <charset val="129"/>
        <scheme val="minor"/>
      </rPr>
      <t>를 권장합니다(ADC clock 21MHz 기준, 채널당 약 7.4µs). ADC2는 6채널 한 바퀴가 약 45µs입니다.</t>
    </r>
  </si>
  <si>
    <r>
      <t>DMA Stream 선택</t>
    </r>
    <r>
      <rPr>
        <sz val="11"/>
        <color theme="1"/>
        <rFont val="맑은 고딕"/>
        <family val="2"/>
        <charset val="129"/>
        <scheme val="minor"/>
      </rPr>
      <t>: DMA2 Stream2는 USART1/UART6 수신이 쓸 수 있는 자리라 피했습니다.</t>
    </r>
  </si>
  <si>
    <r>
      <t>평균화</t>
    </r>
    <r>
      <rPr>
        <sz val="11"/>
        <color theme="1"/>
        <rFont val="맑은 고딕"/>
        <family val="2"/>
        <charset val="129"/>
        <scheme val="minor"/>
      </rPr>
      <t xml:space="preserve">: 버퍼를 채널당 </t>
    </r>
    <r>
      <rPr>
        <b/>
        <sz val="11"/>
        <color theme="1"/>
        <rFont val="맑은 고딕"/>
        <family val="3"/>
        <charset val="129"/>
        <scheme val="minor"/>
      </rPr>
      <t>16샘플</t>
    </r>
    <r>
      <rPr>
        <sz val="11"/>
        <color theme="1"/>
        <rFont val="맑은 고딕"/>
        <family val="2"/>
        <charset val="129"/>
        <scheme val="minor"/>
      </rPr>
      <t xml:space="preserve"> 깊이로 잡고 3mS 루틴에서 평균하면, RF 노이즈에도 안정적이고 ISR도 필요 없습니다.</t>
    </r>
  </si>
  <si>
    <r>
      <t>주의</t>
    </r>
    <r>
      <rPr>
        <sz val="11"/>
        <color theme="1"/>
        <rFont val="맑은 고딕"/>
        <family val="2"/>
        <charset val="129"/>
        <scheme val="minor"/>
      </rPr>
      <t xml:space="preserve">: 현재 </t>
    </r>
    <r>
      <rPr>
        <sz val="10"/>
        <color theme="1"/>
        <rFont val="Arial Unicode MS"/>
        <family val="3"/>
        <charset val="129"/>
      </rPr>
      <t>.ioc</t>
    </r>
    <r>
      <rPr>
        <sz val="11"/>
        <color theme="1"/>
        <rFont val="맑은 고딕"/>
        <family val="2"/>
        <charset val="129"/>
        <scheme val="minor"/>
      </rPr>
      <t>는 RFL을 ADC2_IN14로 잡아 두었으니, 위 사양대로 ADC1_IN14로 옮겨야 합니다.</t>
    </r>
  </si>
  <si>
    <t>아직 확인이 필요한 것</t>
  </si>
  <si>
    <r>
      <t>1. MUX 송신 주기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3"/>
        <charset val="129"/>
      </rPr>
      <t>3.인터벌동작</t>
    </r>
    <r>
      <rPr>
        <sz val="11"/>
        <color theme="1"/>
        <rFont val="맑은 고딕"/>
        <family val="2"/>
        <charset val="129"/>
        <scheme val="minor"/>
      </rPr>
      <t xml:space="preserve"> 시트는 250mS인데 계획서는 150mS입니다. 이번 답변에 없어서 그대로 남아 있습니다.</t>
    </r>
  </si>
  <si>
    <r>
      <t>2. EEPROM 시트 1차원화</t>
    </r>
    <r>
      <rPr>
        <sz val="11"/>
        <color theme="1"/>
        <rFont val="맑은 고딕"/>
        <family val="2"/>
        <charset val="129"/>
        <scheme val="minor"/>
      </rPr>
      <t>: 알려 주신 대로 갱신하실 때, Alarm 배열의 1차원 순서(항목별 4그룹인지, 그룹별 항목인지)를 알려 주시면 EEPROM 바이트 주소 계산에 반영하겠습니다.</t>
    </r>
  </si>
  <si>
    <r>
      <t>3. Y의 단위·스케일</t>
    </r>
    <r>
      <rPr>
        <sz val="11"/>
        <color theme="1"/>
        <rFont val="맑은 고딕"/>
        <family val="2"/>
        <charset val="129"/>
        <scheme val="minor"/>
      </rPr>
      <t>: 결과가 Alarm Level과 맞는 정수 스케일(예: 온도 ×10, 전압 mV)인지 아직 정하지 않았습니다. 실측 시점에 정해도 됩니다.</t>
    </r>
  </si>
  <si>
    <t>계획서에는 아직 반영하지 않았습니다. 시트 작업이 끝나시면 0921 버전으로 정리하겠습니다.</t>
  </si>
  <si>
    <t>의견 정리 (항목별) 1차 검토 후 결정된것</t>
    <phoneticPr fontId="1" type="noConversion"/>
  </si>
  <si>
    <t>2 차의견:</t>
    <phoneticPr fontId="1" type="noConversion"/>
  </si>
  <si>
    <t>150mS으로 처리</t>
    <phoneticPr fontId="1" type="noConversion"/>
  </si>
  <si>
    <t>EEPROM sheet를 일차원화로 수정 예정</t>
    <phoneticPr fontId="1" type="noConversion"/>
  </si>
  <si>
    <t>Alarm 항 정리시 확정</t>
    <phoneticPr fontId="1" type="noConversion"/>
  </si>
  <si>
    <t>AlmEnb(0)</t>
    <phoneticPr fontId="1" type="noConversion"/>
  </si>
  <si>
    <t>AlmEnb(1)</t>
    <phoneticPr fontId="1" type="noConversion"/>
  </si>
  <si>
    <t>AlmEnb(2)</t>
  </si>
  <si>
    <t>AlmEnb(3)</t>
  </si>
  <si>
    <t>AlmEnb(4)</t>
  </si>
  <si>
    <t>AlmEnb(5)</t>
  </si>
  <si>
    <t>AlmEnb(6)</t>
  </si>
  <si>
    <t>AlmEnb(7)</t>
  </si>
  <si>
    <t>AlmEnb(8)</t>
  </si>
  <si>
    <t>AlmEnb(9)</t>
  </si>
  <si>
    <t>AlmEnb(10)</t>
  </si>
  <si>
    <t>AlmEnb(11)</t>
  </si>
  <si>
    <t>AlmEnb(12)</t>
  </si>
  <si>
    <t>AlmEnb(13)</t>
  </si>
  <si>
    <t>AlmEnb(14)</t>
  </si>
  <si>
    <t>AlmEnb(15)</t>
  </si>
  <si>
    <t>AlmEnb(16)</t>
  </si>
  <si>
    <t>AlmEnb(17)</t>
  </si>
  <si>
    <t>AlmEnb(18)</t>
  </si>
  <si>
    <t>AlmEnb(19)</t>
  </si>
  <si>
    <t>AlmEnb(20)</t>
  </si>
  <si>
    <t>AlmEnb(21)</t>
  </si>
  <si>
    <t>AlmEnb(22)</t>
  </si>
  <si>
    <t>AlmEnb(23)</t>
  </si>
  <si>
    <t>AlmEnb(24)</t>
  </si>
  <si>
    <t>AlmEnb(25)</t>
  </si>
  <si>
    <t>AlmEnb(26)</t>
  </si>
  <si>
    <t>AlmEnb(27)</t>
  </si>
  <si>
    <t>AlmEnb(28)</t>
  </si>
  <si>
    <t>AlmEnb(29)</t>
  </si>
  <si>
    <t>AlmEnb(30)</t>
  </si>
  <si>
    <t>AlmEnb(31)</t>
  </si>
  <si>
    <t>AlmEnb(32)</t>
  </si>
  <si>
    <t>AlmEnb(33)</t>
  </si>
  <si>
    <t>AlmLvl(0)</t>
    <phoneticPr fontId="1" type="noConversion"/>
  </si>
  <si>
    <t>AlmLvl(1)</t>
    <phoneticPr fontId="1" type="noConversion"/>
  </si>
  <si>
    <t>AlmLvl(2)</t>
  </si>
  <si>
    <t>AlmLvl(3)</t>
  </si>
  <si>
    <t>AlmLvl(4)</t>
  </si>
  <si>
    <t>AlmLvl(5)</t>
  </si>
  <si>
    <t>AlmLvl(6)</t>
  </si>
  <si>
    <t>AlmLvl(7)</t>
  </si>
  <si>
    <t>AlmLvl(8)</t>
  </si>
  <si>
    <t>AlmLvl(9)</t>
  </si>
  <si>
    <t>AlmLvl(10)</t>
  </si>
  <si>
    <t>AlmLvl(11)</t>
  </si>
  <si>
    <t>AlmLvl(12)</t>
  </si>
  <si>
    <t>AlmLvl(13)</t>
  </si>
  <si>
    <t>AlmLvl(14)</t>
  </si>
  <si>
    <t>AlmLvl(15)</t>
  </si>
  <si>
    <t>AlmLvl(16)</t>
  </si>
  <si>
    <t>AlmLvl(17)</t>
  </si>
  <si>
    <t>AlmLvl(18)</t>
  </si>
  <si>
    <t>AlmLvl(19)</t>
  </si>
  <si>
    <t>AlmLvl(20)</t>
  </si>
  <si>
    <t>AlmLvl(21)</t>
  </si>
  <si>
    <t>AlmLvl(22)</t>
  </si>
  <si>
    <t>AlmLvl(23)</t>
  </si>
  <si>
    <t>AlmLvl(24)</t>
  </si>
  <si>
    <t>AlmLvl(25)</t>
  </si>
  <si>
    <t>AlmLvl(26)</t>
  </si>
  <si>
    <t>AlmLvl(27)</t>
  </si>
  <si>
    <t>AlmLvl(28)</t>
  </si>
  <si>
    <t>AlmLvl(29)</t>
  </si>
  <si>
    <t>AlmLvl(30)</t>
  </si>
  <si>
    <t>AlmLvl(31)</t>
  </si>
  <si>
    <t>AlmLvl(32)</t>
  </si>
  <si>
    <t>AlmLvl(33)</t>
  </si>
  <si>
    <t>AlmDel(0)</t>
    <phoneticPr fontId="1" type="noConversion"/>
  </si>
  <si>
    <t>AlmDel(1)</t>
    <phoneticPr fontId="1" type="noConversion"/>
  </si>
  <si>
    <t>AlmDel(2)</t>
  </si>
  <si>
    <t>AlmDel(3)</t>
  </si>
  <si>
    <t>AlmDel(4)</t>
  </si>
  <si>
    <t>AlmDel(5)</t>
  </si>
  <si>
    <t>AlmDel(6)</t>
  </si>
  <si>
    <t>AlmDel(7)</t>
  </si>
  <si>
    <t>AlmDel(8)</t>
  </si>
  <si>
    <t>AlmDel(9)</t>
  </si>
  <si>
    <t>AlmDel(10)</t>
  </si>
  <si>
    <t>AlmDel(11)</t>
  </si>
  <si>
    <t>AlmDel(12)</t>
  </si>
  <si>
    <t>AlmDel(13)</t>
  </si>
  <si>
    <t>AlmDel(14)</t>
  </si>
  <si>
    <t>AlmDel(15)</t>
  </si>
  <si>
    <t>AlmDel(16)</t>
  </si>
  <si>
    <t>AlmDel(17)</t>
  </si>
  <si>
    <t>AlmDel(18)</t>
  </si>
  <si>
    <t>AlmDel(19)</t>
  </si>
  <si>
    <t>AlmDel(20)</t>
  </si>
  <si>
    <t>AlmDel(21)</t>
  </si>
  <si>
    <t>AlmDel(22)</t>
  </si>
  <si>
    <t>AlmDel(23)</t>
  </si>
  <si>
    <t>AlmDel(24)</t>
  </si>
  <si>
    <t>AlmDel(25)</t>
  </si>
  <si>
    <t>AlmDel(26)</t>
  </si>
  <si>
    <t>AlmDel(27)</t>
  </si>
  <si>
    <t>AlmDel(28)</t>
  </si>
  <si>
    <t>AlmDel(29)</t>
  </si>
  <si>
    <t>AlmDel(30)</t>
  </si>
  <si>
    <t>AlmDel(31)</t>
  </si>
  <si>
    <t>AlmDel(32)</t>
  </si>
  <si>
    <t>AlmDel(33)</t>
  </si>
  <si>
    <t xml:space="preserve">   각 항목은 1차원   Array로</t>
    <phoneticPr fontId="1" type="noConversion"/>
  </si>
  <si>
    <t>EEPROM 결정사항을 계획서 0921의 4절과 지금까지의 대화 기준으로 다시 정리했습니다. 추가 사항이 무엇인지는 아직 받지 못했습니다. 이 정리가 기준이 되니, 추가 사항을 알려 주시면 그대로 얹겠습니다.</t>
  </si>
  <si>
    <t>HW / 통신</t>
  </si>
  <si>
    <t>24FC128-I/SN (16KB), I2C 주소 0xA0/0xA1(A0~A2 전부 GND)</t>
  </si>
  <si>
    <t>Bit-bang I2C를 ST HAL 함수로 구현하고, 속도는 100kbps로 유지하며 SCL Read-back을 씁니다.</t>
  </si>
  <si>
    <t>핀은 SCL=PE14, SDA=PE15로 일반 GPIO(Open-Drain)이고, 외부 10kΩ Pull-up이 실장되어 있습니다.</t>
  </si>
  <si>
    <t>데이터 구조</t>
  </si>
  <si>
    <t>34항목(실측 31 + Spare 3) × 4그룹(Offset / ENB·Dis / Level / Delay) = 항목당 8byte, 전체 272byte</t>
  </si>
  <si>
    <t>각 값은 16bit Word이고, Offset은 100 = 1.0(범위 1~200)입니다.</t>
  </si>
  <si>
    <r>
      <t xml:space="preserve">항목 순서는 EEPROM 시트, SysCMDcode 4.2.4, </t>
    </r>
    <r>
      <rPr>
        <sz val="10"/>
        <color theme="1"/>
        <rFont val="Arial Unicode MS"/>
        <family val="3"/>
        <charset val="129"/>
      </rPr>
      <t>2.3_Anl_Process</t>
    </r>
    <r>
      <rPr>
        <sz val="11"/>
        <color theme="1"/>
        <rFont val="맑은 고딕"/>
        <family val="2"/>
        <charset val="129"/>
        <scheme val="minor"/>
      </rPr>
      <t xml:space="preserve"> Proc NO가 모두 같습니다.</t>
    </r>
  </si>
  <si>
    <r>
      <t xml:space="preserve">Index는 0부터이고, </t>
    </r>
    <r>
      <rPr>
        <sz val="10"/>
        <color theme="1"/>
        <rFont val="Arial Unicode MS"/>
        <family val="3"/>
        <charset val="129"/>
      </rPr>
      <t>n = 항목번호 − 1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Aoffset(n) = Pary(0,n)</t>
    </r>
    <r>
      <rPr>
        <sz val="11"/>
        <color theme="1"/>
        <rFont val="맑은 고딕"/>
        <family val="2"/>
        <charset val="129"/>
        <scheme val="minor"/>
      </rPr>
      <t>, 코드 끝 두 자리 = n+1입니다.</t>
    </r>
  </si>
  <si>
    <r>
      <t>메모리 맵</t>
    </r>
    <r>
      <rPr>
        <sz val="11"/>
        <color theme="1"/>
        <rFont val="맑은 고딕"/>
        <family val="2"/>
        <charset val="129"/>
        <scheme val="minor"/>
      </rPr>
      <t>(16KB 전체, 타 Unit 공용)</t>
    </r>
  </si>
  <si>
    <r>
      <t xml:space="preserve">구획1(Alarm + Spare): </t>
    </r>
    <r>
      <rPr>
        <sz val="10"/>
        <color theme="1"/>
        <rFont val="Arial Unicode MS"/>
        <family val="3"/>
        <charset val="129"/>
      </rPr>
      <t>0x0000~0x03FF</t>
    </r>
    <r>
      <rPr>
        <sz val="11"/>
        <color theme="1"/>
        <rFont val="맑은 고딕"/>
        <family val="2"/>
        <charset val="129"/>
        <scheme val="minor"/>
      </rPr>
      <t xml:space="preserve"> (1KB)</t>
    </r>
  </si>
  <si>
    <r>
      <t xml:space="preserve">구획2(ADC 환산식 + Spare): </t>
    </r>
    <r>
      <rPr>
        <sz val="10"/>
        <color theme="1"/>
        <rFont val="Arial Unicode MS"/>
        <family val="3"/>
        <charset val="129"/>
      </rPr>
      <t>0x0400~0x1BFF</t>
    </r>
    <r>
      <rPr>
        <sz val="11"/>
        <color theme="1"/>
        <rFont val="맑은 고딕"/>
        <family val="2"/>
        <charset val="129"/>
        <scheme val="minor"/>
      </rPr>
      <t xml:space="preserve"> (6KB, float32 31채널×6계수 = 744byte 필요)</t>
    </r>
  </si>
  <si>
    <r>
      <t xml:space="preserve">구획3(나머지): </t>
    </r>
    <r>
      <rPr>
        <sz val="10"/>
        <color theme="1"/>
        <rFont val="Arial Unicode MS"/>
        <family val="3"/>
        <charset val="129"/>
      </rPr>
      <t>0x1C00~0x3FFF</t>
    </r>
    <r>
      <rPr>
        <sz val="11"/>
        <color theme="1"/>
        <rFont val="맑은 고딕"/>
        <family val="2"/>
        <charset val="129"/>
        <scheme val="minor"/>
      </rPr>
      <t xml:space="preserve"> (9KB)</t>
    </r>
  </si>
  <si>
    <t>동작 정책</t>
  </si>
  <si>
    <t>Cold Start에서 EEPROM 전체(구획1 272byte)를 1회 읽고, 다항식 계수도 RAM에 적재합니다(EEPROM → RAM 우선).</t>
  </si>
  <si>
    <t>운용 중에는 5~10초 주기로 1항목씩 순환 검증하고, 불일치하면 EEPROM 값이 우선입니다.</t>
  </si>
  <si>
    <t>Write 트리거는 ① IF board 명령(개별) ② PC Monitor 값 변경(개별) ③ PC Monitor "Default" 명령(전체)입니다.</t>
  </si>
  <si>
    <t>최초 부팅 판별은 하지 않고, Default 명령으로 단일화했습니다.</t>
  </si>
  <si>
    <t>다항식 계수의 Master는 EEPROM 시트입니다.</t>
  </si>
  <si>
    <t>2. 사용자 작업 대기 (EEPROM 시트 갱신)</t>
  </si>
  <si>
    <r>
      <t>1차원화</t>
    </r>
    <r>
      <rPr>
        <sz val="11"/>
        <color theme="1"/>
        <rFont val="맑은 고딕"/>
        <family val="2"/>
        <charset val="129"/>
        <scheme val="minor"/>
      </rPr>
      <t>: Alarm 배열을 1차원으로 수정하는 중입니다.</t>
    </r>
  </si>
  <si>
    <r>
      <t>시트 현황</t>
    </r>
    <r>
      <rPr>
        <sz val="11"/>
        <color theme="1"/>
        <rFont val="맑은 고딕"/>
        <family val="2"/>
        <charset val="129"/>
        <scheme val="minor"/>
      </rPr>
      <t xml:space="preserve">: 방금 확인해 보니 Offset 열만 </t>
    </r>
    <r>
      <rPr>
        <sz val="10"/>
        <color theme="1"/>
        <rFont val="Arial Unicode MS"/>
        <family val="3"/>
        <charset val="129"/>
      </rPr>
      <t>Aoffset(0~33)</t>
    </r>
    <r>
      <rPr>
        <sz val="11"/>
        <color theme="1"/>
        <rFont val="맑은 고딕"/>
        <family val="2"/>
        <charset val="129"/>
        <scheme val="minor"/>
      </rPr>
      <t xml:space="preserve">으로 0부터 바뀌었습니다. ENB/Dis, Level, Delay 열은 아직 </t>
    </r>
    <r>
      <rPr>
        <sz val="10"/>
        <color theme="1"/>
        <rFont val="Arial Unicode MS"/>
        <family val="3"/>
        <charset val="129"/>
      </rPr>
      <t>Pary(g,1..34)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</si>
  <si>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>계수 표</t>
    </r>
    <r>
      <rPr>
        <sz val="11"/>
        <color theme="1"/>
        <rFont val="맑은 고딕"/>
        <family val="2"/>
        <charset val="129"/>
        <scheme val="minor"/>
      </rPr>
      <t xml:space="preserve">: 아직 옛 값(162.3/162.7 불일치, 배율이 수식에만 있음, Pallet 2~4 변수명 중복)입니다. </t>
    </r>
    <r>
      <rPr>
        <sz val="10"/>
        <color theme="1"/>
        <rFont val="Arial Unicode MS"/>
        <family val="3"/>
        <charset val="129"/>
      </rPr>
      <t>_0921_Anl수정안.xlsx</t>
    </r>
    <r>
      <rPr>
        <sz val="11"/>
        <color theme="1"/>
        <rFont val="맑은 고딕"/>
        <family val="2"/>
        <charset val="129"/>
        <scheme val="minor"/>
      </rPr>
      <t>의 정리안 반영이 필요합니다.</t>
    </r>
  </si>
  <si>
    <t>3. 보류</t>
  </si>
  <si>
    <t>상태</t>
  </si>
  <si>
    <t>1차원 배열 순서</t>
  </si>
  <si>
    <t>항목별 4그룹(항목당 8byte 연속)인지 그룹별 항목인지 미정 → 시트 갱신 후 확정</t>
  </si>
  <si>
    <t>ENB/Dis 방식</t>
  </si>
  <si>
    <t>코드 1개 + Value 1/0 저장(SysCMDcode 초안) 채택 여부, 초기값(1=Enable?) 미정. 시트는 아직 전부 0</t>
  </si>
  <si>
    <t>Spare(항목 32~34)</t>
  </si>
  <si>
    <t>기존 확정은 Level/Delay=0인데 SysCMDcode에는 200/10이 있음. 이름도 Spare 4/5로 어긋나 있음</t>
  </si>
  <si>
    <t>777 Factory Set 범위</t>
  </si>
  <si>
    <t>구획1(Alarm 배열)만 Default로 하고 구획2(ADC 환산식)는 유지할지</t>
  </si>
  <si>
    <t>다항식 계수 쓰기 Command Code</t>
  </si>
  <si>
    <t>코드 미정의(예: 6000+n)</t>
  </si>
  <si>
    <t>Level / Delay 기본값</t>
  </si>
  <si>
    <t>Pallet 2~4가 한 칸씩 밀려 있고 5429가 비어 있음. Level 방향(상한만인지)도 미정</t>
  </si>
  <si>
    <t>Y 스케일</t>
  </si>
  <si>
    <t>Alarm 항 정리 때 확정 (DC Pack 전류 ×1 vs Level ×10 확인 포함)</t>
  </si>
  <si>
    <t>4. 제안 (1차원 순서)</t>
  </si>
  <si>
    <t>항목별 연속(8byte 단위)을 권장합니다.</t>
  </si>
  <si>
    <r>
      <t xml:space="preserve">주소는 </t>
    </r>
    <r>
      <rPr>
        <sz val="10"/>
        <color theme="1"/>
        <rFont val="Arial Unicode MS"/>
        <family val="3"/>
        <charset val="129"/>
      </rPr>
      <t>n×8 + g×2</t>
    </r>
    <r>
      <rPr>
        <sz val="11"/>
        <color theme="1"/>
        <rFont val="맑은 고딕"/>
        <family val="2"/>
        <charset val="129"/>
        <scheme val="minor"/>
      </rPr>
      <t>이고, 각 항목이 64byte page 안에 정렬됩니다.</t>
    </r>
  </si>
  <si>
    <t>개별 Write와 1항목씩 순환 검증이 모두 8byte 단위로 딱 맞습니다.</t>
  </si>
  <si>
    <r>
      <t xml:space="preserve">다항식 계수는 </t>
    </r>
    <r>
      <rPr>
        <sz val="10"/>
        <color theme="1"/>
        <rFont val="Arial Unicode MS"/>
        <family val="3"/>
        <charset val="129"/>
      </rPr>
      <t>0x0400 + (n×10 + k)×4</t>
    </r>
    <r>
      <rPr>
        <sz val="11"/>
        <color theme="1"/>
        <rFont val="맑은 고딕"/>
        <family val="2"/>
        <charset val="129"/>
        <scheme val="minor"/>
      </rPr>
      <t>이고, k=0..5가 계수(5차~상수), k=6..9는 예비입니다. 예비 칸은 나중에 Type/Scale을 넣을 자리로 남겨 둡니다.</t>
    </r>
  </si>
  <si>
    <t>추가된 사항이 어떤 것인지 알려 주세요. 알려 주시면 위 정리에 넣고, 계획서 0921의 4절도 함께 고치겠습니다.</t>
  </si>
  <si>
    <t>1. 확정된 것 ( 0921기준)</t>
    <phoneticPr fontId="1" type="noConversion"/>
  </si>
  <si>
    <t>0921추가 사항</t>
    <phoneticPr fontId="1" type="noConversion"/>
  </si>
  <si>
    <t>1구획 추가</t>
    <phoneticPr fontId="1" type="noConversion"/>
  </si>
  <si>
    <t xml:space="preserve">ex) PA unit Address : </t>
    <phoneticPr fontId="1" type="noConversion"/>
  </si>
  <si>
    <t>RCU1의 IF3의 PA 2 = 132</t>
    <phoneticPr fontId="1" type="noConversion"/>
  </si>
  <si>
    <t xml:space="preserve">물리적으로 Unit앞에서는 0~ 9까지만 설정되므로 설정할 수가 없어 IF board에서 수신해서 EEPROM에 저장하여 </t>
    <phoneticPr fontId="1" type="noConversion"/>
  </si>
  <si>
    <t>자신의 Address를 기록하여 읽어와서 전송data선두에 기록함</t>
    <phoneticPr fontId="1" type="noConversion"/>
  </si>
  <si>
    <t>1KB</t>
  </si>
  <si>
    <t>1KB</t>
    <phoneticPr fontId="1" type="noConversion"/>
  </si>
  <si>
    <t>기존 1,2,3 구획을 2,3,4로 shift</t>
    <phoneticPr fontId="1" type="noConversion"/>
  </si>
  <si>
    <t>PA unit이 공통으로 저장해야 할 사항 공간 확보</t>
    <phoneticPr fontId="1" type="noConversion"/>
  </si>
  <si>
    <t>구획</t>
  </si>
  <si>
    <t>용도</t>
  </si>
  <si>
    <t>주소</t>
  </si>
  <si>
    <t>크기</t>
  </si>
  <si>
    <t>1 (신설)</t>
  </si>
  <si>
    <t>공통 정보(PA unit Address 등)</t>
  </si>
  <si>
    <t>0x0000~0x03FF</t>
  </si>
  <si>
    <t>2 (구 1)</t>
  </si>
  <si>
    <t>Alarm + Spare (272byte 사용)</t>
  </si>
  <si>
    <t>0x0400~0x07FF</t>
  </si>
  <si>
    <t>3 (구 2)</t>
  </si>
  <si>
    <t>ADC 환산식 + Spare (744byte 필요)</t>
  </si>
  <si>
    <t>0x0800~0x1FFF</t>
  </si>
  <si>
    <t>6KB</t>
  </si>
  <si>
    <t>4 (구 3)</t>
  </si>
  <si>
    <t>나머지(예비)</t>
  </si>
  <si>
    <t>0x2000~0x3FFF</t>
  </si>
  <si>
    <t>8KB</t>
  </si>
  <si>
    <t>기존 구획3이 9KB였으므로 1KB를 구획1에 내주면 구획4는 8KB입니다. 합계는 1+1+6+8 = 16KB입니다.</t>
  </si>
  <si>
    <t>PA unit Address 흐름</t>
  </si>
  <si>
    <t>전면 Switch는 0~9만 설정할 수 있으므로, 전체 Address(예: 132)는 IF board가 보내 주고 PA가 EEPROM 구획1에 저장합니다.</t>
  </si>
  <si>
    <r>
      <t xml:space="preserve">Cold Start 때 읽어서 </t>
    </r>
    <r>
      <rPr>
        <sz val="10"/>
        <color theme="1"/>
        <rFont val="Arial Unicode MS"/>
        <family val="3"/>
        <charset val="129"/>
      </rPr>
      <t>PA_Sts(0)</t>
    </r>
    <r>
      <rPr>
        <sz val="11"/>
        <color theme="1"/>
        <rFont val="맑은 고딕"/>
        <family val="2"/>
        <charset val="129"/>
        <scheme val="minor"/>
      </rPr>
      <t>(전송 Data 선두)에 기록합니다. Command 수신의 Target 판정에도 이 값을 씁니다.</t>
    </r>
  </si>
  <si>
    <t>함께 고친 곳</t>
  </si>
  <si>
    <t>0절 요약, 3절 Cold Start 로드 순서, 4절 Read/Write 동작(Write 트리거에 "IF board의 Address 수신" 추가)</t>
  </si>
  <si>
    <t>4절 777 Factory Set 범위 문구(구획 번호를 새 번호로 바꿈)</t>
  </si>
  <si>
    <t>5-6절, 6-11절(Target 수락), 11절 #23, 미해결 목록 #1·#6</t>
  </si>
  <si>
    <t>계획서에 "보류"로만 남긴 것</t>
  </si>
  <si>
    <t>1. IF board가 Address를 전달하는 방법(어떤 Command Code나 필드를 쓸지, Address가 아직 없는 상태에서 어떤 Target을 받을지)</t>
  </si>
  <si>
    <t>2. EEPROM이 비어 있을 때의 초기값과 유효성 판정</t>
  </si>
  <si>
    <t>3. 구획1에 넣을 그 밖의 공통 항목</t>
  </si>
  <si>
    <t>4. Default(777) 시 구획1(Address)을 지우지 않고 유지할지. 유지를 권장합니다. 지우면 Address를 다시 받을 때까지 PA가 통신에 응답하지 못할 수 있습니다.</t>
  </si>
  <si>
    <t>새 메모리 맵 ( 260921결정 사항)</t>
    <phoneticPr fontId="1" type="noConversion"/>
  </si>
  <si>
    <t>1.2_3.6EEPROM항 참조</t>
    <phoneticPr fontId="1" type="noConversion"/>
  </si>
  <si>
    <t>260921결정사항</t>
    <phoneticPr fontId="1" type="noConversion"/>
  </si>
  <si>
    <t>Fnc5th(0)</t>
    <phoneticPr fontId="1" type="noConversion"/>
  </si>
  <si>
    <t>Fnc5th(2)</t>
  </si>
  <si>
    <t>Fnc5th(3)</t>
  </si>
  <si>
    <t>Fnc5th(10)</t>
  </si>
  <si>
    <t>Fnc5th(11)</t>
  </si>
  <si>
    <t>Fnc5th(12)</t>
  </si>
  <si>
    <t>Fnc5th(13)</t>
  </si>
  <si>
    <t>Fnc5th(14)</t>
  </si>
  <si>
    <t>Fnc5th(15)</t>
  </si>
  <si>
    <t>Fnc5th(16)</t>
  </si>
  <si>
    <t>Fnc5th(17)</t>
  </si>
  <si>
    <t>Fnc5th(18)</t>
  </si>
  <si>
    <t>Fnc5th(19)</t>
  </si>
  <si>
    <t>Fnc5th(20)</t>
  </si>
  <si>
    <t>Fnc5th(21)</t>
  </si>
  <si>
    <t>Fnc5th(22)</t>
  </si>
  <si>
    <t>Fnc5th(23)</t>
  </si>
  <si>
    <t>Fnc5th(24)</t>
  </si>
  <si>
    <t>Fnc5th(25)</t>
  </si>
  <si>
    <t>Fnc5th(26)</t>
  </si>
  <si>
    <t>Fnc5th(27)</t>
  </si>
  <si>
    <t>Fnc5th(28)</t>
  </si>
  <si>
    <t>Fnc5th(29)</t>
  </si>
  <si>
    <t>Fnc5th(30)</t>
  </si>
  <si>
    <t>Fnc5th(1)</t>
    <phoneticPr fontId="1" type="noConversion"/>
  </si>
  <si>
    <t>Fnc5th(4)</t>
  </si>
  <si>
    <t>Fnc5th(5)</t>
  </si>
  <si>
    <t>Fnc5th(6)</t>
  </si>
  <si>
    <t>Fnc5th(7)</t>
  </si>
  <si>
    <t>Fnc5th(8)</t>
  </si>
  <si>
    <t>Fnc5th(9)</t>
  </si>
  <si>
    <t>Fnc4th(0)</t>
  </si>
  <si>
    <t>Fnc4th(1)</t>
  </si>
  <si>
    <t>Fnc4th(2)</t>
  </si>
  <si>
    <t>Fnc4th(3)</t>
  </si>
  <si>
    <t>Fnc4th(4)</t>
  </si>
  <si>
    <t>Fnc4th(5)</t>
  </si>
  <si>
    <t>Fnc4th(6)</t>
  </si>
  <si>
    <t>Fnc4th(7)</t>
  </si>
  <si>
    <t>Fnc4th(8)</t>
  </si>
  <si>
    <t>Fnc4th(9)</t>
  </si>
  <si>
    <t>Fnc4th(10)</t>
  </si>
  <si>
    <t>Fnc4th(11)</t>
  </si>
  <si>
    <t>Fnc4th(12)</t>
  </si>
  <si>
    <t>Fnc4th(13)</t>
  </si>
  <si>
    <t>Fnc4th(14)</t>
  </si>
  <si>
    <t>Fnc4th(15)</t>
  </si>
  <si>
    <t>Fnc4th(16)</t>
  </si>
  <si>
    <t>Fnc4th(17)</t>
  </si>
  <si>
    <t>Fnc4th(18)</t>
  </si>
  <si>
    <t>Fnc4th(19)</t>
  </si>
  <si>
    <t>Fnc4th(20)</t>
  </si>
  <si>
    <t>Fnc4th(21)</t>
  </si>
  <si>
    <t>Fnc4th(22)</t>
  </si>
  <si>
    <t>Fnc4th(23)</t>
  </si>
  <si>
    <t>Fnc4th(24)</t>
  </si>
  <si>
    <t>Fnc4th(25)</t>
  </si>
  <si>
    <t>Fnc4th(26)</t>
  </si>
  <si>
    <t>Fnc4th(27)</t>
  </si>
  <si>
    <t>Fnc4th(28)</t>
  </si>
  <si>
    <t>Fnc4th(29)</t>
  </si>
  <si>
    <t>Fnc4th(30)</t>
  </si>
  <si>
    <t>Fnc3th(0)</t>
  </si>
  <si>
    <t>Fnc3th(1)</t>
  </si>
  <si>
    <t>Fnc3th(2)</t>
  </si>
  <si>
    <t>Fnc3th(3)</t>
  </si>
  <si>
    <t>Fnc3th(4)</t>
  </si>
  <si>
    <t>Fnc3th(5)</t>
  </si>
  <si>
    <t>Fnc3th(6)</t>
  </si>
  <si>
    <t>Fnc3th(7)</t>
  </si>
  <si>
    <t>Fnc3th(8)</t>
  </si>
  <si>
    <t>Fnc3th(9)</t>
  </si>
  <si>
    <t>Fnc3th(10)</t>
  </si>
  <si>
    <t>Fnc3th(11)</t>
  </si>
  <si>
    <t>Fnc3th(12)</t>
  </si>
  <si>
    <t>Fnc3th(13)</t>
  </si>
  <si>
    <t>Fnc3th(14)</t>
  </si>
  <si>
    <t>Fnc3th(15)</t>
  </si>
  <si>
    <t>Fnc3th(16)</t>
  </si>
  <si>
    <t>Fnc3th(17)</t>
  </si>
  <si>
    <t>Fnc3th(18)</t>
  </si>
  <si>
    <t>Fnc3th(19)</t>
  </si>
  <si>
    <t>Fnc3th(20)</t>
  </si>
  <si>
    <t>Fnc3th(21)</t>
  </si>
  <si>
    <t>Fnc3th(22)</t>
  </si>
  <si>
    <t>Fnc3th(23)</t>
  </si>
  <si>
    <t>Fnc3th(24)</t>
  </si>
  <si>
    <t>Fnc3th(25)</t>
  </si>
  <si>
    <t>Fnc3th(26)</t>
  </si>
  <si>
    <t>Fnc3th(27)</t>
  </si>
  <si>
    <t>Fnc3th(28)</t>
  </si>
  <si>
    <t>Fnc3th(29)</t>
  </si>
  <si>
    <t>Fnc2th(0)</t>
  </si>
  <si>
    <t>Fnc2th(1)</t>
  </si>
  <si>
    <t>Fnc2th(2)</t>
  </si>
  <si>
    <t>Fnc2th(3)</t>
  </si>
  <si>
    <t>Fnc2th(4)</t>
  </si>
  <si>
    <t>Fnc2th(5)</t>
  </si>
  <si>
    <t>Fnc2th(6)</t>
  </si>
  <si>
    <t>Fnc2th(7)</t>
  </si>
  <si>
    <t>Fnc2th(8)</t>
  </si>
  <si>
    <t>Fnc2th(9)</t>
  </si>
  <si>
    <t>Fnc2th(10)</t>
  </si>
  <si>
    <t>Fnc2th(11)</t>
  </si>
  <si>
    <t>Fnc2th(12)</t>
  </si>
  <si>
    <t>Fnc2th(13)</t>
  </si>
  <si>
    <t>Fnc2th(14)</t>
  </si>
  <si>
    <t>Fnc2th(15)</t>
  </si>
  <si>
    <t>Fnc2th(16)</t>
  </si>
  <si>
    <t>Fnc2th(17)</t>
  </si>
  <si>
    <t>Fnc2th(18)</t>
  </si>
  <si>
    <t>Fnc2th(19)</t>
  </si>
  <si>
    <t>Fnc2th(20)</t>
  </si>
  <si>
    <t>Fnc2th(21)</t>
  </si>
  <si>
    <t>Fnc2th(22)</t>
  </si>
  <si>
    <t>Fnc2th(23)</t>
  </si>
  <si>
    <t>Fnc2th(24)</t>
  </si>
  <si>
    <t>Fnc2th(25)</t>
  </si>
  <si>
    <t>Fnc2th(26)</t>
  </si>
  <si>
    <t>Fnc2th(27)</t>
  </si>
  <si>
    <t>Fnc2th(28)</t>
  </si>
  <si>
    <t>Fnc2th(29)</t>
  </si>
  <si>
    <t>Fnc2th(30)</t>
  </si>
  <si>
    <t>Fnc1th(0)</t>
  </si>
  <si>
    <t>Fnc1th(1)</t>
  </si>
  <si>
    <t>Fnc1th(2)</t>
  </si>
  <si>
    <t>Fnc1th(3)</t>
  </si>
  <si>
    <t>Fnc1th(4)</t>
  </si>
  <si>
    <t>Fnc1th(5)</t>
  </si>
  <si>
    <t>Fnc1th(6)</t>
  </si>
  <si>
    <t>Fnc1th(7)</t>
  </si>
  <si>
    <t>Fnc1th(8)</t>
  </si>
  <si>
    <t>Fnc1th(9)</t>
  </si>
  <si>
    <t>Fnc1th(10)</t>
  </si>
  <si>
    <t>Fnc1th(11)</t>
  </si>
  <si>
    <t>Fnc1th(12)</t>
  </si>
  <si>
    <t>Fnc1th(13)</t>
  </si>
  <si>
    <t>Fnc1th(14)</t>
  </si>
  <si>
    <t>Fnc1th(15)</t>
  </si>
  <si>
    <t>Fnc1th(16)</t>
  </si>
  <si>
    <t>Fnc1th(17)</t>
  </si>
  <si>
    <t>Fnc1th(18)</t>
  </si>
  <si>
    <t>Fnc1th(19)</t>
  </si>
  <si>
    <t>Fnc1th(20)</t>
  </si>
  <si>
    <t>Fnc1th(21)</t>
  </si>
  <si>
    <t>Fnc1th(22)</t>
  </si>
  <si>
    <t>Fnc1th(23)</t>
  </si>
  <si>
    <t>Fnc1th(24)</t>
  </si>
  <si>
    <t>Fnc1th(25)</t>
  </si>
  <si>
    <t>Fnc1th(26)</t>
  </si>
  <si>
    <t>Fnc1th(27)</t>
  </si>
  <si>
    <t>Fnc1th(28)</t>
  </si>
  <si>
    <t>Fnc1th(29)</t>
  </si>
  <si>
    <t>Fnc1th(30)</t>
  </si>
  <si>
    <t>FncCnt(0)</t>
    <phoneticPr fontId="1" type="noConversion"/>
  </si>
  <si>
    <t>FncCnt(1)</t>
    <phoneticPr fontId="1" type="noConversion"/>
  </si>
  <si>
    <t>FncCnt(2)</t>
  </si>
  <si>
    <t>FncCnt(3)</t>
  </si>
  <si>
    <t>FncCnt(4)</t>
  </si>
  <si>
    <t>FncCnt(5)</t>
  </si>
  <si>
    <t>FncCnt(6)</t>
  </si>
  <si>
    <t>FncCnt(7)</t>
  </si>
  <si>
    <t>FncCnt(8)</t>
  </si>
  <si>
    <t>FncCnt(9)</t>
  </si>
  <si>
    <t>FncCnt(10)</t>
  </si>
  <si>
    <t>FncCnt(11)</t>
  </si>
  <si>
    <t>FncCnt(12)</t>
  </si>
  <si>
    <t>FncCnt(13)</t>
  </si>
  <si>
    <t>FncCnt(14)</t>
  </si>
  <si>
    <t>FncCnt(15)</t>
  </si>
  <si>
    <t>FncCnt(16)</t>
  </si>
  <si>
    <t>FncCnt(17)</t>
  </si>
  <si>
    <t>FncCnt(18)</t>
  </si>
  <si>
    <t>FncCnt(19)</t>
  </si>
  <si>
    <t>FncCnt(20)</t>
  </si>
  <si>
    <t>FncCnt(21)</t>
  </si>
  <si>
    <t>FncCnt(22)</t>
  </si>
  <si>
    <t>FncCnt(23)</t>
  </si>
  <si>
    <t>FncCnt(24)</t>
  </si>
  <si>
    <t>FncCnt(25)</t>
  </si>
  <si>
    <t>FncCnt(26)</t>
  </si>
  <si>
    <t>FncCnt(27)</t>
  </si>
  <si>
    <t>FncCnt(28)</t>
  </si>
  <si>
    <t>FncCnt(29)</t>
  </si>
  <si>
    <t>FncCnt(30)</t>
  </si>
  <si>
    <t xml:space="preserve"> </t>
    <phoneticPr fontId="1" type="noConversion"/>
  </si>
  <si>
    <t>2.1.2</t>
    <phoneticPr fontId="1" type="noConversion"/>
  </si>
  <si>
    <t>PA RF ON Status</t>
    <phoneticPr fontId="1" type="noConversion"/>
  </si>
  <si>
    <t>PA RF On mode</t>
    <phoneticPr fontId="1" type="noConversion"/>
  </si>
  <si>
    <t>PA RF Standby mode</t>
    <phoneticPr fontId="1" type="noConversion"/>
  </si>
  <si>
    <t>PA RF Off mode</t>
    <phoneticPr fontId="1" type="noConversion"/>
  </si>
  <si>
    <t>DC volt Analog volt가 40.0V가 초과 한 상태</t>
    <phoneticPr fontId="1" type="noConversion"/>
  </si>
  <si>
    <t>MUX board내 RF Switch ON IO가 low이면</t>
    <phoneticPr fontId="1" type="noConversion"/>
  </si>
  <si>
    <t>Main MCU PE0(io in)이 Low 이면 RF on Mode</t>
    <phoneticPr fontId="1" type="noConversion"/>
  </si>
  <si>
    <t>NC처리함</t>
    <phoneticPr fontId="1" type="noConversion"/>
  </si>
  <si>
    <t>NC</t>
    <phoneticPr fontId="1" type="noConversion"/>
  </si>
  <si>
    <t>5.2.2.1</t>
    <phoneticPr fontId="1" type="noConversion"/>
  </si>
  <si>
    <t>Code Stand Command in</t>
    <phoneticPr fontId="1" type="noConversion"/>
  </si>
  <si>
    <t xml:space="preserve">Code: 750 -&gt; </t>
    <phoneticPr fontId="1" type="noConversion"/>
  </si>
  <si>
    <t xml:space="preserve">이것은 Latch 동작이고 Off CMD나, Fault Shutdown시 </t>
    <phoneticPr fontId="1" type="noConversion"/>
  </si>
  <si>
    <t>Cod_STBcmdIn = L</t>
    <phoneticPr fontId="1" type="noConversion"/>
  </si>
  <si>
    <t>5.2.2.2</t>
    <phoneticPr fontId="1" type="noConversion"/>
  </si>
  <si>
    <t>Code RF ON Command in</t>
    <phoneticPr fontId="1" type="noConversion"/>
  </si>
  <si>
    <t xml:space="preserve">Code: 720 -&gt; </t>
    <phoneticPr fontId="1" type="noConversion"/>
  </si>
  <si>
    <t xml:space="preserve">PA Off 상태에서 </t>
    <phoneticPr fontId="1" type="noConversion"/>
  </si>
  <si>
    <t>PA On mode 상태에서</t>
    <phoneticPr fontId="1" type="noConversion"/>
  </si>
  <si>
    <t>Off 된 상태에서 Standby로 올라가는 동작</t>
    <phoneticPr fontId="1" type="noConversion"/>
  </si>
  <si>
    <t>On동작 중 Standby로 내려오는 동작</t>
    <phoneticPr fontId="1" type="noConversion"/>
  </si>
  <si>
    <t>2초후 RF ON CMD출력 함</t>
    <phoneticPr fontId="1" type="noConversion"/>
  </si>
  <si>
    <t xml:space="preserve">이것은 Latch 동작이고 </t>
    <phoneticPr fontId="1" type="noConversion"/>
  </si>
  <si>
    <t xml:space="preserve">PA Standby 상태에서 </t>
    <phoneticPr fontId="1" type="noConversion"/>
  </si>
  <si>
    <t>즉시</t>
    <phoneticPr fontId="1" type="noConversion"/>
  </si>
  <si>
    <t>5.2.2.3</t>
    <phoneticPr fontId="1" type="noConversion"/>
  </si>
  <si>
    <t>Code PA Off Command in</t>
    <phoneticPr fontId="1" type="noConversion"/>
  </si>
  <si>
    <t xml:space="preserve">PA On mode = </t>
    <phoneticPr fontId="1" type="noConversion"/>
  </si>
  <si>
    <t>PaRFonStsO</t>
  </si>
  <si>
    <t>PaRFonStsO</t>
    <phoneticPr fontId="1" type="noConversion"/>
  </si>
  <si>
    <t>PaSTBstsO</t>
    <phoneticPr fontId="1" type="noConversion"/>
  </si>
  <si>
    <t>PaOffstsO</t>
    <phoneticPr fontId="1" type="noConversion"/>
  </si>
  <si>
    <t>PaMgcMod</t>
  </si>
  <si>
    <t>PaMgcMod</t>
    <phoneticPr fontId="1" type="noConversion"/>
  </si>
  <si>
    <t>Mx_Arry(0).8 = H -&gt; PA_Sts.4:H  =</t>
    <phoneticPr fontId="1" type="noConversion"/>
  </si>
  <si>
    <t>PaAgcEnbMod</t>
  </si>
  <si>
    <t xml:space="preserve">Mx_Arry(0).9 = H -&gt; PA_Sts.5:H =  </t>
    <phoneticPr fontId="1" type="noConversion"/>
  </si>
  <si>
    <t xml:space="preserve">Mx_Arry(0).10 = H -&gt; PA_Sts.6:H = </t>
    <phoneticPr fontId="1" type="noConversion"/>
  </si>
  <si>
    <t>PE0 : L = PA_Sts(1).8 (H)  =</t>
    <phoneticPr fontId="1" type="noConversion"/>
  </si>
  <si>
    <t>Standby CMD는 받은 상태 =</t>
    <phoneticPr fontId="1" type="noConversion"/>
  </si>
  <si>
    <t xml:space="preserve">PAnal(0) &gt; 10 = </t>
    <phoneticPr fontId="1" type="noConversion"/>
  </si>
  <si>
    <t>PAnal(3) &gt; 400 =</t>
    <phoneticPr fontId="1" type="noConversion"/>
  </si>
  <si>
    <t xml:space="preserve"> PaSTBstsO</t>
  </si>
  <si>
    <t>STBstsO : 0  =</t>
    <phoneticPr fontId="1" type="noConversion"/>
  </si>
  <si>
    <t xml:space="preserve"> PaOffStsO</t>
  </si>
  <si>
    <t>PAonMode</t>
    <phoneticPr fontId="1" type="noConversion"/>
  </si>
  <si>
    <t>PAstbMode</t>
    <phoneticPr fontId="1" type="noConversion"/>
  </si>
  <si>
    <t>PA의 RF가 정상 출력 되는 상태</t>
    <phoneticPr fontId="1" type="noConversion"/>
  </si>
  <si>
    <t>PA의 DC 전압이 정상인 상태</t>
    <phoneticPr fontId="1" type="noConversion"/>
  </si>
  <si>
    <t>PA가 Standby Mode가 끄져 RF가 출력되지 않는 상태</t>
    <phoneticPr fontId="1" type="noConversion"/>
  </si>
  <si>
    <t>PA 의 Gain Control이 수동전압에 의해 제어된는 상태</t>
    <phoneticPr fontId="1" type="noConversion"/>
  </si>
  <si>
    <t>PA 의 Gain Control이 MCU에서 자동제어가 되는 상태</t>
    <phoneticPr fontId="1" type="noConversion"/>
  </si>
  <si>
    <t>PA 의 Gain Control이 Auto인데 , Disable된상태 즉 AGC인데 MGC와 같이 동작 하는 상태</t>
    <phoneticPr fontId="1" type="noConversion"/>
  </si>
  <si>
    <t>Alarm을 검출하기위한 조건에 들어감</t>
    <phoneticPr fontId="1" type="noConversion"/>
  </si>
  <si>
    <t>Bit 변수 , 동작시 H, 전역변수 처리필요</t>
    <phoneticPr fontId="1" type="noConversion"/>
  </si>
  <si>
    <t>PA가 Standby Control out 출력이 되고 있는상태</t>
    <phoneticPr fontId="1" type="noConversion"/>
  </si>
  <si>
    <t>동작결과는 PaSTBstsO임</t>
    <phoneticPr fontId="1" type="noConversion"/>
  </si>
  <si>
    <t>PA가 On Control이 되어 있는 상태즉  RF 와 관계없이 동작</t>
    <phoneticPr fontId="1" type="noConversion"/>
  </si>
  <si>
    <t>변수 지정</t>
    <phoneticPr fontId="1" type="noConversion"/>
  </si>
  <si>
    <t>2.1.3</t>
    <phoneticPr fontId="1" type="noConversion"/>
  </si>
  <si>
    <t>Ststus  항목 생성</t>
    <phoneticPr fontId="1" type="noConversion"/>
  </si>
  <si>
    <t>PaSTBstsO: L</t>
    <phoneticPr fontId="1" type="noConversion"/>
  </si>
  <si>
    <t>PaTotFltO</t>
    <phoneticPr fontId="1" type="noConversion"/>
  </si>
  <si>
    <t>Total Fault상태가 아닐때</t>
    <phoneticPr fontId="1" type="noConversion"/>
  </si>
  <si>
    <t>PaTotFltO : L</t>
    <phoneticPr fontId="1" type="noConversion"/>
  </si>
  <si>
    <t xml:space="preserve">각 항목 Alarm OR되어 하나이상Fault시 </t>
    <phoneticPr fontId="1" type="noConversion"/>
  </si>
  <si>
    <t>PaNolStstO</t>
    <phoneticPr fontId="1" type="noConversion"/>
  </si>
  <si>
    <t>PA On mode시에 Fault 발생시 Shutdown되 상태</t>
    <phoneticPr fontId="1" type="noConversion"/>
  </si>
  <si>
    <t xml:space="preserve">PAonMode : H &amp; PaTotFltO -&gt; </t>
    <phoneticPr fontId="1" type="noConversion"/>
  </si>
  <si>
    <t>PaSutDwnStsO</t>
    <phoneticPr fontId="1" type="noConversion"/>
  </si>
  <si>
    <t>EEPROM Alarm Enable Array</t>
    <phoneticPr fontId="1" type="noConversion"/>
  </si>
  <si>
    <t>EEPROM Alarm Enable Array 값을 가져온다.</t>
    <phoneticPr fontId="1" type="noConversion"/>
  </si>
  <si>
    <t>AlmEnb(34)</t>
  </si>
  <si>
    <t>Spare 3</t>
    <phoneticPr fontId="1" type="noConversion"/>
  </si>
  <si>
    <t>PA Mux Board Comm Alarm</t>
  </si>
  <si>
    <t>AlmEnb(35)</t>
  </si>
  <si>
    <t>AlmEnb(36)</t>
  </si>
  <si>
    <t>AlmEnb(37)</t>
  </si>
  <si>
    <t>AlmEnb(38)</t>
  </si>
  <si>
    <t>AlmEnb(39)</t>
  </si>
  <si>
    <t>Spare 1</t>
    <phoneticPr fontId="1" type="noConversion"/>
  </si>
  <si>
    <t>Spare 2</t>
    <phoneticPr fontId="1" type="noConversion"/>
  </si>
  <si>
    <t>PA#  out FWD power Alm Latch</t>
  </si>
  <si>
    <t>PA#  out RFL power Alm Latch</t>
  </si>
  <si>
    <t>PA# DC Total Volt Alm Latch</t>
  </si>
  <si>
    <t>PA# DC Pack1 Volt Alm Latch</t>
  </si>
  <si>
    <t>PA# DC Pack2 Volt Alm Latch</t>
  </si>
  <si>
    <t>PA# DC Pack3 Volt Alm Latch</t>
  </si>
  <si>
    <t>PA# DC Pack1 Current Alm Latch</t>
  </si>
  <si>
    <t>PA# DC Pack2 Current Alm Latch</t>
  </si>
  <si>
    <t>PA# DC Pack3 Current Alm Latch</t>
  </si>
  <si>
    <t>PA# Dri AMP DC Current Alm Latch</t>
  </si>
  <si>
    <t>PA# RF Signal  in  level Alm Latch</t>
  </si>
  <si>
    <t>PA#  Driver AMP power Alm Latch</t>
  </si>
  <si>
    <t>PA# Heatsink Temperature Alm Latch</t>
  </si>
  <si>
    <t>PA# Pallet1 FWD power Alm Latch</t>
  </si>
  <si>
    <t>PA# Pallet1 RFL Power  Alm Latch</t>
  </si>
  <si>
    <t>PA# Pallet1 Temperature Alm Latch</t>
  </si>
  <si>
    <t>PA# Pallet1 DC Current Alm Latch</t>
  </si>
  <si>
    <t>PA# Pallet2 FWD power Alm Latch</t>
  </si>
  <si>
    <t>PA# Pallet2 RFL Power  Alm Latch</t>
  </si>
  <si>
    <t>PA# Pallet2 Temperature  Alm Latch</t>
  </si>
  <si>
    <t>PA# Pallet2 DC Current Alm Latch</t>
  </si>
  <si>
    <t>PA# Pallet3 FWD power Alm Latch</t>
  </si>
  <si>
    <t>PA# Pallet3 RFL Power Alm Latch</t>
  </si>
  <si>
    <t>PA# Pallet3 Temperature Alm Latch</t>
  </si>
  <si>
    <t>PA# Pallet3 DC Current Alm Latch</t>
  </si>
  <si>
    <t>PA# Pallet4 FWD power Alm Latch</t>
  </si>
  <si>
    <t>PA# Pallet4 RFL Power  Alm Latch</t>
  </si>
  <si>
    <t>PA# Pallet4 Temperature  Alm Latch</t>
  </si>
  <si>
    <t>PA# Pallet4 DC Current Alm Latch</t>
  </si>
  <si>
    <t>DC_Pack1 Comm Alm Latch</t>
  </si>
  <si>
    <t>DC_Pack2 Comm Alm Latch</t>
  </si>
  <si>
    <t>PA Mux Board Comm Alm Latch</t>
  </si>
  <si>
    <t>PA#  out FWD power Alm ENB</t>
  </si>
  <si>
    <t>PA#  out RFL power Alm ENB</t>
  </si>
  <si>
    <t>PA# DC Total Volt Alm ENB</t>
  </si>
  <si>
    <t>PA# DC Pack1 Volt Alm ENB</t>
  </si>
  <si>
    <t>PA# DC Pack2 Volt Alm ENB</t>
  </si>
  <si>
    <t>PA# DC Pack3 Volt Alm ENB</t>
  </si>
  <si>
    <t>PA# DC Pack1 Current Alm ENB</t>
  </si>
  <si>
    <t>PA# DC Pack2 Current Alm ENB</t>
  </si>
  <si>
    <t>PA# DC Pack3 Current Alm ENB</t>
  </si>
  <si>
    <t>PA# Dri AMP DC Current Alm ENB</t>
  </si>
  <si>
    <t>PA# RF Signal  in  level Alm ENB</t>
  </si>
  <si>
    <t>PA#  Driver AMP power Alm ENB</t>
  </si>
  <si>
    <t>PA# Heatsink Temperature Alm ENB</t>
  </si>
  <si>
    <t>PA# Pallet1 FWD power Alm ENB</t>
  </si>
  <si>
    <t>PA# Pallet1 RFL Power  Alm ENB</t>
  </si>
  <si>
    <t>PA# Pallet1 Temperature Alm ENB</t>
  </si>
  <si>
    <t>PA# Pallet1 DC Current Alm ENB</t>
  </si>
  <si>
    <t>PA# Pallet2 FWD power Alm ENB</t>
  </si>
  <si>
    <t>PA# Pallet2 RFL Power  Alm ENB</t>
  </si>
  <si>
    <t>PA# Pallet2 Temperature  Alm ENB</t>
  </si>
  <si>
    <t>PA# Pallet2 DC Current Alm ENB</t>
  </si>
  <si>
    <t>PA# Pallet3 FWD power Alm ENB</t>
  </si>
  <si>
    <t>PA# Pallet3 RFL Power Alm ENB</t>
  </si>
  <si>
    <t>PA# Pallet3 Temperature Alm ENB</t>
  </si>
  <si>
    <t>PA# Pallet3 DC Current Alm ENB</t>
  </si>
  <si>
    <t>PA# Pallet4 FWD power Alm ENB</t>
  </si>
  <si>
    <t>PA# Pallet4 RFL Power  Alm ENB</t>
  </si>
  <si>
    <t>PA# Pallet4 Temperature  Alm ENB</t>
  </si>
  <si>
    <t>PA# Pallet4 DC Current Alm ENB</t>
  </si>
  <si>
    <t>DC_Pack1 Comm Alm ENB</t>
  </si>
  <si>
    <t>DC_Pack2 Comm Alm ENB</t>
  </si>
  <si>
    <t>PA Mux Board Comm Alm ENB</t>
  </si>
  <si>
    <t>PA#  out FWD power Alm Unlatch</t>
  </si>
  <si>
    <t>PA#  out RFL power Alm Unlatch</t>
  </si>
  <si>
    <t>PA# DC Total Volt Alm Unlatch</t>
  </si>
  <si>
    <t>PA# DC Pack1 Volt Alm Unlatch</t>
  </si>
  <si>
    <t>PA# DC Pack2 Volt Alm Unlatch</t>
  </si>
  <si>
    <t>PA# DC Pack3 Volt Alm Unlatch</t>
  </si>
  <si>
    <t>PA# DC Pack1 Current Alm Unlatch</t>
  </si>
  <si>
    <t>PA# DC Pack2 Current Alm Unlatch</t>
  </si>
  <si>
    <t>PA# DC Pack3 Current Alm Unlatch</t>
  </si>
  <si>
    <t>PA# Dri AMP DC Current Alm Unlatch</t>
  </si>
  <si>
    <t>PA# RF Signal  in  level Alm Unlatch</t>
  </si>
  <si>
    <t>PA#  Driver AMP power Alm Unlatch</t>
  </si>
  <si>
    <t>PA# Heatsink Temperature Alm Unlatch</t>
  </si>
  <si>
    <t>PA# Pallet1 FWD power Alm Unlatch</t>
  </si>
  <si>
    <t>PA# Pallet1 RFL Power  Alm Unlatch</t>
  </si>
  <si>
    <t>PA# Pallet1 Temperature Alm Unlatch</t>
  </si>
  <si>
    <t>PA# Pallet1 DC Current Alm Unlatch</t>
  </si>
  <si>
    <t>PA# Pallet2 FWD power Alm Unlatch</t>
  </si>
  <si>
    <t>PA# Pallet2 RFL Power  Alm Unlatch</t>
  </si>
  <si>
    <t>PA# Pallet2 Temperature  Alm Unlatch</t>
  </si>
  <si>
    <t>PA# Pallet2 DC Current Alm Unlatch</t>
  </si>
  <si>
    <t>PA# Pallet3 FWD power Alm Unlatch</t>
  </si>
  <si>
    <t>PA# Pallet3 RFL Power Alm Unlatch</t>
  </si>
  <si>
    <t>PA# Pallet3 Temperature Alm Unlatch</t>
  </si>
  <si>
    <t>PA# Pallet3 DC Current Alm Unlatch</t>
  </si>
  <si>
    <t>PA# Pallet4 FWD power Alm Unlatch</t>
  </si>
  <si>
    <t>PA# Pallet4 RFL Power  Alm Unlatch</t>
  </si>
  <si>
    <t>PA# Pallet4 Temperature  Alm Unlatch</t>
  </si>
  <si>
    <t>PA# Pallet4 DC Current Alm Unlatch</t>
  </si>
  <si>
    <t>DC_Pack1 Comm Alm Unlatch</t>
    <phoneticPr fontId="1" type="noConversion"/>
  </si>
  <si>
    <t>DC_Pack2 Comm Alm Unlatch</t>
    <phoneticPr fontId="1" type="noConversion"/>
  </si>
  <si>
    <t>PA Mux Board Comm Alm Unlatch</t>
    <phoneticPr fontId="1" type="noConversion"/>
  </si>
  <si>
    <t>Spare 6</t>
  </si>
  <si>
    <t>Spare 7</t>
  </si>
  <si>
    <t>Spare 8</t>
  </si>
  <si>
    <t>Spare 9</t>
  </si>
  <si>
    <t>Spare 10</t>
  </si>
  <si>
    <t>Spare 11</t>
  </si>
  <si>
    <t>Spare 12</t>
  </si>
  <si>
    <t>Spare 13</t>
  </si>
  <si>
    <t>Aoffset(34)</t>
  </si>
  <si>
    <t>AlmLvl(34)</t>
  </si>
  <si>
    <t>AlmDel(34)</t>
  </si>
  <si>
    <t>Aoffset(35)</t>
  </si>
  <si>
    <t>AlmLvl(35)</t>
  </si>
  <si>
    <t>AlmDel(35)</t>
  </si>
  <si>
    <t>Aoffset(36)</t>
  </si>
  <si>
    <t>AlmLvl(36)</t>
  </si>
  <si>
    <t>AlmDel(36)</t>
  </si>
  <si>
    <t>Aoffset(37)</t>
  </si>
  <si>
    <t>AlmLvl(37)</t>
  </si>
  <si>
    <t>AlmDel(37)</t>
  </si>
  <si>
    <t>Aoffset(38)</t>
  </si>
  <si>
    <t>AlmLvl(38)</t>
  </si>
  <si>
    <t>AlmDel(38)</t>
  </si>
  <si>
    <t>Aoffset(39)</t>
  </si>
  <si>
    <t>AlmLvl(39)</t>
  </si>
  <si>
    <t>AlmDel(39)</t>
  </si>
  <si>
    <t>not used</t>
    <phoneticPr fontId="1" type="noConversion"/>
  </si>
  <si>
    <t>PA#  out FWD power Alarm</t>
  </si>
  <si>
    <t>PA#  out RFL power Alarm</t>
  </si>
  <si>
    <t>PA# DC Total Volt Alarm</t>
  </si>
  <si>
    <t>PA# DC Pack1 Volt Alarm</t>
  </si>
  <si>
    <t>PA# DC Pack2 Volt Alarm</t>
  </si>
  <si>
    <t>PA# DC Pack3 Volt Alarm</t>
  </si>
  <si>
    <t>PA# DC Pack1 Current Alarm</t>
  </si>
  <si>
    <t>PA# DC Pack2 Current Alarm</t>
  </si>
  <si>
    <t>PA# DC Pack3 Current Alarm</t>
  </si>
  <si>
    <t>PA# Dri AMP DC Current Alarm</t>
  </si>
  <si>
    <t>PA# RF Signal  in  level Alarm</t>
  </si>
  <si>
    <t>PA#  Driver AMP power Alarm</t>
  </si>
  <si>
    <t>PA# Heatsink Temperature Alarm</t>
  </si>
  <si>
    <t>PA# Pallet1 FWD power Alarm</t>
  </si>
  <si>
    <t>PA# Pallet1 RFL Power  Alarm</t>
  </si>
  <si>
    <t>PA# Pallet1 Temperature Alarm</t>
  </si>
  <si>
    <t>PA# Pallet1 DC Current Alarm</t>
  </si>
  <si>
    <t>PA# Pallet2 FWD power Alarm</t>
  </si>
  <si>
    <t>PA# Pallet2 RFL Power  Alarm</t>
  </si>
  <si>
    <t>PA# Pallet2 Temperature  Alarm</t>
  </si>
  <si>
    <t>PA# Pallet2 DC Current Alarm</t>
  </si>
  <si>
    <t>PA# Pallet3 FWD power Alarm</t>
  </si>
  <si>
    <t>PA# Pallet3 RFL Power Alarm</t>
  </si>
  <si>
    <t>PA# Pallet3 Temperature Alarm</t>
  </si>
  <si>
    <t>PA# Pallet3 DC Current Alarm</t>
  </si>
  <si>
    <t>PA# Pallet4 FWD power Alarm</t>
  </si>
  <si>
    <t>PA# Pallet4 RFL Power  Alarm</t>
  </si>
  <si>
    <t>PA# Pallet4 Temperature  Alarm</t>
  </si>
  <si>
    <t>PA# Pallet4 DC Current Alarm</t>
  </si>
  <si>
    <t>DC_Pack1 Comm Alarm</t>
  </si>
  <si>
    <t>DC_Pack2 Comm Alarm</t>
  </si>
  <si>
    <t>Analog Process Table</t>
    <phoneticPr fontId="1" type="noConversion"/>
  </si>
  <si>
    <t>Alarm Enble Array 변수값= H이고</t>
    <phoneticPr fontId="1" type="noConversion"/>
  </si>
  <si>
    <t xml:space="preserve">동작 조건: </t>
    <phoneticPr fontId="1" type="noConversion"/>
  </si>
  <si>
    <t>현재 Analog 값이 Alarm 기준Level을 벗어나면</t>
    <phoneticPr fontId="1" type="noConversion"/>
  </si>
  <si>
    <t>해당 Alarm 항목을 H로 Setting한다.</t>
    <phoneticPr fontId="1" type="noConversion"/>
  </si>
  <si>
    <t>이 항목이 Unlatch alarm이고</t>
    <phoneticPr fontId="1" type="noConversion"/>
  </si>
  <si>
    <t xml:space="preserve">PA  Status 8,9,10 ( Alarm Unlatch ) </t>
    <phoneticPr fontId="1" type="noConversion"/>
  </si>
  <si>
    <t>PA  Status 10 ( Alarm Unlatch 3 )의 통신 Alarm setting</t>
    <phoneticPr fontId="1" type="noConversion"/>
  </si>
  <si>
    <t>DCpk1ComAlm</t>
    <phoneticPr fontId="1" type="noConversion"/>
  </si>
  <si>
    <t>변수</t>
    <phoneticPr fontId="1" type="noConversion"/>
  </si>
  <si>
    <t xml:space="preserve">전역변수 </t>
    <phoneticPr fontId="1" type="noConversion"/>
  </si>
  <si>
    <t>DCpk1ComAlm: H</t>
    <phoneticPr fontId="1" type="noConversion"/>
  </si>
  <si>
    <t>통신 Error의 Alarm처리</t>
    <phoneticPr fontId="1" type="noConversion"/>
  </si>
  <si>
    <t>Main MCU가 MuxComFlg ( Flag ) H Set하면</t>
    <phoneticPr fontId="1" type="noConversion"/>
  </si>
  <si>
    <t>Mux Board data수신이 정상이면 MuxComFlg를  L처리를 한다</t>
    <phoneticPr fontId="1" type="noConversion"/>
  </si>
  <si>
    <t>MuxComFlg가 10"간 H상태이면  MuxComAlm = H 로 set된다</t>
    <phoneticPr fontId="1" type="noConversion"/>
  </si>
  <si>
    <t xml:space="preserve">MuxComAlm </t>
    <phoneticPr fontId="1" type="noConversion"/>
  </si>
  <si>
    <t xml:space="preserve">MuxComAlm :H </t>
    <phoneticPr fontId="1" type="noConversion"/>
  </si>
  <si>
    <t>DC pack과 I2C통신 결과</t>
    <phoneticPr fontId="1" type="noConversion"/>
  </si>
  <si>
    <t>Mux board와 통신결과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</si>
</sst>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6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</font>
    <font>
      <sz val="12"/>
      <color rgb="FF000000"/>
      <name val="Segoe UI"/>
      <family val="2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rgb="FF1F1F1F"/>
      <name val="Arial"/>
      <family val="2"/>
    </font>
    <font>
      <b/>
      <sz val="12"/>
      <color rgb="FF1F1F1F"/>
      <name val="Arial"/>
      <family val="2"/>
    </font>
    <font>
      <sz val="11"/>
      <color rgb="FF444746"/>
      <name val="Arial"/>
      <family val="2"/>
    </font>
    <font>
      <sz val="11"/>
      <color rgb="FF1967D2"/>
      <name val="Google Sans Text"/>
      <family val="3"/>
      <charset val="129"/>
    </font>
    <font>
      <sz val="11"/>
      <color rgb="FF5F6368"/>
      <name val="Google Sans Text"/>
      <family val="3"/>
      <charset val="129"/>
    </font>
    <font>
      <sz val="11"/>
      <color rgb="FF8430CE"/>
      <name val="Google Sans Text"/>
      <family val="3"/>
      <charset val="129"/>
    </font>
    <font>
      <sz val="11"/>
      <color rgb="FF444746"/>
      <name val="Google Sans Text"/>
      <family val="3"/>
      <charset val="129"/>
    </font>
    <font>
      <sz val="11"/>
      <name val="Google Sans Text"/>
      <family val="3"/>
      <charset val="129"/>
    </font>
    <font>
      <sz val="1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8"/>
      <color rgb="FF000000"/>
      <name val="Segoe UI"/>
      <family val="2"/>
    </font>
    <font>
      <b/>
      <sz val="18"/>
      <color rgb="FF000000"/>
      <name val="맑은 고딕"/>
      <family val="2"/>
      <charset val="129"/>
    </font>
    <font>
      <sz val="11"/>
      <color theme="4" tint="0.3999755851924192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Arial Unicode MS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6"/>
      <color rgb="FF000000"/>
      <name val="맑은 고딕"/>
      <family val="2"/>
      <charset val="129"/>
    </font>
    <font>
      <i/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1"/>
      <color rgb="FF3333FF"/>
      <name val="맑은 고딕"/>
      <family val="2"/>
      <charset val="129"/>
      <scheme val="minor"/>
    </font>
    <font>
      <sz val="11"/>
      <color rgb="FF3333FF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  <font>
      <b/>
      <sz val="11"/>
      <color rgb="FFFF0000"/>
      <name val="Google Sans Text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1"/>
      <color rgb="FF3333FF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1"/>
      <name val="Arial"/>
      <family val="2"/>
    </font>
    <font>
      <sz val="11"/>
      <color rgb="FF00B0F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4"/>
      <color rgb="FF000000"/>
      <name val="Segoe UI"/>
      <family val="2"/>
    </font>
    <font>
      <b/>
      <sz val="14"/>
      <color rgb="FF000000"/>
      <name val="맑은 고딕"/>
      <family val="3"/>
      <charset val="129"/>
    </font>
    <font>
      <sz val="11"/>
      <color rgb="FFC0000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sz val="10"/>
      <color theme="1"/>
      <name val="Arial Unicode MS"/>
      <family val="3"/>
      <charset val="129"/>
    </font>
    <font>
      <sz val="10"/>
      <color rgb="FF0000FF"/>
      <name val="Arial Unicode MS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theme="3" tint="0.499984740745262"/>
      <name val="맑은 고딕"/>
      <family val="2"/>
      <charset val="129"/>
      <scheme val="minor"/>
    </font>
    <font>
      <sz val="11"/>
      <color theme="3" tint="0.499984740745262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6" fillId="0" borderId="0"/>
  </cellStyleXfs>
  <cellXfs count="37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0" fillId="0" borderId="0" xfId="0" quotePrefix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9" fillId="0" borderId="1" xfId="0" applyFont="1" applyBorder="1">
      <alignment vertical="center"/>
    </xf>
    <xf numFmtId="177" fontId="0" fillId="0" borderId="0" xfId="0" applyNumberFormat="1" applyAlignment="1">
      <alignment horizontal="center" vertical="center"/>
    </xf>
    <xf numFmtId="0" fontId="2" fillId="0" borderId="1" xfId="0" applyFont="1" applyBorder="1">
      <alignment vertical="center"/>
    </xf>
    <xf numFmtId="178" fontId="0" fillId="0" borderId="0" xfId="0" applyNumberFormat="1" applyAlignment="1">
      <alignment horizontal="center" vertical="center"/>
    </xf>
    <xf numFmtId="0" fontId="2" fillId="5" borderId="1" xfId="0" applyFont="1" applyFill="1" applyBorder="1">
      <alignment vertical="center"/>
    </xf>
    <xf numFmtId="0" fontId="0" fillId="5" borderId="0" xfId="0" applyFill="1">
      <alignment vertical="center"/>
    </xf>
    <xf numFmtId="0" fontId="0" fillId="5" borderId="5" xfId="0" applyFill="1" applyBorder="1">
      <alignment vertical="center"/>
    </xf>
    <xf numFmtId="0" fontId="0" fillId="5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2" fillId="5" borderId="1" xfId="0" applyFont="1" applyFill="1" applyBorder="1" applyAlignment="1">
      <alignment horizontal="left" vertical="center"/>
    </xf>
    <xf numFmtId="176" fontId="0" fillId="5" borderId="0" xfId="0" applyNumberFormat="1" applyFill="1" applyAlignment="1">
      <alignment horizontal="center" vertical="center"/>
    </xf>
    <xf numFmtId="0" fontId="6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9" fillId="5" borderId="1" xfId="0" applyFont="1" applyFill="1" applyBorder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4" fillId="6" borderId="0" xfId="0" applyFont="1" applyFill="1">
      <alignment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4" fillId="0" borderId="0" xfId="0" applyFont="1">
      <alignment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>
      <alignment vertical="center"/>
    </xf>
    <xf numFmtId="0" fontId="0" fillId="7" borderId="12" xfId="0" applyFill="1" applyBorder="1">
      <alignment vertical="center"/>
    </xf>
    <xf numFmtId="0" fontId="0" fillId="7" borderId="11" xfId="0" applyFill="1" applyBorder="1">
      <alignment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7" xfId="0" applyFill="1" applyBorder="1">
      <alignment vertical="center"/>
    </xf>
    <xf numFmtId="0" fontId="0" fillId="7" borderId="4" xfId="0" applyFill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11" fillId="0" borderId="0" xfId="0" applyFont="1" applyAlignment="1">
      <alignment vertical="center" readingOrder="1"/>
    </xf>
    <xf numFmtId="0" fontId="13" fillId="0" borderId="0" xfId="0" applyFont="1" applyAlignment="1">
      <alignment vertical="center" readingOrder="1"/>
    </xf>
    <xf numFmtId="0" fontId="14" fillId="0" borderId="0" xfId="0" applyFont="1" applyAlignment="1">
      <alignment vertical="center" readingOrder="1"/>
    </xf>
    <xf numFmtId="0" fontId="15" fillId="0" borderId="0" xfId="0" applyFont="1" applyAlignment="1">
      <alignment vertical="center" readingOrder="1"/>
    </xf>
    <xf numFmtId="0" fontId="12" fillId="0" borderId="0" xfId="0" applyFont="1" applyAlignment="1">
      <alignment horizontal="left" vertical="center" indent="1" readingOrder="1"/>
    </xf>
    <xf numFmtId="0" fontId="16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  <xf numFmtId="0" fontId="17" fillId="0" borderId="0" xfId="0" applyFont="1" applyAlignment="1">
      <alignment vertical="center" readingOrder="1"/>
    </xf>
    <xf numFmtId="0" fontId="18" fillId="0" borderId="0" xfId="0" applyFont="1" applyAlignment="1">
      <alignment vertical="center" readingOrder="1"/>
    </xf>
    <xf numFmtId="0" fontId="19" fillId="0" borderId="0" xfId="0" applyFont="1" applyAlignment="1">
      <alignment vertical="center" readingOrder="1"/>
    </xf>
    <xf numFmtId="0" fontId="20" fillId="0" borderId="0" xfId="0" applyFont="1" applyAlignment="1">
      <alignment vertical="center" readingOrder="1"/>
    </xf>
    <xf numFmtId="0" fontId="21" fillId="0" borderId="0" xfId="0" applyFont="1">
      <alignment vertical="center"/>
    </xf>
    <xf numFmtId="0" fontId="21" fillId="0" borderId="0" xfId="0" applyFont="1" applyAlignment="1">
      <alignment vertical="center" readingOrder="1"/>
    </xf>
    <xf numFmtId="0" fontId="2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24" fillId="0" borderId="0" xfId="0" applyFont="1">
      <alignment vertical="center"/>
    </xf>
    <xf numFmtId="9" fontId="0" fillId="7" borderId="14" xfId="0" applyNumberForma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4" fillId="3" borderId="0" xfId="0" applyFont="1" applyFill="1">
      <alignment vertical="center"/>
    </xf>
    <xf numFmtId="0" fontId="0" fillId="8" borderId="0" xfId="0" applyFill="1">
      <alignment vertical="center"/>
    </xf>
    <xf numFmtId="0" fontId="28" fillId="0" borderId="1" xfId="0" applyFont="1" applyBorder="1">
      <alignment vertical="center"/>
    </xf>
    <xf numFmtId="0" fontId="29" fillId="0" borderId="1" xfId="0" applyFont="1" applyBorder="1">
      <alignment vertical="center"/>
    </xf>
    <xf numFmtId="0" fontId="30" fillId="0" borderId="1" xfId="0" applyFont="1" applyBorder="1">
      <alignment vertical="center"/>
    </xf>
    <xf numFmtId="0" fontId="9" fillId="9" borderId="1" xfId="0" applyFont="1" applyFill="1" applyBorder="1">
      <alignment vertical="center"/>
    </xf>
    <xf numFmtId="0" fontId="0" fillId="9" borderId="0" xfId="0" applyFill="1">
      <alignment vertical="center"/>
    </xf>
    <xf numFmtId="0" fontId="31" fillId="0" borderId="0" xfId="0" applyFont="1">
      <alignment vertical="center"/>
    </xf>
    <xf numFmtId="0" fontId="32" fillId="0" borderId="1" xfId="0" applyFont="1" applyBorder="1">
      <alignment vertical="center"/>
    </xf>
    <xf numFmtId="0" fontId="25" fillId="0" borderId="0" xfId="0" applyFont="1">
      <alignment vertical="center"/>
    </xf>
    <xf numFmtId="0" fontId="6" fillId="6" borderId="0" xfId="0" applyFont="1" applyFill="1">
      <alignment vertical="center"/>
    </xf>
    <xf numFmtId="0" fontId="33" fillId="6" borderId="0" xfId="0" applyFont="1" applyFill="1">
      <alignment vertical="center"/>
    </xf>
    <xf numFmtId="0" fontId="9" fillId="0" borderId="0" xfId="0" applyFont="1">
      <alignment vertical="center"/>
    </xf>
    <xf numFmtId="0" fontId="10" fillId="7" borderId="9" xfId="0" applyFon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0" fillId="7" borderId="0" xfId="0" applyFill="1">
      <alignment vertical="center"/>
    </xf>
    <xf numFmtId="0" fontId="0" fillId="10" borderId="0" xfId="0" applyFill="1">
      <alignment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2" fillId="10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9" fillId="0" borderId="4" xfId="0" applyFont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0" borderId="0" xfId="0" quotePrefix="1">
      <alignment vertical="center"/>
    </xf>
    <xf numFmtId="0" fontId="6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9" xfId="0" applyFont="1" applyFill="1" applyBorder="1">
      <alignment vertical="center"/>
    </xf>
    <xf numFmtId="0" fontId="6" fillId="7" borderId="11" xfId="0" applyFont="1" applyFill="1" applyBorder="1">
      <alignment vertical="center"/>
    </xf>
    <xf numFmtId="0" fontId="32" fillId="0" borderId="0" xfId="0" applyFont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5" xfId="0" applyFont="1" applyBorder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1" fillId="0" borderId="1" xfId="0" applyFont="1" applyBorder="1">
      <alignment vertical="center"/>
    </xf>
    <xf numFmtId="0" fontId="33" fillId="0" borderId="1" xfId="0" applyFont="1" applyBorder="1">
      <alignment vertical="center"/>
    </xf>
    <xf numFmtId="0" fontId="41" fillId="0" borderId="0" xfId="0" applyFont="1">
      <alignment vertical="center"/>
    </xf>
    <xf numFmtId="3" fontId="0" fillId="0" borderId="0" xfId="0" applyNumberFormat="1">
      <alignment vertical="center"/>
    </xf>
    <xf numFmtId="0" fontId="33" fillId="4" borderId="1" xfId="0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11" borderId="0" xfId="0" applyFill="1">
      <alignment vertical="center"/>
    </xf>
    <xf numFmtId="0" fontId="0" fillId="11" borderId="0" xfId="0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43" fillId="9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9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0" fillId="12" borderId="0" xfId="0" applyFill="1">
      <alignment vertical="center"/>
    </xf>
    <xf numFmtId="0" fontId="43" fillId="12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2" fillId="0" borderId="0" xfId="0" quotePrefix="1" applyFont="1" applyAlignment="1">
      <alignment horizontal="center" vertical="center"/>
    </xf>
    <xf numFmtId="0" fontId="31" fillId="0" borderId="0" xfId="0" quotePrefix="1" applyFont="1" applyAlignment="1">
      <alignment horizontal="center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0" fontId="32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46" fillId="0" borderId="0" xfId="0" applyFont="1" applyAlignment="1">
      <alignment vertical="center" readingOrder="1"/>
    </xf>
    <xf numFmtId="0" fontId="47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9" fontId="0" fillId="7" borderId="11" xfId="0" applyNumberForma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14" borderId="0" xfId="0" applyFont="1" applyFill="1">
      <alignment vertical="center"/>
    </xf>
    <xf numFmtId="0" fontId="0" fillId="14" borderId="0" xfId="0" applyFill="1">
      <alignment vertical="center"/>
    </xf>
    <xf numFmtId="0" fontId="0" fillId="15" borderId="1" xfId="0" applyFill="1" applyBorder="1" applyAlignment="1">
      <alignment horizontal="center" vertical="center"/>
    </xf>
    <xf numFmtId="0" fontId="6" fillId="8" borderId="1" xfId="0" applyFont="1" applyFill="1" applyBorder="1">
      <alignment vertical="center"/>
    </xf>
    <xf numFmtId="0" fontId="0" fillId="10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3" fontId="0" fillId="2" borderId="1" xfId="0" applyNumberFormat="1" applyFill="1" applyBorder="1" applyAlignment="1">
      <alignment horizontal="center" vertical="center"/>
    </xf>
    <xf numFmtId="0" fontId="48" fillId="0" borderId="1" xfId="0" applyFont="1" applyBorder="1">
      <alignment vertical="center"/>
    </xf>
    <xf numFmtId="0" fontId="0" fillId="17" borderId="1" xfId="0" applyFill="1" applyBorder="1">
      <alignment vertical="center"/>
    </xf>
    <xf numFmtId="0" fontId="2" fillId="17" borderId="1" xfId="0" applyFont="1" applyFill="1" applyBorder="1">
      <alignment vertical="center"/>
    </xf>
    <xf numFmtId="0" fontId="32" fillId="17" borderId="1" xfId="0" applyFont="1" applyFill="1" applyBorder="1">
      <alignment vertical="center"/>
    </xf>
    <xf numFmtId="0" fontId="49" fillId="0" borderId="0" xfId="0" applyFont="1">
      <alignment vertical="center"/>
    </xf>
    <xf numFmtId="0" fontId="50" fillId="0" borderId="16" xfId="0" applyFont="1" applyBorder="1">
      <alignment vertical="center"/>
    </xf>
    <xf numFmtId="0" fontId="49" fillId="0" borderId="16" xfId="0" applyFont="1" applyBorder="1">
      <alignment vertical="center"/>
    </xf>
    <xf numFmtId="3" fontId="0" fillId="0" borderId="0" xfId="0" applyNumberFormat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2" fillId="0" borderId="0" xfId="0" applyFont="1">
      <alignment vertical="center"/>
    </xf>
    <xf numFmtId="0" fontId="53" fillId="0" borderId="0" xfId="1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center" vertical="center"/>
    </xf>
    <xf numFmtId="0" fontId="2" fillId="12" borderId="0" xfId="0" applyFont="1" applyFill="1">
      <alignment vertical="center"/>
    </xf>
    <xf numFmtId="0" fontId="55" fillId="1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55" fillId="8" borderId="0" xfId="0" applyFont="1" applyFill="1" applyAlignment="1">
      <alignment horizontal="center" vertical="center"/>
    </xf>
    <xf numFmtId="0" fontId="2" fillId="8" borderId="0" xfId="0" applyFont="1" applyFill="1">
      <alignment vertical="center"/>
    </xf>
    <xf numFmtId="0" fontId="37" fillId="1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32" fillId="10" borderId="0" xfId="0" applyFont="1" applyFill="1" applyAlignment="1">
      <alignment horizontal="center" vertical="center"/>
    </xf>
    <xf numFmtId="0" fontId="32" fillId="10" borderId="0" xfId="0" applyFont="1" applyFill="1">
      <alignment vertical="center"/>
    </xf>
    <xf numFmtId="0" fontId="0" fillId="8" borderId="0" xfId="0" applyFill="1" applyAlignment="1">
      <alignment horizontal="left" vertical="center"/>
    </xf>
    <xf numFmtId="0" fontId="2" fillId="11" borderId="0" xfId="0" applyFont="1" applyFill="1">
      <alignment vertical="center"/>
    </xf>
    <xf numFmtId="0" fontId="2" fillId="18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left" vertical="center"/>
    </xf>
    <xf numFmtId="0" fontId="31" fillId="10" borderId="0" xfId="0" applyFont="1" applyFill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1" fillId="12" borderId="0" xfId="0" applyFont="1" applyFill="1" applyAlignment="1">
      <alignment horizontal="center" vertical="center"/>
    </xf>
    <xf numFmtId="0" fontId="39" fillId="0" borderId="0" xfId="0" quotePrefix="1" applyFont="1" applyAlignment="1">
      <alignment horizontal="right" vertical="center"/>
    </xf>
    <xf numFmtId="0" fontId="36" fillId="0" borderId="0" xfId="0" quotePrefix="1" applyFont="1" applyAlignment="1">
      <alignment horizontal="right" vertical="center"/>
    </xf>
    <xf numFmtId="9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34" fillId="0" borderId="1" xfId="0" applyFont="1" applyBorder="1">
      <alignment vertical="center"/>
    </xf>
    <xf numFmtId="0" fontId="34" fillId="5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36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9" fontId="0" fillId="7" borderId="9" xfId="0" applyNumberForma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7" fillId="0" borderId="1" xfId="0" applyFont="1" applyBorder="1">
      <alignment vertical="center"/>
    </xf>
    <xf numFmtId="0" fontId="21" fillId="0" borderId="1" xfId="0" applyFont="1" applyBorder="1">
      <alignment vertical="center"/>
    </xf>
    <xf numFmtId="0" fontId="6" fillId="0" borderId="0" xfId="0" quotePrefix="1" applyFont="1">
      <alignment vertical="center"/>
    </xf>
    <xf numFmtId="0" fontId="10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37" fillId="0" borderId="1" xfId="0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0" fontId="31" fillId="0" borderId="1" xfId="0" applyFont="1" applyBorder="1" applyAlignment="1">
      <alignment horizontal="right" vertical="center"/>
    </xf>
    <xf numFmtId="0" fontId="47" fillId="0" borderId="1" xfId="0" applyFont="1" applyBorder="1">
      <alignment vertical="center"/>
    </xf>
    <xf numFmtId="0" fontId="10" fillId="0" borderId="1" xfId="0" applyFont="1" applyBorder="1" applyAlignment="1">
      <alignment horizontal="right" vertical="center"/>
    </xf>
    <xf numFmtId="0" fontId="2" fillId="17" borderId="1" xfId="0" applyFont="1" applyFill="1" applyBorder="1" applyAlignment="1">
      <alignment horizontal="right" vertical="center"/>
    </xf>
    <xf numFmtId="0" fontId="10" fillId="17" borderId="1" xfId="0" applyFont="1" applyFill="1" applyBorder="1" applyAlignment="1">
      <alignment horizontal="center" vertical="center"/>
    </xf>
    <xf numFmtId="0" fontId="10" fillId="17" borderId="1" xfId="0" applyFont="1" applyFill="1" applyBorder="1">
      <alignment vertical="center"/>
    </xf>
    <xf numFmtId="0" fontId="47" fillId="17" borderId="1" xfId="0" applyFont="1" applyFill="1" applyBorder="1">
      <alignment vertical="center"/>
    </xf>
    <xf numFmtId="0" fontId="34" fillId="17" borderId="1" xfId="0" applyFont="1" applyFill="1" applyBorder="1">
      <alignment vertical="center"/>
    </xf>
    <xf numFmtId="0" fontId="0" fillId="17" borderId="1" xfId="0" applyFill="1" applyBorder="1" applyAlignment="1">
      <alignment horizontal="right" vertical="center"/>
    </xf>
    <xf numFmtId="49" fontId="6" fillId="0" borderId="0" xfId="0" applyNumberFormat="1" applyFont="1">
      <alignment vertical="center"/>
    </xf>
    <xf numFmtId="49" fontId="36" fillId="0" borderId="0" xfId="0" quotePrefix="1" applyNumberFormat="1" applyFont="1" applyAlignment="1">
      <alignment horizontal="right" vertical="center"/>
    </xf>
    <xf numFmtId="49" fontId="0" fillId="0" borderId="0" xfId="0" applyNumberFormat="1">
      <alignment vertical="center"/>
    </xf>
    <xf numFmtId="49" fontId="59" fillId="0" borderId="0" xfId="0" applyNumberFormat="1" applyFont="1">
      <alignment vertical="center"/>
    </xf>
    <xf numFmtId="49" fontId="36" fillId="0" borderId="0" xfId="0" applyNumberFormat="1" applyFont="1">
      <alignment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left" vertical="center"/>
    </xf>
    <xf numFmtId="49" fontId="10" fillId="0" borderId="0" xfId="0" applyNumberFormat="1" applyFont="1">
      <alignment vertical="center"/>
    </xf>
    <xf numFmtId="49" fontId="32" fillId="0" borderId="0" xfId="0" applyNumberFormat="1" applyFont="1">
      <alignment vertical="center"/>
    </xf>
    <xf numFmtId="0" fontId="60" fillId="0" borderId="0" xfId="0" applyFont="1">
      <alignment vertical="center"/>
    </xf>
    <xf numFmtId="0" fontId="47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34" fillId="0" borderId="6" xfId="0" applyFont="1" applyBorder="1">
      <alignment vertical="center"/>
    </xf>
    <xf numFmtId="0" fontId="34" fillId="10" borderId="2" xfId="0" applyFont="1" applyFill="1" applyBorder="1">
      <alignment vertical="center"/>
    </xf>
    <xf numFmtId="0" fontId="34" fillId="10" borderId="3" xfId="0" applyFont="1" applyFill="1" applyBorder="1">
      <alignment vertical="center"/>
    </xf>
    <xf numFmtId="0" fontId="34" fillId="0" borderId="7" xfId="0" applyFont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0" borderId="7" xfId="0" applyFont="1" applyBorder="1">
      <alignment vertical="center"/>
    </xf>
    <xf numFmtId="0" fontId="34" fillId="0" borderId="8" xfId="0" applyFont="1" applyBorder="1">
      <alignment vertical="center"/>
    </xf>
    <xf numFmtId="0" fontId="6" fillId="0" borderId="0" xfId="0" applyFont="1" applyAlignment="1">
      <alignment horizontal="center" vertical="center" wrapText="1"/>
    </xf>
    <xf numFmtId="0" fontId="62" fillId="0" borderId="0" xfId="0" applyFont="1" applyAlignment="1">
      <alignment vertical="center" wrapText="1"/>
    </xf>
    <xf numFmtId="0" fontId="6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2" fillId="0" borderId="0" xfId="0" applyFont="1">
      <alignment vertical="center"/>
    </xf>
    <xf numFmtId="0" fontId="63" fillId="0" borderId="0" xfId="0" applyFont="1" applyAlignment="1">
      <alignment vertical="center" wrapText="1"/>
    </xf>
    <xf numFmtId="0" fontId="36" fillId="0" borderId="0" xfId="0" applyFont="1" applyAlignment="1">
      <alignment horizontal="left" vertical="center" indent="1"/>
    </xf>
    <xf numFmtId="0" fontId="0" fillId="12" borderId="1" xfId="0" applyFill="1" applyBorder="1" applyAlignment="1">
      <alignment horizontal="center" vertical="center"/>
    </xf>
    <xf numFmtId="49" fontId="64" fillId="12" borderId="1" xfId="0" applyNumberFormat="1" applyFont="1" applyFill="1" applyBorder="1" applyAlignment="1">
      <alignment horizontal="center" vertical="center"/>
    </xf>
    <xf numFmtId="49" fontId="64" fillId="12" borderId="5" xfId="0" applyNumberFormat="1" applyFont="1" applyFill="1" applyBorder="1">
      <alignment vertical="center"/>
    </xf>
    <xf numFmtId="49" fontId="65" fillId="12" borderId="0" xfId="0" applyNumberFormat="1" applyFont="1" applyFill="1" applyAlignment="1">
      <alignment horizontal="center" vertical="center"/>
    </xf>
    <xf numFmtId="49" fontId="64" fillId="12" borderId="4" xfId="0" applyNumberFormat="1" applyFont="1" applyFill="1" applyBorder="1">
      <alignment vertical="center"/>
    </xf>
    <xf numFmtId="49" fontId="65" fillId="12" borderId="0" xfId="0" applyNumberFormat="1" applyFont="1" applyFill="1">
      <alignment vertical="center"/>
    </xf>
    <xf numFmtId="49" fontId="64" fillId="0" borderId="0" xfId="0" applyNumberFormat="1" applyFont="1">
      <alignment vertical="center"/>
    </xf>
    <xf numFmtId="49" fontId="64" fillId="12" borderId="0" xfId="0" applyNumberFormat="1" applyFont="1" applyFill="1">
      <alignment vertical="center"/>
    </xf>
    <xf numFmtId="49" fontId="66" fillId="0" borderId="0" xfId="0" applyNumberFormat="1" applyFont="1">
      <alignment vertical="center"/>
    </xf>
    <xf numFmtId="49" fontId="2" fillId="12" borderId="0" xfId="0" applyNumberFormat="1" applyFont="1" applyFill="1" applyAlignment="1">
      <alignment horizontal="center" vertical="center"/>
    </xf>
    <xf numFmtId="49" fontId="0" fillId="12" borderId="0" xfId="0" applyNumberFormat="1" applyFill="1">
      <alignment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3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0" fillId="0" borderId="0" xfId="0" applyAlignment="1">
      <alignment vertical="center"/>
    </xf>
    <xf numFmtId="0" fontId="6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67" fillId="0" borderId="0" xfId="0" applyFont="1">
      <alignment vertical="center"/>
    </xf>
    <xf numFmtId="0" fontId="68" fillId="0" borderId="0" xfId="0" applyFont="1">
      <alignment vertical="center"/>
    </xf>
    <xf numFmtId="49" fontId="32" fillId="0" borderId="0" xfId="0" applyNumberFormat="1" applyFont="1" applyAlignment="1">
      <alignment horizontal="right" vertical="center"/>
    </xf>
    <xf numFmtId="0" fontId="39" fillId="0" borderId="0" xfId="0" applyFont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2" fillId="0" borderId="5" xfId="0" applyFont="1" applyFill="1" applyBorder="1">
      <alignment vertical="center"/>
    </xf>
    <xf numFmtId="0" fontId="2" fillId="0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</cellXfs>
  <cellStyles count="3">
    <cellStyle name="표준" xfId="0" builtinId="0"/>
    <cellStyle name="표준 3 3" xfId="2" xr:uid="{F3389E15-A09A-49A3-962F-14E365AB6D3A}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8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327660</xdr:colOff>
      <xdr:row>283</xdr:row>
      <xdr:rowOff>22860</xdr:rowOff>
    </xdr:from>
    <xdr:to>
      <xdr:col>17</xdr:col>
      <xdr:colOff>661583</xdr:colOff>
      <xdr:row>314</xdr:row>
      <xdr:rowOff>193832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ACB6ED2-E69C-4F02-B7AD-174F5880B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5620940"/>
          <a:ext cx="10530435" cy="7021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381644</xdr:colOff>
      <xdr:row>0</xdr:row>
      <xdr:rowOff>0</xdr:rowOff>
    </xdr:from>
    <xdr:to>
      <xdr:col>128</xdr:col>
      <xdr:colOff>521965</xdr:colOff>
      <xdr:row>123</xdr:row>
      <xdr:rowOff>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A5089F6D-2964-48B6-ADDD-8A15B2540521}"/>
            </a:ext>
          </a:extLst>
        </xdr:cNvPr>
        <xdr:cNvGrpSpPr/>
      </xdr:nvGrpSpPr>
      <xdr:grpSpPr>
        <a:xfrm>
          <a:off x="66828044" y="0"/>
          <a:ext cx="26200721" cy="25793700"/>
          <a:chOff x="8018465" y="0"/>
          <a:chExt cx="14101153" cy="23014057"/>
        </a:xfrm>
      </xdr:grpSpPr>
      <xdr:pic>
        <xdr:nvPicPr>
          <xdr:cNvPr id="14" name="Picture 1">
            <a:extLst>
              <a:ext uri="{FF2B5EF4-FFF2-40B4-BE49-F238E27FC236}">
                <a16:creationId xmlns:a16="http://schemas.microsoft.com/office/drawing/2014/main" id="{01A17F64-F1AA-B442-5BBE-D6DC533BD17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18465" y="0"/>
            <a:ext cx="14101153" cy="966008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5" name="Picture 1">
            <a:extLst>
              <a:ext uri="{FF2B5EF4-FFF2-40B4-BE49-F238E27FC236}">
                <a16:creationId xmlns:a16="http://schemas.microsoft.com/office/drawing/2014/main" id="{B6195803-9AA5-8431-A440-43076249A8E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9397862" y="15086772"/>
            <a:ext cx="7882890" cy="792728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7A114A10-4E0D-6BD4-94B9-7371098135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315450" y="9753600"/>
            <a:ext cx="7068536" cy="5087060"/>
          </a:xfrm>
          <a:prstGeom prst="rect">
            <a:avLst/>
          </a:prstGeom>
        </xdr:spPr>
      </xdr:pic>
    </xdr:grpSp>
    <xdr:clientData/>
  </xdr:twoCellAnchor>
  <xdr:twoCellAnchor>
    <xdr:from>
      <xdr:col>90</xdr:col>
      <xdr:colOff>381644</xdr:colOff>
      <xdr:row>0</xdr:row>
      <xdr:rowOff>0</xdr:rowOff>
    </xdr:from>
    <xdr:to>
      <xdr:col>128</xdr:col>
      <xdr:colOff>521965</xdr:colOff>
      <xdr:row>123</xdr:row>
      <xdr:rowOff>0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E4F7B38E-80C0-4A40-888D-927FF192618A}"/>
            </a:ext>
          </a:extLst>
        </xdr:cNvPr>
        <xdr:cNvGrpSpPr/>
      </xdr:nvGrpSpPr>
      <xdr:grpSpPr>
        <a:xfrm>
          <a:off x="66828044" y="0"/>
          <a:ext cx="26200721" cy="25793700"/>
          <a:chOff x="8018465" y="0"/>
          <a:chExt cx="14101153" cy="23014057"/>
        </a:xfrm>
      </xdr:grpSpPr>
      <xdr:pic>
        <xdr:nvPicPr>
          <xdr:cNvPr id="18" name="Picture 1">
            <a:extLst>
              <a:ext uri="{FF2B5EF4-FFF2-40B4-BE49-F238E27FC236}">
                <a16:creationId xmlns:a16="http://schemas.microsoft.com/office/drawing/2014/main" id="{C3A32144-1E7E-2897-F1A8-ADDC81DCC9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18465" y="0"/>
            <a:ext cx="14101153" cy="966008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9" name="Picture 1">
            <a:extLst>
              <a:ext uri="{FF2B5EF4-FFF2-40B4-BE49-F238E27FC236}">
                <a16:creationId xmlns:a16="http://schemas.microsoft.com/office/drawing/2014/main" id="{AB0AAA4F-B645-692E-4091-7B5086927C1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9397862" y="15086772"/>
            <a:ext cx="7882890" cy="792728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2D3EEAAD-A76B-3ADE-0FD3-454BF7FE68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315450" y="9753600"/>
            <a:ext cx="7068536" cy="50870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918063</xdr:colOff>
      <xdr:row>123</xdr:row>
      <xdr:rowOff>205153</xdr:rowOff>
    </xdr:from>
    <xdr:to>
      <xdr:col>20</xdr:col>
      <xdr:colOff>937788</xdr:colOff>
      <xdr:row>168</xdr:row>
      <xdr:rowOff>165484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D624162-3848-4A92-9DE0-048D55A1F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78025" y="25014115"/>
          <a:ext cx="4840840" cy="9822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51</xdr:row>
      <xdr:rowOff>0</xdr:rowOff>
    </xdr:from>
    <xdr:to>
      <xdr:col>19</xdr:col>
      <xdr:colOff>753150</xdr:colOff>
      <xdr:row>97</xdr:row>
      <xdr:rowOff>96611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53B024-3687-44B0-B71C-9663E7A2F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20650" y="10810875"/>
          <a:ext cx="4839375" cy="97549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381644</xdr:colOff>
      <xdr:row>0</xdr:row>
      <xdr:rowOff>0</xdr:rowOff>
    </xdr:from>
    <xdr:to>
      <xdr:col>128</xdr:col>
      <xdr:colOff>521965</xdr:colOff>
      <xdr:row>123</xdr:row>
      <xdr:rowOff>0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D722560B-AD79-4BC3-B65D-E53E5A04C11A}"/>
            </a:ext>
          </a:extLst>
        </xdr:cNvPr>
        <xdr:cNvGrpSpPr/>
      </xdr:nvGrpSpPr>
      <xdr:grpSpPr>
        <a:xfrm>
          <a:off x="66828044" y="0"/>
          <a:ext cx="26200721" cy="25793700"/>
          <a:chOff x="8018465" y="0"/>
          <a:chExt cx="14101153" cy="23014057"/>
        </a:xfrm>
      </xdr:grpSpPr>
      <xdr:pic>
        <xdr:nvPicPr>
          <xdr:cNvPr id="7" name="Picture 1">
            <a:extLst>
              <a:ext uri="{FF2B5EF4-FFF2-40B4-BE49-F238E27FC236}">
                <a16:creationId xmlns:a16="http://schemas.microsoft.com/office/drawing/2014/main" id="{8731D2E1-CCE3-0552-5495-DB760FBABB3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18465" y="0"/>
            <a:ext cx="14101153" cy="966008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8" name="Picture 1">
            <a:extLst>
              <a:ext uri="{FF2B5EF4-FFF2-40B4-BE49-F238E27FC236}">
                <a16:creationId xmlns:a16="http://schemas.microsoft.com/office/drawing/2014/main" id="{3D6D092C-DBF4-4D32-0E4D-A4A2A57CB62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9397862" y="15086772"/>
            <a:ext cx="7882890" cy="792728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6AA4223F-F112-07F0-E170-FDA79628ED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315450" y="9753600"/>
            <a:ext cx="7068536" cy="5087060"/>
          </a:xfrm>
          <a:prstGeom prst="rect">
            <a:avLst/>
          </a:prstGeom>
        </xdr:spPr>
      </xdr:pic>
    </xdr:grpSp>
    <xdr:clientData/>
  </xdr:twoCellAnchor>
  <xdr:twoCellAnchor>
    <xdr:from>
      <xdr:col>90</xdr:col>
      <xdr:colOff>381644</xdr:colOff>
      <xdr:row>0</xdr:row>
      <xdr:rowOff>0</xdr:rowOff>
    </xdr:from>
    <xdr:to>
      <xdr:col>128</xdr:col>
      <xdr:colOff>521965</xdr:colOff>
      <xdr:row>123</xdr:row>
      <xdr:rowOff>0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7BFD6923-89B9-405A-A5B0-05F517367DDC}"/>
            </a:ext>
          </a:extLst>
        </xdr:cNvPr>
        <xdr:cNvGrpSpPr/>
      </xdr:nvGrpSpPr>
      <xdr:grpSpPr>
        <a:xfrm>
          <a:off x="66828044" y="0"/>
          <a:ext cx="26200721" cy="25793700"/>
          <a:chOff x="8018465" y="0"/>
          <a:chExt cx="14101153" cy="23014057"/>
        </a:xfrm>
      </xdr:grpSpPr>
      <xdr:pic>
        <xdr:nvPicPr>
          <xdr:cNvPr id="15" name="Picture 1">
            <a:extLst>
              <a:ext uri="{FF2B5EF4-FFF2-40B4-BE49-F238E27FC236}">
                <a16:creationId xmlns:a16="http://schemas.microsoft.com/office/drawing/2014/main" id="{A452E35B-429F-353F-EC45-61C86862AF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018465" y="0"/>
            <a:ext cx="14101153" cy="966008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6" name="Picture 1">
            <a:extLst>
              <a:ext uri="{FF2B5EF4-FFF2-40B4-BE49-F238E27FC236}">
                <a16:creationId xmlns:a16="http://schemas.microsoft.com/office/drawing/2014/main" id="{C9F4574C-A175-2150-2DFE-5320641D220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9397862" y="15086772"/>
            <a:ext cx="7882890" cy="792728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7308DBE9-9014-B7E4-0B38-1B545642AC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315450" y="9753600"/>
            <a:ext cx="7068536" cy="50870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16</xdr:col>
      <xdr:colOff>344288</xdr:colOff>
      <xdr:row>33</xdr:row>
      <xdr:rowOff>181762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120D47-8271-47F3-BBF7-FE1915F82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425" y="71151750"/>
          <a:ext cx="9945488" cy="56300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16</xdr:col>
      <xdr:colOff>363341</xdr:colOff>
      <xdr:row>66</xdr:row>
      <xdr:rowOff>134130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0DF1AE0-0AE7-4032-B915-1480FA546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4425" y="78066900"/>
          <a:ext cx="9964541" cy="55824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16</xdr:col>
      <xdr:colOff>353814</xdr:colOff>
      <xdr:row>98</xdr:row>
      <xdr:rowOff>134129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5E86FEC-771A-4144-BE24-1D5936871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425" y="84772500"/>
          <a:ext cx="9955014" cy="5582429"/>
        </a:xfrm>
        <a:prstGeom prst="rect">
          <a:avLst/>
        </a:prstGeom>
      </xdr:spPr>
    </xdr:pic>
    <xdr:clientData/>
  </xdr:twoCellAnchor>
  <xdr:twoCellAnchor editAs="oneCell">
    <xdr:from>
      <xdr:col>17</xdr:col>
      <xdr:colOff>606702</xdr:colOff>
      <xdr:row>36</xdr:row>
      <xdr:rowOff>182632</xdr:rowOff>
    </xdr:from>
    <xdr:to>
      <xdr:col>31</xdr:col>
      <xdr:colOff>354972</xdr:colOff>
      <xdr:row>63</xdr:row>
      <xdr:rowOff>119223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460C41B-D89A-4347-A0F0-7FA6FD951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65302" y="7726432"/>
          <a:ext cx="9349470" cy="5594441"/>
        </a:xfrm>
        <a:prstGeom prst="rect">
          <a:avLst/>
        </a:prstGeom>
      </xdr:spPr>
    </xdr:pic>
    <xdr:clientData/>
  </xdr:twoCellAnchor>
  <xdr:twoCellAnchor editAs="oneCell">
    <xdr:from>
      <xdr:col>17</xdr:col>
      <xdr:colOff>521805</xdr:colOff>
      <xdr:row>6</xdr:row>
      <xdr:rowOff>57979</xdr:rowOff>
    </xdr:from>
    <xdr:to>
      <xdr:col>31</xdr:col>
      <xdr:colOff>240667</xdr:colOff>
      <xdr:row>32</xdr:row>
      <xdr:rowOff>154004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7F3A777-1408-440C-AFE9-1197E9E38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04430" y="71000179"/>
          <a:ext cx="9320062" cy="5544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467613</xdr:colOff>
      <xdr:row>173</xdr:row>
      <xdr:rowOff>104826</xdr:rowOff>
    </xdr:from>
    <xdr:to>
      <xdr:col>9</xdr:col>
      <xdr:colOff>270604</xdr:colOff>
      <xdr:row>211</xdr:row>
      <xdr:rowOff>197295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AFA497A-4A09-4ED9-BCA0-65D45E373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4786" y="37032518"/>
          <a:ext cx="5415414" cy="81667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17</xdr:row>
      <xdr:rowOff>51580</xdr:rowOff>
    </xdr:from>
    <xdr:ext cx="6876195" cy="4200557"/>
    <xdr:pic>
      <xdr:nvPicPr>
        <xdr:cNvPr id="2" name="그림 1">
          <a:extLst>
            <a:ext uri="{FF2B5EF4-FFF2-40B4-BE49-F238E27FC236}">
              <a16:creationId xmlns:a16="http://schemas.microsoft.com/office/drawing/2014/main" id="{303DC15B-79AB-4CE1-B668-A37064622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58199" y="4052080"/>
          <a:ext cx="6876195" cy="4200557"/>
        </a:xfrm>
        <a:prstGeom prst="rect">
          <a:avLst/>
        </a:prstGeom>
      </xdr:spPr>
    </xdr:pic>
    <xdr:clientData/>
  </xdr:oneCellAnchor>
  <xdr:oneCellAnchor>
    <xdr:from>
      <xdr:col>3</xdr:col>
      <xdr:colOff>1418682</xdr:colOff>
      <xdr:row>125</xdr:row>
      <xdr:rowOff>201794</xdr:rowOff>
    </xdr:from>
    <xdr:ext cx="9506325" cy="8771844"/>
    <xdr:pic>
      <xdr:nvPicPr>
        <xdr:cNvPr id="3" name="그림 2">
          <a:extLst>
            <a:ext uri="{FF2B5EF4-FFF2-40B4-BE49-F238E27FC236}">
              <a16:creationId xmlns:a16="http://schemas.microsoft.com/office/drawing/2014/main" id="{AF5CF391-9FF2-4C40-B834-BE30AF1E7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9753" y="25905687"/>
          <a:ext cx="9506325" cy="8771844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119</xdr:row>
      <xdr:rowOff>85181</xdr:rowOff>
    </xdr:from>
    <xdr:ext cx="10797691" cy="6575875"/>
    <xdr:pic>
      <xdr:nvPicPr>
        <xdr:cNvPr id="4" name="그림 3">
          <a:extLst>
            <a:ext uri="{FF2B5EF4-FFF2-40B4-BE49-F238E27FC236}">
              <a16:creationId xmlns:a16="http://schemas.microsoft.com/office/drawing/2014/main" id="{C004F40C-ED66-428D-A439-8C9F69691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37278" y="26178238"/>
          <a:ext cx="10797691" cy="65758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54012</xdr:colOff>
      <xdr:row>108</xdr:row>
      <xdr:rowOff>6163</xdr:rowOff>
    </xdr:from>
    <xdr:to>
      <xdr:col>7</xdr:col>
      <xdr:colOff>414155</xdr:colOff>
      <xdr:row>127</xdr:row>
      <xdr:rowOff>71529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1746DCF-34A8-6CA5-EA9D-8F7BFDDC2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87" y="23094763"/>
          <a:ext cx="4808318" cy="4046816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87</xdr:row>
      <xdr:rowOff>200025</xdr:rowOff>
    </xdr:from>
    <xdr:to>
      <xdr:col>7</xdr:col>
      <xdr:colOff>412193</xdr:colOff>
      <xdr:row>106</xdr:row>
      <xdr:rowOff>61525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7DAC244-D39F-48D7-B870-05908D226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888075"/>
          <a:ext cx="5212793" cy="3842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11</xdr:col>
      <xdr:colOff>469755</xdr:colOff>
      <xdr:row>183</xdr:row>
      <xdr:rowOff>78295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BFBD87D-B771-4EAB-9A3B-314737107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" y="27698700"/>
          <a:ext cx="8242155" cy="111844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438150</xdr:colOff>
      <xdr:row>337</xdr:row>
      <xdr:rowOff>9525</xdr:rowOff>
    </xdr:from>
    <xdr:to>
      <xdr:col>32</xdr:col>
      <xdr:colOff>33971</xdr:colOff>
      <xdr:row>365</xdr:row>
      <xdr:rowOff>125746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16DE317C-E3A7-4830-B95F-D618FAF05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192750" y="56397525"/>
          <a:ext cx="8511221" cy="59836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90</xdr:col>
      <xdr:colOff>381644</xdr:colOff>
      <xdr:row>0</xdr:row>
      <xdr:rowOff>0</xdr:rowOff>
    </xdr:from>
    <xdr:to>
      <xdr:col>128</xdr:col>
      <xdr:colOff>521965</xdr:colOff>
      <xdr:row>215</xdr:row>
      <xdr:rowOff>173640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617F846B-C66B-4EF9-9622-4C980BC71C44}"/>
            </a:ext>
          </a:extLst>
        </xdr:cNvPr>
        <xdr:cNvGrpSpPr/>
      </xdr:nvGrpSpPr>
      <xdr:grpSpPr>
        <a:xfrm>
          <a:off x="66828044" y="0"/>
          <a:ext cx="26200721" cy="45245940"/>
          <a:chOff x="8018465" y="0"/>
          <a:chExt cx="14101153" cy="23014057"/>
        </a:xfrm>
      </xdr:grpSpPr>
      <xdr:pic>
        <xdr:nvPicPr>
          <xdr:cNvPr id="4" name="Picture 1">
            <a:extLst>
              <a:ext uri="{FF2B5EF4-FFF2-40B4-BE49-F238E27FC236}">
                <a16:creationId xmlns:a16="http://schemas.microsoft.com/office/drawing/2014/main" id="{B373723F-6A93-D131-F399-3A3DA28690F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018465" y="0"/>
            <a:ext cx="14101153" cy="966008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5" name="Picture 1">
            <a:extLst>
              <a:ext uri="{FF2B5EF4-FFF2-40B4-BE49-F238E27FC236}">
                <a16:creationId xmlns:a16="http://schemas.microsoft.com/office/drawing/2014/main" id="{2F0A915F-68EE-7914-DC8F-71CFE207F99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9397862" y="15086772"/>
            <a:ext cx="7882890" cy="792728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DBDC1BDF-FCDB-F826-05BC-D28147123F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315450" y="9753600"/>
            <a:ext cx="7068536" cy="5087060"/>
          </a:xfrm>
          <a:prstGeom prst="rect">
            <a:avLst/>
          </a:prstGeom>
        </xdr:spPr>
      </xdr:pic>
    </xdr:grpSp>
    <xdr:clientData/>
  </xdr:twoCellAnchor>
  <xdr:oneCellAnchor>
    <xdr:from>
      <xdr:col>24</xdr:col>
      <xdr:colOff>522593</xdr:colOff>
      <xdr:row>247</xdr:row>
      <xdr:rowOff>104701</xdr:rowOff>
    </xdr:from>
    <xdr:ext cx="12090179" cy="7007335"/>
    <xdr:pic>
      <xdr:nvPicPr>
        <xdr:cNvPr id="7" name="그림 6">
          <a:extLst>
            <a:ext uri="{FF2B5EF4-FFF2-40B4-BE49-F238E27FC236}">
              <a16:creationId xmlns:a16="http://schemas.microsoft.com/office/drawing/2014/main" id="{BA7DB72A-604F-4ADD-995D-F1FC5987D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706193" y="37633201"/>
          <a:ext cx="12090179" cy="7007335"/>
        </a:xfrm>
        <a:prstGeom prst="rect">
          <a:avLst/>
        </a:prstGeom>
      </xdr:spPr>
    </xdr:pic>
    <xdr:clientData/>
  </xdr:oneCellAnchor>
  <xdr:twoCellAnchor>
    <xdr:from>
      <xdr:col>21</xdr:col>
      <xdr:colOff>0</xdr:colOff>
      <xdr:row>227</xdr:row>
      <xdr:rowOff>0</xdr:rowOff>
    </xdr:from>
    <xdr:to>
      <xdr:col>45</xdr:col>
      <xdr:colOff>536442</xdr:colOff>
      <xdr:row>282</xdr:row>
      <xdr:rowOff>61251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52E9FA8-E097-4129-9E94-62DCFFBCC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26200" y="33337500"/>
          <a:ext cx="16995642" cy="11586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en.wikipedia.org/wiki/Half-precision_floating-point_format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3EAD-C776-4FF9-A293-CD3C8DD48087}">
  <dimension ref="B2:AL470"/>
  <sheetViews>
    <sheetView workbookViewId="0">
      <selection activeCell="S33" sqref="S33"/>
    </sheetView>
  </sheetViews>
  <sheetFormatPr defaultRowHeight="16.5"/>
  <cols>
    <col min="2" max="2" width="4.875" customWidth="1"/>
    <col min="3" max="3" width="5" customWidth="1"/>
    <col min="4" max="4" width="5.125" customWidth="1"/>
    <col min="5" max="5" width="11.75" customWidth="1"/>
    <col min="9" max="9" width="17.625" customWidth="1"/>
    <col min="11" max="11" width="9.25" customWidth="1"/>
    <col min="15" max="15" width="6" style="4" customWidth="1"/>
    <col min="23" max="23" width="10.75" customWidth="1"/>
    <col min="24" max="24" width="29" customWidth="1"/>
    <col min="25" max="25" width="3.625" customWidth="1"/>
    <col min="26" max="26" width="13.125" customWidth="1"/>
    <col min="28" max="28" width="66.75" customWidth="1"/>
    <col min="35" max="35" width="30.125" customWidth="1"/>
  </cols>
  <sheetData>
    <row r="2" spans="2:16" ht="26.25">
      <c r="B2" s="1"/>
      <c r="C2" s="2" t="s">
        <v>1540</v>
      </c>
      <c r="D2" s="3"/>
      <c r="E2" s="3"/>
      <c r="F2" s="3"/>
      <c r="G2" s="3"/>
      <c r="H2" s="4"/>
      <c r="I2" s="4"/>
      <c r="J2" s="4"/>
      <c r="K2" s="4"/>
      <c r="L2" s="4"/>
      <c r="P2" s="4"/>
    </row>
    <row r="3" spans="2:16" ht="17.25">
      <c r="B3" s="1"/>
      <c r="C3" s="3"/>
      <c r="D3" s="3"/>
      <c r="E3" s="3"/>
      <c r="F3" s="3"/>
      <c r="G3" s="3"/>
      <c r="H3" s="4"/>
      <c r="I3" s="4"/>
      <c r="J3" s="4"/>
      <c r="K3" s="4"/>
      <c r="L3" s="4"/>
      <c r="P3" s="4"/>
    </row>
    <row r="4" spans="2:16" ht="17.25">
      <c r="B4" s="197" t="s">
        <v>1531</v>
      </c>
      <c r="C4" s="158" t="s">
        <v>1528</v>
      </c>
      <c r="D4" s="3"/>
      <c r="E4" s="3"/>
      <c r="F4" s="3"/>
      <c r="G4" s="3"/>
      <c r="H4" s="4"/>
      <c r="I4" s="4"/>
      <c r="J4" s="4"/>
      <c r="K4" s="4"/>
      <c r="L4" s="4"/>
      <c r="P4" s="4"/>
    </row>
    <row r="5" spans="2:16" s="32" customFormat="1" ht="17.25">
      <c r="B5" s="181" t="s">
        <v>1532</v>
      </c>
      <c r="C5" s="194" t="s">
        <v>1533</v>
      </c>
      <c r="D5" s="194"/>
      <c r="E5" s="194"/>
      <c r="F5" s="194"/>
      <c r="G5" s="194"/>
      <c r="H5" s="195"/>
      <c r="I5" s="195"/>
      <c r="J5" s="195"/>
      <c r="K5" s="195"/>
      <c r="L5" s="195"/>
      <c r="O5" s="195"/>
      <c r="P5" s="195"/>
    </row>
    <row r="6" spans="2:16" s="32" customFormat="1" ht="17.25">
      <c r="B6" s="1">
        <v>1.2</v>
      </c>
      <c r="C6" s="194" t="s">
        <v>1534</v>
      </c>
      <c r="D6" s="194"/>
      <c r="E6" s="194"/>
      <c r="F6" s="194"/>
      <c r="G6" s="194"/>
      <c r="H6" s="195"/>
      <c r="I6" s="195"/>
      <c r="J6" s="195"/>
      <c r="K6" s="195"/>
      <c r="L6" s="195"/>
      <c r="O6" s="195"/>
      <c r="P6" s="195"/>
    </row>
    <row r="7" spans="2:16" s="32" customFormat="1" ht="17.25">
      <c r="B7" s="1"/>
      <c r="C7" s="194"/>
      <c r="D7" s="194"/>
      <c r="E7" s="194"/>
      <c r="F7" s="194"/>
      <c r="G7" s="194"/>
      <c r="H7" s="195"/>
      <c r="I7" s="195"/>
      <c r="J7" s="195"/>
      <c r="K7" s="195"/>
      <c r="L7" s="195"/>
      <c r="O7" s="195"/>
      <c r="P7" s="195"/>
    </row>
    <row r="8" spans="2:16" s="32" customFormat="1" ht="17.25">
      <c r="B8" s="196" t="s">
        <v>1530</v>
      </c>
      <c r="C8" s="3" t="s">
        <v>1535</v>
      </c>
      <c r="D8" s="194"/>
      <c r="E8" s="194"/>
      <c r="F8" s="194"/>
      <c r="G8" s="194"/>
      <c r="H8" s="195"/>
      <c r="I8" s="195"/>
      <c r="J8" s="195"/>
      <c r="K8" s="195"/>
      <c r="L8" s="195"/>
      <c r="O8" s="195"/>
      <c r="P8" s="195"/>
    </row>
    <row r="9" spans="2:16" s="32" customFormat="1" ht="17.25">
      <c r="B9" s="1"/>
      <c r="C9" s="194" t="s">
        <v>1536</v>
      </c>
      <c r="D9" s="194"/>
      <c r="E9" s="194"/>
      <c r="F9" s="194"/>
      <c r="G9" s="194"/>
      <c r="H9" s="195"/>
      <c r="I9" s="195"/>
      <c r="J9" s="195"/>
      <c r="K9" s="195"/>
      <c r="L9" s="195"/>
      <c r="O9" s="195"/>
      <c r="P9" s="195"/>
    </row>
    <row r="10" spans="2:16" s="32" customFormat="1" ht="17.25">
      <c r="B10" s="1"/>
      <c r="C10" s="194" t="s">
        <v>1537</v>
      </c>
      <c r="D10" s="194"/>
      <c r="E10" s="194"/>
      <c r="F10" t="s">
        <v>1538</v>
      </c>
      <c r="H10" s="195"/>
      <c r="I10" s="195"/>
      <c r="J10" s="195"/>
      <c r="K10" s="195"/>
      <c r="L10" s="195"/>
      <c r="O10" s="195"/>
      <c r="P10" s="195"/>
    </row>
    <row r="11" spans="2:16" s="32" customFormat="1" ht="17.25">
      <c r="B11" s="1"/>
      <c r="C11" s="194" t="s">
        <v>2106</v>
      </c>
      <c r="D11" s="194"/>
      <c r="E11" s="194"/>
      <c r="F11" s="194" t="s">
        <v>2107</v>
      </c>
      <c r="G11" s="194"/>
      <c r="H11" s="195"/>
      <c r="I11" s="195"/>
      <c r="J11" s="195"/>
      <c r="K11" s="195"/>
      <c r="L11" s="195"/>
      <c r="O11" s="195"/>
      <c r="P11" s="195"/>
    </row>
    <row r="12" spans="2:16" s="32" customFormat="1" ht="17.25">
      <c r="B12" s="1"/>
      <c r="C12" s="194"/>
      <c r="D12" s="194"/>
      <c r="E12" s="194"/>
      <c r="F12" s="194"/>
      <c r="G12" s="194"/>
      <c r="H12" s="195"/>
      <c r="I12" s="195"/>
      <c r="J12" s="195"/>
      <c r="K12" s="195"/>
      <c r="L12" s="195"/>
      <c r="O12" s="195"/>
      <c r="P12" s="195"/>
    </row>
    <row r="13" spans="2:16" s="32" customFormat="1" ht="17.25">
      <c r="B13" s="1"/>
      <c r="C13" s="194"/>
      <c r="D13" s="194"/>
      <c r="E13" s="194"/>
      <c r="F13" s="194"/>
      <c r="G13" s="194"/>
      <c r="H13" s="195"/>
      <c r="I13" s="195"/>
      <c r="J13" s="195"/>
      <c r="K13" s="195"/>
      <c r="L13" s="195"/>
      <c r="O13" s="195"/>
      <c r="P13" s="195"/>
    </row>
    <row r="14" spans="2:16" s="32" customFormat="1" ht="17.25">
      <c r="B14" s="1"/>
      <c r="C14" s="194"/>
      <c r="D14" s="194"/>
      <c r="E14" s="194"/>
      <c r="F14" s="194"/>
      <c r="G14" s="194"/>
      <c r="H14" s="195"/>
      <c r="I14" s="195"/>
      <c r="J14" s="195"/>
      <c r="K14" s="195"/>
      <c r="L14" s="195"/>
      <c r="O14" s="195"/>
      <c r="P14" s="195"/>
    </row>
    <row r="15" spans="2:16" s="32" customFormat="1" ht="17.25">
      <c r="B15" s="1"/>
      <c r="C15" s="194"/>
      <c r="D15" s="194"/>
      <c r="E15" s="194"/>
      <c r="F15" s="194"/>
      <c r="G15" s="194"/>
      <c r="H15" s="195"/>
      <c r="I15" s="195"/>
      <c r="J15" s="195"/>
      <c r="K15" s="195"/>
      <c r="L15" s="195"/>
      <c r="O15" s="195"/>
      <c r="P15" s="195"/>
    </row>
    <row r="16" spans="2:16" s="32" customFormat="1" ht="17.25">
      <c r="B16" s="1"/>
      <c r="C16" s="194"/>
      <c r="D16" s="194"/>
      <c r="E16" s="194"/>
      <c r="F16" s="194"/>
      <c r="G16" s="194"/>
      <c r="H16" s="195"/>
      <c r="I16" s="195"/>
      <c r="J16" s="195"/>
      <c r="K16" s="195"/>
      <c r="L16" s="195"/>
      <c r="O16" s="195"/>
      <c r="P16" s="195"/>
    </row>
    <row r="17" spans="2:16" s="32" customFormat="1" ht="17.25">
      <c r="B17" s="196" t="s">
        <v>1539</v>
      </c>
      <c r="C17" s="158" t="s">
        <v>1529</v>
      </c>
      <c r="D17" s="194"/>
      <c r="E17" s="194"/>
      <c r="F17" s="194"/>
      <c r="G17" s="194"/>
      <c r="H17" s="195"/>
      <c r="I17" s="195"/>
      <c r="J17" s="195"/>
      <c r="K17" s="195"/>
      <c r="L17" s="195"/>
      <c r="O17" s="195"/>
      <c r="P17" s="195"/>
    </row>
    <row r="18" spans="2:16" ht="17.25">
      <c r="B18" s="1"/>
      <c r="C18" s="194" t="s">
        <v>87</v>
      </c>
      <c r="D18" s="3"/>
      <c r="E18" s="3"/>
      <c r="F18" s="3"/>
      <c r="G18" s="3"/>
      <c r="H18" s="4"/>
      <c r="I18" s="4"/>
      <c r="J18" s="4"/>
      <c r="K18" s="4"/>
      <c r="L18" s="4"/>
      <c r="P18" s="4"/>
    </row>
    <row r="19" spans="2:16" ht="17.25">
      <c r="B19" s="1"/>
      <c r="C19" s="194"/>
      <c r="D19" s="3"/>
      <c r="E19" s="3"/>
      <c r="F19" s="3"/>
      <c r="G19" s="3"/>
      <c r="H19" s="4"/>
      <c r="I19" s="4"/>
      <c r="J19" s="4"/>
      <c r="K19" s="4"/>
      <c r="L19" s="4"/>
      <c r="P19" s="4"/>
    </row>
    <row r="20" spans="2:16" ht="17.25">
      <c r="B20" s="1"/>
      <c r="C20" s="194"/>
      <c r="D20" s="3"/>
      <c r="E20" s="3"/>
      <c r="F20" s="3"/>
      <c r="G20" s="3"/>
      <c r="H20" s="4"/>
      <c r="I20" s="4"/>
      <c r="J20" s="4"/>
      <c r="K20" s="4"/>
      <c r="L20" s="4"/>
      <c r="P20" s="4"/>
    </row>
    <row r="21" spans="2:16" ht="17.25">
      <c r="B21" s="1"/>
      <c r="C21" s="194"/>
      <c r="D21" s="3"/>
      <c r="E21" s="3"/>
      <c r="F21" s="3"/>
      <c r="G21" s="3"/>
      <c r="H21" s="4"/>
      <c r="I21" s="4"/>
      <c r="J21" s="4"/>
      <c r="K21" s="4"/>
      <c r="L21" s="4"/>
      <c r="P21" s="4"/>
    </row>
    <row r="22" spans="2:16" ht="17.25">
      <c r="B22" s="1"/>
      <c r="C22" s="194"/>
      <c r="D22" s="3"/>
      <c r="E22" s="3"/>
      <c r="F22" s="3"/>
      <c r="G22" s="3"/>
      <c r="H22" s="4"/>
      <c r="I22" s="4"/>
      <c r="J22" s="4"/>
      <c r="K22" s="4"/>
      <c r="L22" s="4"/>
      <c r="P22" s="4"/>
    </row>
    <row r="23" spans="2:16" ht="17.25">
      <c r="B23" s="1"/>
      <c r="C23" s="194"/>
      <c r="D23" s="3"/>
      <c r="E23" s="3"/>
      <c r="F23" s="3"/>
      <c r="G23" s="3"/>
      <c r="H23" s="4"/>
      <c r="I23" s="4"/>
      <c r="J23" s="4"/>
      <c r="K23" s="4"/>
      <c r="L23" s="4"/>
      <c r="P23" s="4"/>
    </row>
    <row r="24" spans="2:16" ht="17.25">
      <c r="B24" s="1"/>
      <c r="C24" s="194"/>
      <c r="D24" s="3"/>
      <c r="E24" s="3"/>
      <c r="F24" s="3"/>
      <c r="G24" s="3"/>
      <c r="H24" s="4"/>
      <c r="I24" s="4"/>
      <c r="J24" s="4"/>
      <c r="K24" s="4"/>
      <c r="L24" s="4"/>
      <c r="P24" s="4"/>
    </row>
    <row r="25" spans="2:16" ht="17.25">
      <c r="B25" s="1"/>
      <c r="C25" s="194"/>
      <c r="D25" s="3"/>
      <c r="E25" s="3"/>
      <c r="F25" s="3"/>
      <c r="G25" s="3"/>
      <c r="H25" s="4"/>
      <c r="I25" s="4"/>
      <c r="J25" s="4"/>
      <c r="K25" s="4"/>
      <c r="L25" s="4"/>
      <c r="P25" s="4"/>
    </row>
    <row r="26" spans="2:16" ht="17.25">
      <c r="B26" s="1"/>
      <c r="C26" s="194"/>
      <c r="D26" s="3"/>
      <c r="E26" s="3"/>
      <c r="F26" s="3"/>
      <c r="G26" s="3"/>
      <c r="H26" s="4"/>
      <c r="I26" s="4"/>
      <c r="J26" s="4"/>
      <c r="K26" s="4"/>
      <c r="L26" s="4"/>
      <c r="P26" s="4"/>
    </row>
    <row r="27" spans="2:16" ht="17.25">
      <c r="B27" s="1"/>
      <c r="C27" s="194"/>
      <c r="D27" s="3"/>
      <c r="E27" s="3"/>
      <c r="F27" s="3"/>
      <c r="G27" s="3"/>
      <c r="H27" s="4"/>
      <c r="I27" s="4"/>
      <c r="J27" s="4"/>
      <c r="K27" s="4"/>
      <c r="L27" s="4"/>
      <c r="P27" s="4"/>
    </row>
    <row r="28" spans="2:16" ht="17.25">
      <c r="B28" s="1"/>
      <c r="C28" s="3"/>
      <c r="D28" s="3"/>
      <c r="E28" s="3"/>
      <c r="F28" s="3"/>
      <c r="G28" s="3"/>
      <c r="H28" s="4"/>
      <c r="I28" s="4"/>
      <c r="J28" s="4"/>
      <c r="K28" s="4"/>
      <c r="L28" s="4"/>
      <c r="P28" s="4"/>
    </row>
    <row r="29" spans="2:16" ht="17.25">
      <c r="B29" s="1"/>
      <c r="C29" s="3"/>
      <c r="D29" s="3"/>
      <c r="E29" s="3"/>
      <c r="F29" s="3"/>
      <c r="G29" s="3"/>
      <c r="H29" s="4"/>
      <c r="I29" s="4"/>
      <c r="J29" s="4"/>
      <c r="K29" s="4"/>
      <c r="L29" s="4"/>
      <c r="P29" s="4"/>
    </row>
    <row r="30" spans="2:16" ht="17.25">
      <c r="B30" s="1"/>
      <c r="C30" s="3"/>
      <c r="D30" s="3"/>
      <c r="E30" s="3"/>
      <c r="F30" s="3"/>
      <c r="G30" s="3"/>
      <c r="H30" s="4"/>
      <c r="I30" s="4"/>
      <c r="J30" s="4"/>
      <c r="K30" s="4"/>
      <c r="L30" s="4"/>
      <c r="P30" s="4"/>
    </row>
    <row r="31" spans="2:16" ht="17.25">
      <c r="B31" s="1"/>
      <c r="C31" s="3"/>
      <c r="D31" s="3"/>
      <c r="E31" s="3"/>
      <c r="F31" s="3"/>
      <c r="G31" s="3"/>
      <c r="H31" s="4"/>
      <c r="I31" s="4"/>
      <c r="J31" s="4"/>
      <c r="K31" s="4"/>
      <c r="L31" s="4"/>
      <c r="P31" s="4"/>
    </row>
    <row r="32" spans="2:16" ht="17.25">
      <c r="B32" s="1"/>
      <c r="C32" s="3"/>
      <c r="D32" s="3"/>
      <c r="E32" s="3"/>
      <c r="F32" s="3"/>
      <c r="G32" s="3"/>
      <c r="H32" s="4"/>
      <c r="I32" s="4"/>
      <c r="J32" s="4"/>
      <c r="K32" s="4"/>
      <c r="L32" s="4"/>
      <c r="P32" s="4"/>
    </row>
    <row r="33" spans="2:16" ht="17.25">
      <c r="B33" s="1"/>
      <c r="C33" s="3"/>
      <c r="D33" s="3"/>
      <c r="E33" s="3"/>
      <c r="F33" s="3"/>
      <c r="G33" s="3"/>
      <c r="H33" s="4"/>
      <c r="I33" s="4"/>
      <c r="J33" s="4"/>
      <c r="K33" s="4"/>
      <c r="L33" s="4"/>
      <c r="P33" s="4"/>
    </row>
    <row r="34" spans="2:16" ht="17.25">
      <c r="B34" s="1"/>
      <c r="C34" s="3"/>
      <c r="D34" s="3"/>
      <c r="E34" s="3"/>
      <c r="F34" s="3"/>
      <c r="G34" s="3"/>
      <c r="H34" s="4"/>
      <c r="I34" s="4"/>
      <c r="J34" s="4"/>
      <c r="K34" s="4"/>
      <c r="L34" s="4"/>
      <c r="P34" s="4"/>
    </row>
    <row r="35" spans="2:16" ht="17.25">
      <c r="B35" s="1"/>
      <c r="C35" s="3"/>
      <c r="D35" s="3"/>
      <c r="E35" s="3"/>
      <c r="F35" s="3"/>
      <c r="G35" s="3"/>
      <c r="H35" s="4"/>
      <c r="I35" s="4"/>
      <c r="J35" s="4"/>
      <c r="K35" s="4"/>
      <c r="L35" s="4"/>
      <c r="P35" s="4"/>
    </row>
    <row r="36" spans="2:16" ht="17.25">
      <c r="B36" s="1"/>
      <c r="C36" s="3"/>
      <c r="D36" s="3"/>
      <c r="E36" s="3"/>
      <c r="F36" s="3"/>
      <c r="G36" s="3"/>
      <c r="H36" s="4"/>
      <c r="I36" s="4"/>
      <c r="J36" s="4"/>
      <c r="K36" s="4"/>
      <c r="L36" s="4"/>
      <c r="P36" s="4"/>
    </row>
    <row r="37" spans="2:16" ht="17.25">
      <c r="B37" s="1"/>
      <c r="C37" s="3"/>
      <c r="D37" s="3"/>
      <c r="E37" s="3"/>
      <c r="F37" s="3"/>
      <c r="G37" s="3"/>
      <c r="H37" s="4"/>
      <c r="I37" s="4"/>
      <c r="J37" s="4"/>
      <c r="K37" s="4"/>
      <c r="L37" s="4"/>
      <c r="P37" s="4"/>
    </row>
    <row r="38" spans="2:16" ht="17.25">
      <c r="B38" s="1"/>
      <c r="C38" s="3"/>
      <c r="D38" s="3"/>
      <c r="E38" s="3"/>
      <c r="F38" s="3"/>
      <c r="G38" s="3"/>
      <c r="H38" s="4"/>
      <c r="I38" s="4"/>
      <c r="J38" s="4"/>
      <c r="K38" s="4"/>
      <c r="L38" s="4"/>
      <c r="P38" s="4"/>
    </row>
    <row r="39" spans="2:16" ht="17.25">
      <c r="B39" s="1"/>
      <c r="C39" s="3"/>
      <c r="D39" s="3"/>
      <c r="E39" s="3"/>
      <c r="F39" s="3"/>
      <c r="G39" s="3"/>
      <c r="H39" s="4"/>
      <c r="I39" s="4"/>
      <c r="J39" s="4"/>
      <c r="K39" s="4"/>
      <c r="L39" s="4"/>
      <c r="P39" s="4"/>
    </row>
    <row r="40" spans="2:16" ht="17.25">
      <c r="B40" s="1"/>
      <c r="C40" s="3"/>
      <c r="D40" s="3"/>
      <c r="E40" s="3"/>
      <c r="F40" s="3"/>
      <c r="G40" s="3"/>
      <c r="H40" s="4"/>
      <c r="I40" s="4"/>
      <c r="J40" s="4"/>
      <c r="K40" s="4"/>
      <c r="L40" s="4"/>
      <c r="P40" s="4"/>
    </row>
    <row r="41" spans="2:16" ht="17.25">
      <c r="B41" s="1"/>
      <c r="C41" s="3"/>
      <c r="D41" s="3"/>
      <c r="E41" s="3"/>
      <c r="F41" s="3"/>
      <c r="G41" s="3"/>
      <c r="H41" s="4"/>
      <c r="I41" s="4"/>
      <c r="J41" s="4"/>
      <c r="K41" s="4"/>
      <c r="L41" s="4"/>
      <c r="P41" s="4"/>
    </row>
    <row r="42" spans="2:16" ht="17.25">
      <c r="B42" s="1"/>
      <c r="C42" s="3"/>
      <c r="D42" s="3"/>
      <c r="E42" s="3"/>
      <c r="F42" s="3"/>
      <c r="G42" s="3"/>
      <c r="H42" s="4"/>
      <c r="I42" s="4"/>
      <c r="J42" s="4"/>
      <c r="K42" s="4"/>
      <c r="L42" s="4"/>
      <c r="P42" s="4"/>
    </row>
    <row r="43" spans="2:16" ht="17.25">
      <c r="B43" s="1"/>
      <c r="C43" s="3"/>
      <c r="D43" s="3"/>
      <c r="E43" s="3"/>
      <c r="F43" s="3"/>
      <c r="G43" s="3"/>
      <c r="H43" s="4"/>
      <c r="I43" s="4"/>
      <c r="J43" s="4"/>
      <c r="K43" s="4"/>
      <c r="L43" s="4"/>
      <c r="P43" s="4"/>
    </row>
    <row r="44" spans="2:16" ht="17.25">
      <c r="B44" s="1"/>
      <c r="C44" s="3"/>
      <c r="D44" s="3"/>
      <c r="E44" s="3"/>
      <c r="F44" s="3"/>
      <c r="G44" s="3"/>
      <c r="H44" s="4"/>
      <c r="I44" s="4"/>
      <c r="J44" s="4"/>
      <c r="K44" s="4"/>
      <c r="L44" s="4"/>
      <c r="P44" s="4"/>
    </row>
    <row r="45" spans="2:16" ht="17.25">
      <c r="B45" s="1"/>
      <c r="C45" s="3"/>
      <c r="D45" s="3"/>
      <c r="E45" s="3"/>
      <c r="F45" s="3"/>
      <c r="G45" s="3"/>
      <c r="H45" s="4"/>
      <c r="I45" s="4"/>
      <c r="J45" s="4"/>
      <c r="K45" s="4"/>
      <c r="L45" s="4"/>
      <c r="P45" s="4"/>
    </row>
    <row r="46" spans="2:16" ht="17.25">
      <c r="B46" s="1"/>
      <c r="C46" s="3"/>
      <c r="D46" s="3"/>
      <c r="E46" s="3"/>
      <c r="F46" s="3"/>
      <c r="G46" s="3"/>
      <c r="H46" s="4"/>
      <c r="I46" s="4"/>
      <c r="J46" s="4"/>
      <c r="K46" s="4"/>
      <c r="L46" s="4"/>
      <c r="P46" s="4"/>
    </row>
    <row r="47" spans="2:16" ht="17.25">
      <c r="B47" s="1"/>
      <c r="C47" s="3"/>
      <c r="D47" s="3"/>
      <c r="E47" s="3"/>
      <c r="F47" s="3"/>
      <c r="G47" s="3"/>
      <c r="H47" s="4"/>
      <c r="I47" s="4"/>
      <c r="J47" s="4"/>
      <c r="K47" s="4"/>
      <c r="L47" s="4"/>
      <c r="P47" s="4"/>
    </row>
    <row r="48" spans="2:16" ht="17.25">
      <c r="B48" s="1"/>
      <c r="C48" s="3"/>
      <c r="D48" s="3"/>
      <c r="E48" s="3"/>
      <c r="F48" s="3"/>
      <c r="G48" s="3"/>
      <c r="H48" s="4"/>
      <c r="I48" s="4"/>
      <c r="J48" s="4"/>
      <c r="K48" s="4"/>
      <c r="L48" s="4"/>
      <c r="P48" s="4"/>
    </row>
    <row r="49" spans="2:16" ht="17.25">
      <c r="B49" s="1"/>
      <c r="C49" s="3"/>
      <c r="D49" s="3"/>
      <c r="E49" s="3"/>
      <c r="F49" s="3"/>
      <c r="G49" s="3"/>
      <c r="H49" s="4"/>
      <c r="I49" s="4"/>
      <c r="J49" s="4"/>
      <c r="K49" s="4"/>
      <c r="L49" s="4"/>
      <c r="P49" s="4"/>
    </row>
    <row r="50" spans="2:16" ht="17.25">
      <c r="B50" s="1"/>
      <c r="C50" s="3"/>
      <c r="D50" s="3"/>
      <c r="E50" s="3"/>
      <c r="F50" s="3"/>
      <c r="G50" s="3"/>
      <c r="H50" s="4"/>
      <c r="I50" s="4"/>
      <c r="J50" s="4"/>
      <c r="K50" s="4"/>
      <c r="L50" s="4"/>
      <c r="P50" s="4"/>
    </row>
    <row r="51" spans="2:16" ht="17.25">
      <c r="B51" s="1"/>
      <c r="C51" s="3"/>
      <c r="D51" s="3"/>
      <c r="E51" s="3"/>
      <c r="F51" s="3"/>
      <c r="G51" s="3"/>
      <c r="H51" s="4"/>
      <c r="I51" s="4"/>
      <c r="J51" s="4"/>
      <c r="K51" s="4"/>
      <c r="L51" s="4"/>
      <c r="P51" s="4"/>
    </row>
    <row r="52" spans="2:16" ht="17.25">
      <c r="B52" s="1"/>
      <c r="C52" s="3"/>
      <c r="D52" s="3"/>
      <c r="E52" s="3"/>
      <c r="F52" s="3"/>
      <c r="G52" s="3"/>
      <c r="H52" s="4"/>
      <c r="I52" s="4"/>
      <c r="J52" s="4"/>
      <c r="K52" s="4"/>
      <c r="L52" s="4"/>
      <c r="P52" s="4"/>
    </row>
    <row r="53" spans="2:16" ht="17.25">
      <c r="B53" s="1"/>
      <c r="C53" s="3"/>
      <c r="D53" s="3"/>
      <c r="E53" s="3"/>
      <c r="F53" s="3"/>
      <c r="G53" s="3"/>
      <c r="H53" s="4"/>
      <c r="I53" s="4"/>
      <c r="J53" s="4"/>
      <c r="K53" s="4"/>
      <c r="L53" s="4"/>
      <c r="P53" s="4"/>
    </row>
    <row r="54" spans="2:16" ht="17.25">
      <c r="B54" s="1"/>
      <c r="C54" s="3"/>
      <c r="D54" s="3"/>
      <c r="E54" s="3"/>
      <c r="F54" s="3"/>
      <c r="G54" s="3"/>
      <c r="H54" s="4"/>
      <c r="I54" s="4"/>
      <c r="J54" s="4"/>
      <c r="K54" s="4"/>
      <c r="L54" s="4"/>
      <c r="P54" s="4"/>
    </row>
    <row r="55" spans="2:16" ht="17.25">
      <c r="B55" s="1"/>
      <c r="C55" s="3"/>
      <c r="D55" s="3"/>
      <c r="E55" s="3"/>
      <c r="F55" s="3"/>
      <c r="G55" s="3"/>
      <c r="H55" s="4"/>
      <c r="I55" s="4"/>
      <c r="J55" s="4"/>
      <c r="K55" s="4"/>
      <c r="L55" s="4"/>
      <c r="P55" s="4"/>
    </row>
    <row r="56" spans="2:16" ht="17.25">
      <c r="B56" s="1"/>
      <c r="C56" s="3"/>
      <c r="D56" s="3"/>
      <c r="E56" s="3"/>
      <c r="F56" s="3"/>
      <c r="G56" s="3"/>
      <c r="H56" s="4"/>
      <c r="I56" s="4"/>
      <c r="J56" s="4"/>
      <c r="K56" s="4"/>
      <c r="L56" s="4"/>
      <c r="P56" s="4"/>
    </row>
    <row r="57" spans="2:16" ht="17.25">
      <c r="B57" s="1"/>
      <c r="C57" s="3"/>
      <c r="D57" s="3"/>
      <c r="E57" s="3"/>
      <c r="F57" s="3"/>
      <c r="G57" s="3"/>
      <c r="H57" s="4"/>
      <c r="I57" s="4"/>
      <c r="J57" s="4"/>
      <c r="K57" s="4"/>
      <c r="L57" s="4"/>
      <c r="P57" s="4"/>
    </row>
    <row r="58" spans="2:16" ht="17.25">
      <c r="B58" s="1"/>
      <c r="C58" s="3"/>
      <c r="D58" s="3"/>
      <c r="E58" s="3"/>
      <c r="F58" s="3"/>
      <c r="G58" s="3"/>
      <c r="H58" s="4"/>
      <c r="I58" s="4"/>
      <c r="J58" s="4"/>
      <c r="K58" s="4"/>
      <c r="L58" s="4"/>
      <c r="P58" s="4"/>
    </row>
    <row r="59" spans="2:16" ht="17.25">
      <c r="B59" s="1"/>
      <c r="C59" s="3"/>
      <c r="D59" s="3"/>
      <c r="E59" s="3"/>
      <c r="F59" s="3"/>
      <c r="G59" s="3"/>
      <c r="H59" s="4"/>
      <c r="I59" s="4"/>
      <c r="J59" s="4"/>
      <c r="K59" s="4"/>
      <c r="L59" s="4"/>
      <c r="P59" s="4"/>
    </row>
    <row r="60" spans="2:16" ht="17.25">
      <c r="B60" s="1"/>
      <c r="C60" s="3"/>
      <c r="D60" s="3"/>
      <c r="E60" s="3"/>
      <c r="F60" s="3"/>
      <c r="G60" s="3"/>
      <c r="H60" s="4"/>
      <c r="I60" s="4"/>
      <c r="J60" s="4"/>
      <c r="K60" s="4"/>
      <c r="L60" s="4"/>
      <c r="P60" s="4"/>
    </row>
    <row r="61" spans="2:16" ht="17.25">
      <c r="B61" s="1"/>
      <c r="C61" s="3"/>
      <c r="D61" s="3"/>
      <c r="E61" s="3"/>
      <c r="F61" s="3"/>
      <c r="G61" s="3"/>
      <c r="H61" s="4"/>
      <c r="I61" s="4"/>
      <c r="J61" s="4"/>
      <c r="K61" s="4"/>
      <c r="L61" s="4"/>
      <c r="P61" s="4"/>
    </row>
    <row r="62" spans="2:16" ht="17.25">
      <c r="B62" s="1"/>
      <c r="C62" s="3"/>
      <c r="D62" s="3"/>
      <c r="E62" s="3"/>
      <c r="F62" s="3"/>
      <c r="G62" s="3"/>
      <c r="H62" s="4"/>
      <c r="I62" s="4"/>
      <c r="J62" s="4"/>
      <c r="K62" s="4"/>
      <c r="L62" s="4"/>
      <c r="P62" s="4"/>
    </row>
    <row r="63" spans="2:16" ht="17.25">
      <c r="B63" s="1"/>
      <c r="C63" s="3"/>
      <c r="D63" s="3"/>
      <c r="E63" s="3"/>
      <c r="F63" s="3"/>
      <c r="G63" s="3"/>
      <c r="H63" s="4"/>
      <c r="I63" s="4"/>
      <c r="J63" s="4"/>
      <c r="K63" s="4"/>
      <c r="L63" s="4"/>
      <c r="P63" s="4"/>
    </row>
    <row r="64" spans="2:16" ht="17.25">
      <c r="B64" s="1"/>
      <c r="C64" s="3"/>
      <c r="D64" s="3"/>
      <c r="E64" s="3"/>
      <c r="F64" s="3"/>
      <c r="G64" s="3"/>
      <c r="H64" s="4"/>
      <c r="I64" s="4"/>
      <c r="J64" s="4"/>
      <c r="K64" s="4"/>
      <c r="L64" s="4"/>
      <c r="P64" s="4"/>
    </row>
    <row r="65" spans="2:16" ht="17.25">
      <c r="B65" s="1"/>
      <c r="C65" s="3"/>
      <c r="D65" s="3"/>
      <c r="E65" s="3"/>
      <c r="F65" s="3"/>
      <c r="G65" s="3"/>
      <c r="H65" s="4"/>
      <c r="I65" s="4"/>
      <c r="J65" s="4"/>
      <c r="K65" s="4"/>
      <c r="L65" s="4"/>
      <c r="P65" s="4"/>
    </row>
    <row r="66" spans="2:16" ht="17.25">
      <c r="B66" s="1"/>
      <c r="C66" s="3"/>
      <c r="D66" s="3"/>
      <c r="E66" s="3"/>
      <c r="F66" s="3"/>
      <c r="G66" s="3"/>
      <c r="H66" s="4"/>
      <c r="I66" s="4"/>
      <c r="J66" s="4"/>
      <c r="K66" s="4"/>
      <c r="L66" s="4"/>
      <c r="P66" s="4"/>
    </row>
    <row r="67" spans="2:16" ht="17.25">
      <c r="B67" s="1"/>
      <c r="C67" s="3"/>
      <c r="D67" s="3"/>
      <c r="E67" s="3"/>
      <c r="F67" s="3"/>
      <c r="G67" s="3"/>
      <c r="H67" s="4"/>
      <c r="I67" s="4"/>
      <c r="J67" s="4"/>
      <c r="K67" s="4"/>
      <c r="L67" s="4"/>
      <c r="P67" s="4"/>
    </row>
    <row r="68" spans="2:16" ht="17.25">
      <c r="B68" s="1"/>
      <c r="C68" s="3"/>
      <c r="D68" s="3"/>
      <c r="E68" s="3"/>
      <c r="F68" s="3"/>
      <c r="G68" s="3"/>
      <c r="H68" s="4"/>
      <c r="I68" s="4"/>
      <c r="J68" s="4"/>
      <c r="K68" s="4"/>
      <c r="L68" s="4"/>
      <c r="P68" s="4"/>
    </row>
    <row r="69" spans="2:16" ht="17.25">
      <c r="B69" s="1"/>
      <c r="C69" s="3"/>
      <c r="D69" s="3"/>
      <c r="E69" s="3"/>
      <c r="F69" s="3"/>
      <c r="G69" s="3"/>
      <c r="H69" s="4"/>
      <c r="I69" s="4"/>
      <c r="J69" s="4"/>
      <c r="K69" s="4"/>
      <c r="L69" s="4"/>
      <c r="P69" s="4"/>
    </row>
    <row r="70" spans="2:16" ht="17.25">
      <c r="B70" s="1"/>
      <c r="C70" s="3"/>
      <c r="D70" s="3"/>
      <c r="E70" s="3"/>
      <c r="F70" s="3"/>
      <c r="G70" s="3"/>
      <c r="H70" s="4"/>
      <c r="I70" s="4"/>
      <c r="J70" s="4"/>
      <c r="K70" s="4"/>
      <c r="L70" s="4"/>
      <c r="P70" s="4"/>
    </row>
    <row r="71" spans="2:16" ht="17.25">
      <c r="B71" s="1"/>
      <c r="C71" s="3"/>
      <c r="D71" s="3"/>
      <c r="E71" s="3"/>
      <c r="F71" s="3"/>
      <c r="G71" s="3"/>
      <c r="H71" s="4"/>
      <c r="I71" s="4"/>
      <c r="J71" s="4"/>
      <c r="K71" s="4"/>
      <c r="L71" s="4"/>
      <c r="P71" s="4"/>
    </row>
    <row r="72" spans="2:16" ht="17.25">
      <c r="B72" s="1"/>
      <c r="C72" s="3"/>
      <c r="D72" s="3"/>
      <c r="E72" s="3"/>
      <c r="F72" s="3"/>
      <c r="G72" s="3"/>
      <c r="H72" s="4"/>
      <c r="I72" s="4"/>
      <c r="J72" s="4"/>
      <c r="K72" s="4"/>
      <c r="L72" s="4"/>
      <c r="P72" s="4"/>
    </row>
    <row r="73" spans="2:16" ht="17.25">
      <c r="B73" s="1"/>
      <c r="C73" s="3"/>
      <c r="D73" s="3"/>
      <c r="E73" s="3"/>
      <c r="F73" s="3"/>
      <c r="G73" s="3"/>
      <c r="H73" s="4"/>
      <c r="I73" s="4"/>
      <c r="J73" s="4"/>
      <c r="K73" s="4"/>
      <c r="L73" s="4"/>
      <c r="P73" s="4"/>
    </row>
    <row r="74" spans="2:16" ht="17.25">
      <c r="B74" s="1"/>
      <c r="C74" s="3"/>
      <c r="D74" s="3"/>
      <c r="E74" s="3"/>
      <c r="F74" s="3"/>
      <c r="G74" s="3"/>
      <c r="H74" s="4"/>
      <c r="I74" s="4"/>
      <c r="J74" s="4"/>
      <c r="K74" s="4"/>
      <c r="L74" s="4"/>
      <c r="P74" s="4"/>
    </row>
    <row r="75" spans="2:16" ht="17.25">
      <c r="B75" s="1"/>
      <c r="C75" s="3"/>
      <c r="D75" s="3"/>
      <c r="E75" s="3"/>
      <c r="F75" s="3"/>
      <c r="G75" s="3"/>
      <c r="H75" s="4"/>
      <c r="I75" s="4"/>
      <c r="J75" s="4"/>
      <c r="K75" s="4"/>
      <c r="L75" s="4"/>
      <c r="P75" s="4"/>
    </row>
    <row r="76" spans="2:16" ht="17.25">
      <c r="B76" s="1"/>
      <c r="C76" s="3"/>
      <c r="D76" s="3"/>
      <c r="E76" s="3"/>
      <c r="F76" s="3"/>
      <c r="G76" s="3"/>
      <c r="H76" s="4"/>
      <c r="I76" s="4"/>
      <c r="J76" s="4"/>
      <c r="K76" s="4"/>
      <c r="L76" s="4"/>
      <c r="P76" s="4"/>
    </row>
    <row r="77" spans="2:16" ht="17.25">
      <c r="B77" s="1"/>
      <c r="C77" s="3"/>
      <c r="D77" s="3"/>
      <c r="E77" s="3"/>
      <c r="F77" s="3"/>
      <c r="G77" s="3"/>
      <c r="H77" s="4"/>
      <c r="I77" s="4"/>
      <c r="J77" s="4"/>
      <c r="K77" s="4"/>
      <c r="L77" s="4"/>
      <c r="P77" s="4"/>
    </row>
    <row r="78" spans="2:16" ht="17.25">
      <c r="B78" s="1"/>
      <c r="C78" s="3"/>
      <c r="D78" s="3"/>
      <c r="E78" s="3"/>
      <c r="F78" s="3"/>
      <c r="G78" s="3"/>
      <c r="H78" s="4"/>
      <c r="I78" s="4"/>
      <c r="J78" s="4"/>
      <c r="K78" s="4"/>
      <c r="L78" s="4"/>
      <c r="P78" s="4"/>
    </row>
    <row r="79" spans="2:16" ht="17.25">
      <c r="B79" s="1"/>
      <c r="C79" s="3"/>
      <c r="D79" s="3"/>
      <c r="E79" s="3"/>
      <c r="F79" s="3"/>
      <c r="G79" s="3"/>
      <c r="H79" s="4"/>
      <c r="I79" s="4"/>
      <c r="J79" s="4"/>
      <c r="K79" s="4"/>
      <c r="L79" s="4"/>
      <c r="P79" s="4"/>
    </row>
    <row r="80" spans="2:16" ht="17.25">
      <c r="B80" s="1"/>
      <c r="C80" s="3"/>
      <c r="D80" s="3"/>
      <c r="E80" s="3"/>
      <c r="F80" s="3"/>
      <c r="G80" s="3"/>
      <c r="H80" s="4"/>
      <c r="I80" s="4"/>
      <c r="J80" s="4"/>
      <c r="K80" s="4"/>
      <c r="L80" s="4"/>
      <c r="P80" s="4"/>
    </row>
    <row r="81" spans="2:16" ht="17.25">
      <c r="B81" s="1"/>
      <c r="C81" s="3"/>
      <c r="D81" s="3"/>
      <c r="E81" s="3"/>
      <c r="F81" s="3"/>
      <c r="G81" s="3"/>
      <c r="H81" s="4"/>
      <c r="I81" s="4"/>
      <c r="J81" s="4"/>
      <c r="K81" s="4"/>
      <c r="L81" s="4"/>
      <c r="P81" s="4"/>
    </row>
    <row r="82" spans="2:16" ht="17.25">
      <c r="B82" s="1"/>
      <c r="C82" s="3"/>
      <c r="D82" s="3"/>
      <c r="E82" s="3"/>
      <c r="F82" s="3"/>
      <c r="G82" s="3"/>
      <c r="H82" s="4"/>
      <c r="I82" s="4"/>
      <c r="J82" s="4"/>
      <c r="K82" s="4"/>
      <c r="L82" s="4"/>
      <c r="P82" s="4"/>
    </row>
    <row r="83" spans="2:16" ht="17.25">
      <c r="B83" s="1"/>
      <c r="C83" s="3"/>
      <c r="D83" s="3"/>
      <c r="E83" s="3"/>
      <c r="F83" s="3"/>
      <c r="G83" s="3"/>
      <c r="H83" s="4"/>
      <c r="I83" s="4"/>
      <c r="J83" s="4"/>
      <c r="K83" s="4"/>
      <c r="L83" s="4"/>
      <c r="P83" s="4"/>
    </row>
    <row r="84" spans="2:16" ht="17.25">
      <c r="B84" s="1"/>
      <c r="C84" s="3"/>
      <c r="D84" s="3"/>
      <c r="E84" s="3"/>
      <c r="F84" s="3"/>
      <c r="G84" s="3"/>
      <c r="H84" s="4"/>
      <c r="I84" s="4"/>
      <c r="J84" s="4"/>
      <c r="K84" s="4"/>
      <c r="L84" s="4"/>
      <c r="P84" s="4"/>
    </row>
    <row r="85" spans="2:16" ht="17.25">
      <c r="B85" s="1"/>
      <c r="C85" s="3"/>
      <c r="D85" s="3"/>
      <c r="E85" s="3"/>
      <c r="F85" s="3"/>
      <c r="G85" s="3"/>
      <c r="H85" s="4"/>
      <c r="I85" s="4"/>
      <c r="J85" s="4"/>
      <c r="K85" s="4"/>
      <c r="L85" s="4"/>
      <c r="P85" s="4"/>
    </row>
    <row r="86" spans="2:16" ht="17.25">
      <c r="B86" s="1"/>
      <c r="C86" s="3"/>
      <c r="D86" s="3"/>
      <c r="E86" s="3"/>
      <c r="F86" s="3"/>
      <c r="G86" s="3"/>
      <c r="H86" s="4"/>
      <c r="I86" s="4"/>
      <c r="J86" s="4"/>
      <c r="K86" s="4"/>
      <c r="L86" s="4"/>
      <c r="P86" s="4"/>
    </row>
    <row r="87" spans="2:16" ht="17.25">
      <c r="B87" s="1"/>
      <c r="C87" s="3"/>
      <c r="D87" s="3"/>
      <c r="E87" s="3"/>
      <c r="F87" s="3"/>
      <c r="G87" s="3"/>
      <c r="H87" s="4"/>
      <c r="I87" s="4"/>
      <c r="J87" s="4"/>
      <c r="K87" s="4"/>
      <c r="L87" s="4"/>
      <c r="P87" s="4"/>
    </row>
    <row r="88" spans="2:16" ht="17.25">
      <c r="B88" s="1"/>
      <c r="C88" s="3"/>
      <c r="D88" s="3"/>
      <c r="E88" s="3"/>
      <c r="F88" s="3"/>
      <c r="G88" s="3"/>
      <c r="H88" s="4"/>
      <c r="I88" s="4"/>
      <c r="J88" s="4"/>
      <c r="K88" s="4"/>
      <c r="L88" s="4"/>
      <c r="P88" s="4"/>
    </row>
    <row r="89" spans="2:16" ht="17.25">
      <c r="B89" s="1"/>
      <c r="C89" s="3"/>
      <c r="D89" s="3"/>
      <c r="E89" s="3"/>
      <c r="F89" s="3"/>
      <c r="G89" s="3"/>
      <c r="H89" s="4"/>
      <c r="I89" s="4"/>
      <c r="J89" s="4"/>
      <c r="K89" s="4"/>
      <c r="L89" s="4"/>
      <c r="P89" s="4"/>
    </row>
    <row r="90" spans="2:16" ht="17.25">
      <c r="B90" s="1"/>
      <c r="C90" s="3"/>
      <c r="D90" s="3"/>
      <c r="E90" s="3"/>
      <c r="F90" s="3"/>
      <c r="G90" s="3"/>
      <c r="H90" s="4"/>
      <c r="I90" s="4"/>
      <c r="J90" s="4"/>
      <c r="K90" s="4"/>
      <c r="L90" s="4"/>
      <c r="P90" s="4"/>
    </row>
    <row r="91" spans="2:16" ht="17.25">
      <c r="B91" s="1"/>
      <c r="C91" s="3"/>
      <c r="D91" s="3"/>
      <c r="E91" s="3"/>
      <c r="F91" s="3"/>
      <c r="G91" s="3"/>
      <c r="H91" s="4"/>
      <c r="I91" s="4"/>
      <c r="J91" s="4"/>
      <c r="K91" s="4"/>
      <c r="L91" s="4"/>
      <c r="P91" s="4"/>
    </row>
    <row r="92" spans="2:16" ht="17.25">
      <c r="B92" s="1"/>
      <c r="C92" s="3"/>
      <c r="D92" s="3"/>
      <c r="E92" s="3"/>
      <c r="F92" s="3"/>
      <c r="G92" s="3"/>
      <c r="H92" s="4"/>
      <c r="I92" s="4"/>
      <c r="J92" s="4"/>
      <c r="K92" s="4"/>
      <c r="L92" s="4"/>
      <c r="P92" s="4"/>
    </row>
    <row r="93" spans="2:16" ht="17.25">
      <c r="B93" s="1"/>
      <c r="C93" s="3"/>
      <c r="D93" s="3"/>
      <c r="E93" s="3"/>
      <c r="F93" s="3"/>
      <c r="G93" s="3"/>
      <c r="H93" s="4"/>
      <c r="I93" s="4"/>
      <c r="J93" s="4"/>
      <c r="K93" s="4"/>
      <c r="L93" s="4"/>
      <c r="P93" s="4"/>
    </row>
    <row r="94" spans="2:16" ht="17.25">
      <c r="B94" s="1"/>
      <c r="C94" s="3"/>
      <c r="D94" s="3"/>
      <c r="E94" s="3"/>
      <c r="F94" s="3"/>
      <c r="G94" s="3"/>
      <c r="H94" s="4"/>
      <c r="I94" s="4"/>
      <c r="J94" s="4"/>
      <c r="K94" s="4"/>
      <c r="L94" s="4"/>
      <c r="P94" s="4"/>
    </row>
    <row r="95" spans="2:16" ht="17.25">
      <c r="B95" s="1"/>
      <c r="C95" s="3"/>
      <c r="D95" s="3"/>
      <c r="E95" s="3"/>
      <c r="F95" s="3"/>
      <c r="G95" s="3"/>
      <c r="H95" s="4"/>
      <c r="I95" s="4"/>
      <c r="J95" s="4"/>
      <c r="K95" s="4"/>
      <c r="L95" s="4"/>
      <c r="P95" s="4"/>
    </row>
    <row r="96" spans="2:16" ht="17.25">
      <c r="B96" s="1"/>
      <c r="C96" s="3"/>
      <c r="D96" s="3"/>
      <c r="E96" s="3"/>
      <c r="F96" s="3"/>
      <c r="G96" s="3"/>
      <c r="H96" s="4"/>
      <c r="I96" s="4"/>
      <c r="J96" s="4"/>
      <c r="K96" s="4"/>
      <c r="L96" s="4"/>
      <c r="P96" s="4"/>
    </row>
    <row r="97" spans="2:16" ht="17.25">
      <c r="B97" s="1"/>
      <c r="C97" s="3"/>
      <c r="D97" s="3"/>
      <c r="E97" s="3"/>
      <c r="F97" s="3"/>
      <c r="G97" s="3"/>
      <c r="H97" s="4"/>
      <c r="I97" s="4"/>
      <c r="J97" s="4"/>
      <c r="K97" s="4"/>
      <c r="L97" s="4"/>
      <c r="P97" s="4"/>
    </row>
    <row r="98" spans="2:16" ht="17.25">
      <c r="B98" s="1"/>
      <c r="C98" s="3"/>
      <c r="D98" s="3"/>
      <c r="E98" s="3"/>
      <c r="F98" s="3"/>
      <c r="G98" s="3"/>
      <c r="H98" s="4"/>
      <c r="I98" s="4"/>
      <c r="J98" s="4"/>
      <c r="K98" s="4"/>
      <c r="L98" s="4"/>
      <c r="P98" s="4"/>
    </row>
    <row r="99" spans="2:16" ht="17.25">
      <c r="B99" s="1"/>
      <c r="C99" s="3"/>
      <c r="D99" s="3"/>
      <c r="E99" s="3"/>
      <c r="F99" s="3"/>
      <c r="G99" s="3"/>
      <c r="H99" s="4"/>
      <c r="I99" s="4"/>
      <c r="J99" s="4"/>
      <c r="K99" s="4"/>
      <c r="L99" s="4"/>
      <c r="P99" s="4"/>
    </row>
    <row r="100" spans="2:16" ht="17.25">
      <c r="B100" s="1"/>
      <c r="C100" s="3"/>
      <c r="D100" s="3"/>
      <c r="E100" s="3"/>
      <c r="F100" s="3"/>
      <c r="G100" s="3"/>
      <c r="H100" s="4"/>
      <c r="I100" s="4"/>
      <c r="J100" s="4"/>
      <c r="K100" s="4"/>
      <c r="L100" s="4"/>
      <c r="P100" s="4"/>
    </row>
    <row r="101" spans="2:16" ht="17.25">
      <c r="B101" s="1"/>
      <c r="C101" s="3"/>
      <c r="D101" s="3"/>
      <c r="E101" s="3"/>
      <c r="F101" s="3"/>
      <c r="G101" s="3"/>
      <c r="H101" s="4"/>
      <c r="I101" s="4"/>
      <c r="J101" s="4"/>
      <c r="K101" s="4"/>
      <c r="L101" s="4"/>
      <c r="P101" s="4"/>
    </row>
    <row r="102" spans="2:16" ht="17.25">
      <c r="B102" s="1"/>
      <c r="C102" s="3"/>
      <c r="D102" s="3"/>
      <c r="E102" s="3"/>
      <c r="F102" s="3"/>
      <c r="G102" s="3"/>
      <c r="H102" s="4"/>
      <c r="I102" s="4"/>
      <c r="J102" s="4"/>
      <c r="K102" s="4"/>
      <c r="L102" s="4"/>
      <c r="P102" s="4"/>
    </row>
    <row r="103" spans="2:16" ht="17.25">
      <c r="B103" s="1"/>
      <c r="C103" s="3"/>
      <c r="D103" s="3"/>
      <c r="E103" s="3"/>
      <c r="F103" s="3"/>
      <c r="G103" s="3"/>
      <c r="H103" s="4"/>
      <c r="I103" s="4"/>
      <c r="J103" s="4"/>
      <c r="K103" s="4"/>
      <c r="L103" s="4"/>
      <c r="P103" s="4"/>
    </row>
    <row r="104" spans="2:16" ht="17.25">
      <c r="B104" s="1"/>
      <c r="C104" s="3"/>
      <c r="D104" s="3"/>
      <c r="E104" s="3"/>
      <c r="F104" s="3"/>
      <c r="G104" s="3"/>
      <c r="H104" s="4"/>
      <c r="I104" s="4"/>
      <c r="J104" s="4"/>
      <c r="K104" s="4"/>
      <c r="L104" s="4"/>
      <c r="P104" s="4"/>
    </row>
    <row r="105" spans="2:16" ht="17.25">
      <c r="B105" s="1"/>
      <c r="C105" s="3"/>
      <c r="D105" s="3"/>
      <c r="E105" s="3"/>
      <c r="F105" s="3"/>
      <c r="G105" s="3"/>
      <c r="H105" s="4"/>
      <c r="I105" s="4"/>
      <c r="J105" s="4"/>
      <c r="K105" s="4"/>
      <c r="L105" s="4"/>
      <c r="P105" s="4"/>
    </row>
    <row r="106" spans="2:16" ht="17.25">
      <c r="B106" s="1"/>
      <c r="C106" s="3"/>
      <c r="D106" s="3"/>
      <c r="E106" s="3"/>
      <c r="F106" s="3"/>
      <c r="G106" s="3"/>
      <c r="H106" s="4"/>
      <c r="I106" s="4"/>
      <c r="J106" s="4"/>
      <c r="K106" s="4"/>
      <c r="L106" s="4"/>
      <c r="P106" s="4"/>
    </row>
    <row r="107" spans="2:16" ht="17.25">
      <c r="B107" s="1"/>
      <c r="C107" s="3"/>
      <c r="D107" s="3"/>
      <c r="E107" s="3"/>
      <c r="F107" s="3"/>
      <c r="G107" s="3"/>
      <c r="H107" s="4"/>
      <c r="I107" s="4"/>
      <c r="J107" s="4"/>
      <c r="K107" s="4"/>
      <c r="L107" s="4"/>
      <c r="P107" s="4"/>
    </row>
    <row r="108" spans="2:16" ht="17.25">
      <c r="B108" s="1"/>
      <c r="C108" s="3"/>
      <c r="D108" s="3"/>
      <c r="E108" s="3"/>
      <c r="F108" s="3"/>
      <c r="G108" s="3"/>
      <c r="H108" s="4"/>
      <c r="I108" s="4"/>
      <c r="J108" s="4"/>
      <c r="K108" s="4"/>
      <c r="L108" s="4"/>
      <c r="P108" s="4"/>
    </row>
    <row r="109" spans="2:16" ht="17.25">
      <c r="B109" s="1"/>
      <c r="C109" s="3"/>
      <c r="D109" s="3"/>
      <c r="E109" s="3"/>
      <c r="F109" s="3"/>
      <c r="G109" s="3"/>
      <c r="H109" s="4"/>
      <c r="I109" s="4"/>
      <c r="J109" s="4"/>
      <c r="K109" s="4"/>
      <c r="L109" s="4"/>
      <c r="P109" s="4"/>
    </row>
    <row r="110" spans="2:16" ht="17.25">
      <c r="B110" s="1"/>
      <c r="C110" s="3"/>
      <c r="D110" s="3"/>
      <c r="E110" s="3"/>
      <c r="F110" s="3"/>
      <c r="G110" s="3"/>
      <c r="H110" s="4"/>
      <c r="I110" s="4"/>
      <c r="J110" s="4"/>
      <c r="K110" s="4"/>
      <c r="L110" s="4"/>
      <c r="P110" s="4"/>
    </row>
    <row r="111" spans="2:16" ht="17.25">
      <c r="B111" s="1"/>
      <c r="C111" s="3"/>
      <c r="D111" s="3"/>
      <c r="E111" s="3"/>
      <c r="F111" s="3"/>
      <c r="G111" s="3"/>
      <c r="H111" s="4"/>
      <c r="I111" s="4"/>
      <c r="J111" s="4"/>
      <c r="K111" s="4"/>
      <c r="L111" s="4"/>
      <c r="P111" s="4"/>
    </row>
    <row r="112" spans="2:16" ht="17.25">
      <c r="B112" s="5" t="s">
        <v>0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7"/>
      <c r="N112" s="7"/>
      <c r="O112" s="6"/>
      <c r="P112" s="6"/>
    </row>
    <row r="113" spans="3:5">
      <c r="C113" s="8" t="s">
        <v>1</v>
      </c>
    </row>
    <row r="114" spans="3:5">
      <c r="D114" t="s">
        <v>2</v>
      </c>
    </row>
    <row r="115" spans="3:5">
      <c r="E115" t="s">
        <v>3</v>
      </c>
    </row>
    <row r="116" spans="3:5">
      <c r="E116" t="s">
        <v>4</v>
      </c>
    </row>
    <row r="117" spans="3:5">
      <c r="D117" t="s">
        <v>5</v>
      </c>
    </row>
    <row r="118" spans="3:5">
      <c r="E118" t="s">
        <v>6</v>
      </c>
    </row>
    <row r="119" spans="3:5">
      <c r="D119" t="s">
        <v>7</v>
      </c>
    </row>
    <row r="120" spans="3:5">
      <c r="C120" s="8" t="s">
        <v>8</v>
      </c>
    </row>
    <row r="121" spans="3:5">
      <c r="D121" t="s">
        <v>2</v>
      </c>
    </row>
    <row r="122" spans="3:5">
      <c r="D122" t="s">
        <v>9</v>
      </c>
    </row>
    <row r="123" spans="3:5">
      <c r="E123" t="s">
        <v>10</v>
      </c>
    </row>
    <row r="125" spans="3:5">
      <c r="D125" t="s">
        <v>11</v>
      </c>
    </row>
    <row r="127" spans="3:5">
      <c r="D127" t="s">
        <v>7</v>
      </c>
    </row>
    <row r="129" spans="3:17">
      <c r="O129"/>
      <c r="P129" s="4"/>
    </row>
    <row r="130" spans="3:17">
      <c r="O130"/>
      <c r="P130" s="4"/>
    </row>
    <row r="131" spans="3:17">
      <c r="O131"/>
      <c r="P131" s="4"/>
    </row>
    <row r="132" spans="3:17">
      <c r="C132" s="46" t="s">
        <v>113</v>
      </c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7"/>
      <c r="P132" s="46"/>
      <c r="Q132" s="46"/>
    </row>
    <row r="133" spans="3:17">
      <c r="D133" t="s">
        <v>114</v>
      </c>
    </row>
    <row r="134" spans="3:17" ht="16.899999999999999" customHeight="1">
      <c r="D134" t="s">
        <v>115</v>
      </c>
    </row>
    <row r="135" spans="3:17" ht="16.899999999999999" customHeight="1">
      <c r="D135" t="s">
        <v>116</v>
      </c>
    </row>
    <row r="136" spans="3:17" ht="16.899999999999999" customHeight="1">
      <c r="D136" t="s">
        <v>117</v>
      </c>
    </row>
    <row r="137" spans="3:17">
      <c r="D137" t="s">
        <v>118</v>
      </c>
      <c r="H137" s="48" t="s">
        <v>17</v>
      </c>
      <c r="I137" t="s">
        <v>119</v>
      </c>
    </row>
    <row r="138" spans="3:17">
      <c r="D138" t="s">
        <v>120</v>
      </c>
    </row>
    <row r="139" spans="3:17" ht="17.25">
      <c r="D139" t="s">
        <v>87</v>
      </c>
      <c r="E139" t="s">
        <v>121</v>
      </c>
      <c r="K139" s="13" t="s">
        <v>122</v>
      </c>
    </row>
    <row r="140" spans="3:17">
      <c r="E140" t="s">
        <v>123</v>
      </c>
    </row>
    <row r="142" spans="3:17">
      <c r="O142"/>
      <c r="P142" s="4"/>
    </row>
    <row r="143" spans="3:17" ht="16.149999999999999" customHeight="1">
      <c r="O143"/>
      <c r="P143" s="4"/>
    </row>
    <row r="246" spans="3:38" ht="16.149999999999999" customHeight="1">
      <c r="O246"/>
      <c r="P246" s="4"/>
    </row>
    <row r="247" spans="3:38" ht="16.149999999999999" customHeight="1">
      <c r="C247" s="50" t="s">
        <v>124</v>
      </c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2"/>
    </row>
    <row r="248" spans="3:38" ht="16.149999999999999" customHeight="1">
      <c r="C248" s="53"/>
      <c r="O248"/>
      <c r="P248" s="4"/>
    </row>
    <row r="249" spans="3:38" ht="16.149999999999999" customHeight="1">
      <c r="C249" s="53"/>
      <c r="I249" t="s">
        <v>125</v>
      </c>
      <c r="O249"/>
      <c r="P249" s="4"/>
    </row>
    <row r="250" spans="3:38" ht="16.149999999999999" customHeight="1">
      <c r="D250" s="8" t="s">
        <v>126</v>
      </c>
      <c r="O250"/>
      <c r="P250" s="4"/>
    </row>
    <row r="251" spans="3:38" ht="16.149999999999999" customHeight="1">
      <c r="E251" t="s">
        <v>127</v>
      </c>
      <c r="G251" t="s">
        <v>128</v>
      </c>
      <c r="O251"/>
      <c r="P251" s="4"/>
      <c r="X251" s="328" t="s">
        <v>129</v>
      </c>
      <c r="Y251" s="329"/>
      <c r="Z251" s="56" t="s">
        <v>130</v>
      </c>
      <c r="AA251" s="328" t="s">
        <v>131</v>
      </c>
      <c r="AB251" s="332"/>
      <c r="AC251" s="329"/>
      <c r="AD251" s="57"/>
      <c r="AE251" s="328" t="s">
        <v>132</v>
      </c>
      <c r="AF251" s="332"/>
      <c r="AG251" s="329"/>
      <c r="AH251" s="58"/>
      <c r="AI251" s="328" t="s">
        <v>133</v>
      </c>
      <c r="AJ251" s="332"/>
      <c r="AK251" s="329"/>
      <c r="AL251" s="59"/>
    </row>
    <row r="252" spans="3:38" ht="16.149999999999999" customHeight="1">
      <c r="F252" t="s">
        <v>134</v>
      </c>
      <c r="I252">
        <v>101</v>
      </c>
      <c r="O252"/>
      <c r="P252" s="4"/>
      <c r="X252" s="330"/>
      <c r="Y252" s="331"/>
      <c r="Z252" s="62" t="s">
        <v>135</v>
      </c>
      <c r="AA252" s="63" t="s">
        <v>136</v>
      </c>
      <c r="AB252" s="64" t="s">
        <v>137</v>
      </c>
      <c r="AC252" s="65" t="s">
        <v>138</v>
      </c>
      <c r="AD252" s="66"/>
      <c r="AE252" s="63" t="s">
        <v>139</v>
      </c>
      <c r="AF252" s="64" t="s">
        <v>137</v>
      </c>
      <c r="AG252" s="65" t="s">
        <v>138</v>
      </c>
      <c r="AH252" s="66"/>
      <c r="AI252" s="63" t="s">
        <v>139</v>
      </c>
      <c r="AJ252" s="64" t="s">
        <v>140</v>
      </c>
      <c r="AK252" s="65" t="s">
        <v>141</v>
      </c>
      <c r="AL252" s="67"/>
    </row>
    <row r="253" spans="3:38" ht="16.149999999999999" customHeight="1">
      <c r="F253" t="s">
        <v>142</v>
      </c>
      <c r="I253">
        <v>102</v>
      </c>
      <c r="O253"/>
      <c r="P253" s="4"/>
      <c r="X253" s="17" t="s">
        <v>143</v>
      </c>
      <c r="Z253" s="19">
        <v>101</v>
      </c>
      <c r="AA253" s="68">
        <v>2000</v>
      </c>
      <c r="AB253" s="19">
        <v>2101</v>
      </c>
      <c r="AC253" s="69">
        <v>4500</v>
      </c>
      <c r="AE253" s="68">
        <v>3000</v>
      </c>
      <c r="AF253" s="19">
        <v>3101</v>
      </c>
      <c r="AG253" s="69"/>
      <c r="AI253" s="68">
        <v>4100</v>
      </c>
      <c r="AJ253" s="19">
        <v>4101</v>
      </c>
      <c r="AK253" s="43">
        <v>4401</v>
      </c>
      <c r="AL253" s="18"/>
    </row>
    <row r="254" spans="3:38" ht="16.149999999999999" customHeight="1">
      <c r="O254"/>
      <c r="P254" s="4"/>
      <c r="X254" s="21" t="s">
        <v>144</v>
      </c>
      <c r="Z254" s="19">
        <v>101</v>
      </c>
      <c r="AA254" s="68">
        <v>2000</v>
      </c>
      <c r="AB254" s="19">
        <v>2102</v>
      </c>
      <c r="AC254" s="43">
        <v>500</v>
      </c>
      <c r="AE254" s="68">
        <v>3000</v>
      </c>
      <c r="AF254" s="19">
        <v>3102</v>
      </c>
      <c r="AG254" s="43"/>
      <c r="AI254" s="68">
        <v>4100</v>
      </c>
      <c r="AJ254" s="19">
        <v>4102</v>
      </c>
      <c r="AK254" s="43">
        <v>4402</v>
      </c>
      <c r="AL254" s="18"/>
    </row>
    <row r="255" spans="3:38" ht="16.149999999999999" customHeight="1">
      <c r="F255" t="s">
        <v>145</v>
      </c>
      <c r="I255">
        <v>110</v>
      </c>
      <c r="O255"/>
      <c r="P255" s="4"/>
      <c r="X255" s="25" t="s">
        <v>146</v>
      </c>
      <c r="Y255" s="26"/>
      <c r="Z255" s="29">
        <v>101</v>
      </c>
      <c r="AA255" s="70">
        <v>2000</v>
      </c>
      <c r="AB255" s="29">
        <v>2103</v>
      </c>
      <c r="AC255" s="44"/>
      <c r="AD255" s="26"/>
      <c r="AE255" s="70">
        <v>3000</v>
      </c>
      <c r="AF255" s="29">
        <v>3103</v>
      </c>
      <c r="AG255" s="44"/>
      <c r="AH255" s="26"/>
      <c r="AI255" s="70">
        <v>4100</v>
      </c>
      <c r="AJ255" s="29">
        <v>4103</v>
      </c>
      <c r="AK255" s="44">
        <v>4403</v>
      </c>
      <c r="AL255" s="27"/>
    </row>
    <row r="256" spans="3:38" ht="16.149999999999999" customHeight="1">
      <c r="F256" t="s">
        <v>147</v>
      </c>
      <c r="I256">
        <v>201</v>
      </c>
      <c r="O256"/>
      <c r="P256" s="4"/>
      <c r="X256" s="23" t="s">
        <v>148</v>
      </c>
      <c r="Z256" s="19">
        <v>101</v>
      </c>
      <c r="AA256" s="68">
        <v>2000</v>
      </c>
      <c r="AB256" s="19">
        <v>2104</v>
      </c>
      <c r="AC256" s="43"/>
      <c r="AE256" s="68">
        <v>3000</v>
      </c>
      <c r="AF256" s="19">
        <v>3104</v>
      </c>
      <c r="AG256" s="43"/>
      <c r="AI256" s="68">
        <v>4100</v>
      </c>
      <c r="AJ256" s="19">
        <v>4104</v>
      </c>
      <c r="AK256" s="43">
        <v>4404</v>
      </c>
      <c r="AL256" s="18"/>
    </row>
    <row r="257" spans="5:38" ht="16.149999999999999" customHeight="1">
      <c r="F257" t="s">
        <v>149</v>
      </c>
      <c r="I257">
        <v>410</v>
      </c>
      <c r="O257"/>
      <c r="P257" s="4"/>
      <c r="X257" s="23" t="s">
        <v>150</v>
      </c>
      <c r="Z257" s="19">
        <v>101</v>
      </c>
      <c r="AA257" s="68">
        <v>2000</v>
      </c>
      <c r="AB257" s="19">
        <v>2105</v>
      </c>
      <c r="AC257" s="43"/>
      <c r="AE257" s="68">
        <v>3000</v>
      </c>
      <c r="AF257" s="19">
        <v>3105</v>
      </c>
      <c r="AG257" s="43"/>
      <c r="AI257" s="68">
        <v>4100</v>
      </c>
      <c r="AJ257" s="19">
        <v>4105</v>
      </c>
      <c r="AK257" s="43">
        <v>4405</v>
      </c>
      <c r="AL257" s="18"/>
    </row>
    <row r="258" spans="5:38" ht="16.149999999999999" customHeight="1">
      <c r="F258" t="s">
        <v>151</v>
      </c>
      <c r="I258">
        <v>444</v>
      </c>
      <c r="O258"/>
      <c r="P258" s="4"/>
      <c r="X258" s="25" t="s">
        <v>152</v>
      </c>
      <c r="Y258" s="26"/>
      <c r="Z258" s="29">
        <v>101</v>
      </c>
      <c r="AA258" s="70">
        <v>2000</v>
      </c>
      <c r="AB258" s="29">
        <v>2106</v>
      </c>
      <c r="AC258" s="44"/>
      <c r="AD258" s="26"/>
      <c r="AE258" s="70">
        <v>3000</v>
      </c>
      <c r="AF258" s="29">
        <v>3106</v>
      </c>
      <c r="AG258" s="44"/>
      <c r="AH258" s="26"/>
      <c r="AI258" s="70">
        <v>4100</v>
      </c>
      <c r="AJ258" s="29">
        <v>4106</v>
      </c>
      <c r="AK258" s="44">
        <v>4406</v>
      </c>
      <c r="AL258" s="27"/>
    </row>
    <row r="259" spans="5:38" ht="16.149999999999999" customHeight="1">
      <c r="O259"/>
      <c r="P259" s="4"/>
      <c r="X259" s="23" t="s">
        <v>153</v>
      </c>
      <c r="Z259" s="19">
        <v>101</v>
      </c>
      <c r="AA259" s="68">
        <v>2000</v>
      </c>
      <c r="AB259" s="19">
        <v>2107</v>
      </c>
      <c r="AC259" s="43"/>
      <c r="AE259" s="68">
        <v>3000</v>
      </c>
      <c r="AF259" s="19">
        <v>3107</v>
      </c>
      <c r="AG259" s="43"/>
      <c r="AI259" s="68">
        <v>4100</v>
      </c>
      <c r="AJ259" s="19">
        <v>4107</v>
      </c>
      <c r="AK259" s="43">
        <v>4407</v>
      </c>
      <c r="AL259" s="18"/>
    </row>
    <row r="260" spans="5:38" ht="16.149999999999999" customHeight="1">
      <c r="E260" t="s">
        <v>154</v>
      </c>
      <c r="G260" t="s">
        <v>155</v>
      </c>
      <c r="O260"/>
      <c r="P260" s="4"/>
      <c r="X260" s="23" t="s">
        <v>156</v>
      </c>
      <c r="Z260" s="19">
        <v>101</v>
      </c>
      <c r="AA260" s="68">
        <v>2000</v>
      </c>
      <c r="AB260" s="19">
        <v>2108</v>
      </c>
      <c r="AC260" s="43"/>
      <c r="AE260" s="68">
        <v>3000</v>
      </c>
      <c r="AF260" s="19">
        <v>3108</v>
      </c>
      <c r="AG260" s="43"/>
      <c r="AI260" s="68">
        <v>4100</v>
      </c>
      <c r="AJ260" s="19">
        <v>4108</v>
      </c>
      <c r="AK260" s="43">
        <v>4408</v>
      </c>
      <c r="AL260" s="18"/>
    </row>
    <row r="261" spans="5:38" ht="16.149999999999999" customHeight="1">
      <c r="F261" t="s">
        <v>157</v>
      </c>
      <c r="I261">
        <v>502</v>
      </c>
      <c r="O261"/>
      <c r="P261" s="4"/>
      <c r="X261" s="25" t="s">
        <v>158</v>
      </c>
      <c r="Y261" s="26"/>
      <c r="Z261" s="29">
        <v>101</v>
      </c>
      <c r="AA261" s="70">
        <v>2000</v>
      </c>
      <c r="AB261" s="29">
        <v>2109</v>
      </c>
      <c r="AC261" s="44"/>
      <c r="AD261" s="26"/>
      <c r="AE261" s="70">
        <v>3000</v>
      </c>
      <c r="AF261" s="29">
        <v>3109</v>
      </c>
      <c r="AG261" s="44"/>
      <c r="AH261" s="26"/>
      <c r="AI261" s="70">
        <v>4100</v>
      </c>
      <c r="AJ261" s="29">
        <v>4109</v>
      </c>
      <c r="AK261" s="44">
        <v>4409</v>
      </c>
      <c r="AL261" s="27"/>
    </row>
    <row r="262" spans="5:38" ht="16.149999999999999" customHeight="1">
      <c r="F262" t="s">
        <v>159</v>
      </c>
      <c r="I262">
        <v>509</v>
      </c>
      <c r="O262"/>
      <c r="P262" s="4"/>
      <c r="X262" s="23" t="s">
        <v>160</v>
      </c>
      <c r="Z262" s="19">
        <v>101</v>
      </c>
      <c r="AA262" s="68">
        <v>2000</v>
      </c>
      <c r="AB262" s="19">
        <v>2110</v>
      </c>
      <c r="AC262" s="43"/>
      <c r="AE262" s="68">
        <v>3000</v>
      </c>
      <c r="AF262" s="19">
        <v>3110</v>
      </c>
      <c r="AG262" s="43"/>
      <c r="AI262" s="68">
        <v>4100</v>
      </c>
      <c r="AJ262" s="19">
        <v>4110</v>
      </c>
      <c r="AK262" s="43">
        <v>4410</v>
      </c>
      <c r="AL262" s="18"/>
    </row>
    <row r="263" spans="5:38" ht="16.149999999999999" customHeight="1">
      <c r="O263"/>
      <c r="P263" s="4"/>
      <c r="X263" s="23" t="s">
        <v>161</v>
      </c>
      <c r="Z263" s="19">
        <v>101</v>
      </c>
      <c r="AA263" s="68">
        <v>2000</v>
      </c>
      <c r="AB263" s="19">
        <v>2111</v>
      </c>
      <c r="AC263" s="43"/>
      <c r="AE263" s="68">
        <v>3000</v>
      </c>
      <c r="AF263" s="19">
        <v>3111</v>
      </c>
      <c r="AG263" s="43"/>
      <c r="AI263" s="68">
        <v>4100</v>
      </c>
      <c r="AJ263" s="19">
        <v>4111</v>
      </c>
      <c r="AK263" s="43">
        <v>4411</v>
      </c>
      <c r="AL263" s="18"/>
    </row>
    <row r="264" spans="5:38" ht="16.149999999999999" customHeight="1">
      <c r="F264" t="s">
        <v>162</v>
      </c>
      <c r="I264">
        <v>549</v>
      </c>
      <c r="O264"/>
      <c r="P264" s="4"/>
      <c r="X264" s="25" t="s">
        <v>163</v>
      </c>
      <c r="Y264" s="26"/>
      <c r="Z264" s="29">
        <v>101</v>
      </c>
      <c r="AA264" s="70">
        <v>2000</v>
      </c>
      <c r="AB264" s="29">
        <v>2112</v>
      </c>
      <c r="AC264" s="44"/>
      <c r="AD264" s="26"/>
      <c r="AE264" s="70">
        <v>3000</v>
      </c>
      <c r="AF264" s="29">
        <v>3112</v>
      </c>
      <c r="AG264" s="44"/>
      <c r="AH264" s="26"/>
      <c r="AI264" s="70">
        <v>4100</v>
      </c>
      <c r="AJ264" s="29">
        <v>4112</v>
      </c>
      <c r="AK264" s="44">
        <v>4412</v>
      </c>
      <c r="AL264" s="27"/>
    </row>
    <row r="265" spans="5:38" ht="16.149999999999999" customHeight="1">
      <c r="O265"/>
      <c r="P265" s="4"/>
      <c r="X265" s="23" t="s">
        <v>164</v>
      </c>
      <c r="Z265" s="19">
        <v>101</v>
      </c>
      <c r="AA265" s="68">
        <v>2000</v>
      </c>
      <c r="AB265" s="19">
        <v>2113</v>
      </c>
      <c r="AC265" s="43"/>
      <c r="AE265" s="68">
        <v>3000</v>
      </c>
      <c r="AF265" s="19">
        <v>3113</v>
      </c>
      <c r="AG265" s="43"/>
      <c r="AI265" s="68">
        <v>4100</v>
      </c>
      <c r="AJ265" s="19">
        <v>4113</v>
      </c>
      <c r="AK265" s="43">
        <v>4413</v>
      </c>
      <c r="AL265" s="18"/>
    </row>
    <row r="266" spans="5:38" ht="16.149999999999999" customHeight="1">
      <c r="E266" t="s">
        <v>165</v>
      </c>
      <c r="O266"/>
      <c r="P266" s="4"/>
      <c r="X266" s="23" t="s">
        <v>166</v>
      </c>
      <c r="Z266" s="19">
        <v>101</v>
      </c>
      <c r="AA266" s="68">
        <v>2000</v>
      </c>
      <c r="AB266" s="19">
        <v>2114</v>
      </c>
      <c r="AC266" s="43"/>
      <c r="AE266" s="68">
        <v>3000</v>
      </c>
      <c r="AF266" s="19">
        <v>3114</v>
      </c>
      <c r="AG266" s="43"/>
      <c r="AI266" s="68">
        <v>4100</v>
      </c>
      <c r="AJ266" s="19">
        <v>4114</v>
      </c>
      <c r="AK266" s="43">
        <v>4414</v>
      </c>
      <c r="AL266" s="18"/>
    </row>
    <row r="267" spans="5:38" ht="16.149999999999999" customHeight="1">
      <c r="F267" t="s">
        <v>167</v>
      </c>
      <c r="I267">
        <v>601</v>
      </c>
      <c r="O267"/>
      <c r="P267" s="4"/>
      <c r="X267" s="25" t="s">
        <v>168</v>
      </c>
      <c r="Y267" s="26"/>
      <c r="Z267" s="29">
        <v>101</v>
      </c>
      <c r="AA267" s="70">
        <v>2000</v>
      </c>
      <c r="AB267" s="29">
        <v>2115</v>
      </c>
      <c r="AC267" s="44"/>
      <c r="AD267" s="26"/>
      <c r="AE267" s="70">
        <v>3000</v>
      </c>
      <c r="AF267" s="29">
        <v>3115</v>
      </c>
      <c r="AG267" s="44"/>
      <c r="AH267" s="26"/>
      <c r="AI267" s="70">
        <v>4100</v>
      </c>
      <c r="AJ267" s="29">
        <v>4115</v>
      </c>
      <c r="AK267" s="44">
        <v>4415</v>
      </c>
      <c r="AL267" s="27"/>
    </row>
    <row r="268" spans="5:38" ht="16.149999999999999" customHeight="1">
      <c r="F268" t="s">
        <v>169</v>
      </c>
      <c r="I268">
        <v>602</v>
      </c>
      <c r="O268"/>
      <c r="P268" s="4"/>
      <c r="X268" s="71" t="s">
        <v>170</v>
      </c>
      <c r="Z268" s="19">
        <v>101</v>
      </c>
      <c r="AA268" s="68">
        <v>2000</v>
      </c>
      <c r="AB268" s="19">
        <v>2116</v>
      </c>
      <c r="AC268" s="43"/>
      <c r="AE268" s="68">
        <v>3000</v>
      </c>
      <c r="AF268" s="19">
        <v>3116</v>
      </c>
      <c r="AG268" s="43"/>
      <c r="AI268" s="68">
        <v>4100</v>
      </c>
      <c r="AJ268" s="19">
        <v>4116</v>
      </c>
      <c r="AK268" s="43">
        <v>4416</v>
      </c>
      <c r="AL268" s="18"/>
    </row>
    <row r="269" spans="5:38" ht="16.149999999999999" customHeight="1">
      <c r="F269" t="s">
        <v>171</v>
      </c>
      <c r="I269">
        <v>603</v>
      </c>
      <c r="O269"/>
      <c r="P269" s="4"/>
      <c r="X269" s="35" t="s">
        <v>172</v>
      </c>
      <c r="Z269" s="19">
        <v>101</v>
      </c>
      <c r="AA269" s="68">
        <v>2000</v>
      </c>
      <c r="AB269" s="19">
        <v>2117</v>
      </c>
      <c r="AC269" s="43"/>
      <c r="AE269" s="68">
        <v>3000</v>
      </c>
      <c r="AF269" s="19">
        <v>3117</v>
      </c>
      <c r="AG269" s="43"/>
      <c r="AI269" s="68">
        <v>4100</v>
      </c>
      <c r="AJ269" s="19">
        <v>4117</v>
      </c>
      <c r="AK269" s="43">
        <v>4417</v>
      </c>
      <c r="AL269" s="18"/>
    </row>
    <row r="270" spans="5:38">
      <c r="F270" t="s">
        <v>173</v>
      </c>
      <c r="I270">
        <v>604</v>
      </c>
      <c r="O270"/>
      <c r="P270" s="4"/>
      <c r="X270" s="36" t="s">
        <v>174</v>
      </c>
      <c r="Y270" s="26"/>
      <c r="Z270" s="29">
        <v>101</v>
      </c>
      <c r="AA270" s="70">
        <v>2000</v>
      </c>
      <c r="AB270" s="29">
        <v>2118</v>
      </c>
      <c r="AC270" s="44"/>
      <c r="AD270" s="26"/>
      <c r="AE270" s="70">
        <v>3000</v>
      </c>
      <c r="AF270" s="29">
        <v>3118</v>
      </c>
      <c r="AG270" s="44"/>
      <c r="AH270" s="26"/>
      <c r="AI270" s="70">
        <v>4100</v>
      </c>
      <c r="AJ270" s="29">
        <v>4118</v>
      </c>
      <c r="AK270" s="44">
        <v>4418</v>
      </c>
      <c r="AL270" s="27"/>
    </row>
    <row r="271" spans="5:38">
      <c r="O271"/>
      <c r="P271" s="4"/>
      <c r="X271" s="37" t="s">
        <v>175</v>
      </c>
      <c r="Z271" s="19">
        <v>101</v>
      </c>
      <c r="AA271" s="68">
        <v>2000</v>
      </c>
      <c r="AB271" s="19">
        <v>2119</v>
      </c>
      <c r="AC271" s="43"/>
      <c r="AE271" s="68">
        <v>3000</v>
      </c>
      <c r="AF271" s="19">
        <v>3119</v>
      </c>
      <c r="AG271" s="43"/>
      <c r="AI271" s="68">
        <v>4100</v>
      </c>
      <c r="AJ271" s="19">
        <v>4119</v>
      </c>
      <c r="AK271" s="43">
        <v>4419</v>
      </c>
      <c r="AL271" s="18"/>
    </row>
    <row r="272" spans="5:38">
      <c r="E272" t="s">
        <v>176</v>
      </c>
      <c r="I272">
        <v>700</v>
      </c>
      <c r="O272"/>
      <c r="P272" s="4"/>
      <c r="X272" s="37" t="s">
        <v>177</v>
      </c>
      <c r="Z272" s="19">
        <v>101</v>
      </c>
      <c r="AA272" s="68">
        <v>2000</v>
      </c>
      <c r="AB272" s="19">
        <v>2120</v>
      </c>
      <c r="AC272" s="43"/>
      <c r="AE272" s="68">
        <v>3000</v>
      </c>
      <c r="AF272" s="19">
        <v>3120</v>
      </c>
      <c r="AG272" s="43"/>
      <c r="AI272" s="68">
        <v>4100</v>
      </c>
      <c r="AJ272" s="19">
        <v>4120</v>
      </c>
      <c r="AK272" s="43">
        <v>4420</v>
      </c>
      <c r="AL272" s="18"/>
    </row>
    <row r="273" spans="4:38">
      <c r="O273"/>
      <c r="P273" s="4"/>
      <c r="X273" s="36" t="s">
        <v>178</v>
      </c>
      <c r="Y273" s="26"/>
      <c r="Z273" s="29">
        <v>101</v>
      </c>
      <c r="AA273" s="70">
        <v>2000</v>
      </c>
      <c r="AB273" s="29">
        <v>2121</v>
      </c>
      <c r="AC273" s="44"/>
      <c r="AD273" s="26"/>
      <c r="AE273" s="70">
        <v>3000</v>
      </c>
      <c r="AF273" s="29">
        <v>3121</v>
      </c>
      <c r="AG273" s="44"/>
      <c r="AH273" s="26"/>
      <c r="AI273" s="70">
        <v>4100</v>
      </c>
      <c r="AJ273" s="29">
        <v>4121</v>
      </c>
      <c r="AK273" s="44">
        <v>4421</v>
      </c>
      <c r="AL273" s="27"/>
    </row>
    <row r="274" spans="4:38">
      <c r="F274" t="s">
        <v>179</v>
      </c>
      <c r="I274">
        <v>720</v>
      </c>
      <c r="O274"/>
      <c r="P274" s="4"/>
      <c r="X274" s="37" t="s">
        <v>180</v>
      </c>
      <c r="Z274" s="19">
        <v>101</v>
      </c>
      <c r="AA274" s="68">
        <v>2000</v>
      </c>
      <c r="AB274" s="19">
        <v>2122</v>
      </c>
      <c r="AC274" s="43"/>
      <c r="AE274" s="68">
        <v>3000</v>
      </c>
      <c r="AF274" s="19">
        <v>3122</v>
      </c>
      <c r="AG274" s="43"/>
      <c r="AI274" s="68">
        <v>4100</v>
      </c>
      <c r="AJ274" s="19">
        <v>4122</v>
      </c>
      <c r="AK274" s="43">
        <v>4422</v>
      </c>
      <c r="AL274" s="18"/>
    </row>
    <row r="275" spans="4:38">
      <c r="O275"/>
      <c r="P275" s="4"/>
      <c r="X275" s="37" t="s">
        <v>181</v>
      </c>
      <c r="Z275" s="19">
        <v>101</v>
      </c>
      <c r="AA275" s="68">
        <v>2000</v>
      </c>
      <c r="AB275" s="19">
        <v>2123</v>
      </c>
      <c r="AC275" s="43"/>
      <c r="AE275" s="68">
        <v>3000</v>
      </c>
      <c r="AF275" s="19">
        <v>3123</v>
      </c>
      <c r="AG275" s="43"/>
      <c r="AI275" s="68">
        <v>4100</v>
      </c>
      <c r="AJ275" s="19">
        <v>4123</v>
      </c>
      <c r="AK275" s="43">
        <v>4423</v>
      </c>
      <c r="AL275" s="18"/>
    </row>
    <row r="276" spans="4:38">
      <c r="F276" t="s">
        <v>182</v>
      </c>
      <c r="I276">
        <v>750</v>
      </c>
      <c r="O276"/>
      <c r="P276" s="4"/>
      <c r="X276" s="36" t="s">
        <v>183</v>
      </c>
      <c r="Y276" s="26"/>
      <c r="Z276" s="29">
        <v>101</v>
      </c>
      <c r="AA276" s="70">
        <v>2000</v>
      </c>
      <c r="AB276" s="29">
        <v>2124</v>
      </c>
      <c r="AC276" s="44"/>
      <c r="AD276" s="26"/>
      <c r="AE276" s="70">
        <v>3000</v>
      </c>
      <c r="AF276" s="29">
        <v>3124</v>
      </c>
      <c r="AG276" s="44"/>
      <c r="AH276" s="26"/>
      <c r="AI276" s="70">
        <v>4100</v>
      </c>
      <c r="AJ276" s="29">
        <v>4124</v>
      </c>
      <c r="AK276" s="44">
        <v>4424</v>
      </c>
      <c r="AL276" s="27"/>
    </row>
    <row r="277" spans="4:38">
      <c r="O277"/>
      <c r="P277" s="4"/>
      <c r="X277" s="37" t="s">
        <v>184</v>
      </c>
      <c r="Z277" s="19">
        <v>101</v>
      </c>
      <c r="AA277" s="68">
        <v>2000</v>
      </c>
      <c r="AB277" s="19">
        <v>2125</v>
      </c>
      <c r="AC277" s="43"/>
      <c r="AE277" s="68">
        <v>3000</v>
      </c>
      <c r="AF277" s="19">
        <v>3125</v>
      </c>
      <c r="AG277" s="43"/>
      <c r="AI277" s="68">
        <v>4100</v>
      </c>
      <c r="AJ277" s="19">
        <v>4125</v>
      </c>
      <c r="AK277" s="43">
        <v>4425</v>
      </c>
      <c r="AL277" s="18"/>
    </row>
    <row r="278" spans="4:38">
      <c r="D278" s="8" t="s">
        <v>185</v>
      </c>
      <c r="O278"/>
      <c r="P278" s="4"/>
      <c r="X278" s="37" t="s">
        <v>186</v>
      </c>
      <c r="Z278" s="19">
        <v>101</v>
      </c>
      <c r="AA278" s="68">
        <v>2000</v>
      </c>
      <c r="AB278" s="19">
        <v>2126</v>
      </c>
      <c r="AC278" s="43"/>
      <c r="AE278" s="68">
        <v>3000</v>
      </c>
      <c r="AF278" s="19">
        <v>3126</v>
      </c>
      <c r="AG278" s="43"/>
      <c r="AI278" s="68">
        <v>4100</v>
      </c>
      <c r="AJ278" s="19">
        <v>4126</v>
      </c>
      <c r="AK278" s="43">
        <v>4426</v>
      </c>
      <c r="AL278" s="18"/>
    </row>
    <row r="279" spans="4:38">
      <c r="E279" t="s">
        <v>187</v>
      </c>
      <c r="I279" s="49">
        <v>2000</v>
      </c>
      <c r="O279"/>
      <c r="P279" s="4"/>
    </row>
    <row r="280" spans="4:38">
      <c r="E280" t="s">
        <v>188</v>
      </c>
      <c r="I280" s="49">
        <v>3000</v>
      </c>
      <c r="O280"/>
      <c r="P280" s="4"/>
    </row>
    <row r="281" spans="4:38">
      <c r="E281" t="s">
        <v>189</v>
      </c>
      <c r="I281" s="49">
        <v>4100</v>
      </c>
      <c r="O281"/>
      <c r="P281" s="4"/>
    </row>
    <row r="282" spans="4:38">
      <c r="E282" t="s">
        <v>190</v>
      </c>
      <c r="I282" s="49">
        <v>4400</v>
      </c>
      <c r="O282"/>
      <c r="P282" s="4"/>
    </row>
    <row r="283" spans="4:38">
      <c r="O283"/>
      <c r="P283" s="4"/>
    </row>
    <row r="284" spans="4:38">
      <c r="O284"/>
      <c r="P284" s="4"/>
    </row>
    <row r="285" spans="4:38">
      <c r="O285"/>
      <c r="P285" s="4"/>
    </row>
    <row r="286" spans="4:38">
      <c r="O286"/>
      <c r="P286" s="4"/>
    </row>
    <row r="287" spans="4:38">
      <c r="O287"/>
      <c r="P287" s="4"/>
    </row>
    <row r="288" spans="4:38">
      <c r="O288"/>
      <c r="P288" s="4"/>
    </row>
    <row r="289" spans="15:16">
      <c r="O289"/>
      <c r="P289" s="4"/>
    </row>
    <row r="290" spans="15:16">
      <c r="O290"/>
      <c r="P290" s="4"/>
    </row>
    <row r="291" spans="15:16">
      <c r="O291"/>
      <c r="P291" s="4"/>
    </row>
    <row r="292" spans="15:16">
      <c r="O292"/>
      <c r="P292" s="4"/>
    </row>
    <row r="293" spans="15:16">
      <c r="O293"/>
      <c r="P293" s="4"/>
    </row>
    <row r="294" spans="15:16">
      <c r="O294"/>
      <c r="P294" s="4"/>
    </row>
    <row r="295" spans="15:16">
      <c r="O295"/>
      <c r="P295" s="4"/>
    </row>
    <row r="296" spans="15:16">
      <c r="O296"/>
      <c r="P296" s="4"/>
    </row>
    <row r="297" spans="15:16">
      <c r="O297"/>
      <c r="P297" s="4"/>
    </row>
    <row r="298" spans="15:16">
      <c r="O298"/>
      <c r="P298" s="4"/>
    </row>
    <row r="299" spans="15:16">
      <c r="O299"/>
      <c r="P299" s="4"/>
    </row>
    <row r="300" spans="15:16">
      <c r="O300"/>
      <c r="P300" s="4"/>
    </row>
    <row r="301" spans="15:16">
      <c r="O301"/>
      <c r="P301" s="4"/>
    </row>
    <row r="302" spans="15:16">
      <c r="O302"/>
      <c r="P302" s="4"/>
    </row>
    <row r="303" spans="15:16">
      <c r="O303"/>
      <c r="P303" s="4"/>
    </row>
    <row r="304" spans="15:16">
      <c r="O304"/>
      <c r="P304" s="4"/>
    </row>
    <row r="305" spans="4:20">
      <c r="O305"/>
      <c r="P305" s="4"/>
    </row>
    <row r="306" spans="4:20">
      <c r="O306"/>
      <c r="P306" s="4"/>
    </row>
    <row r="307" spans="4:20">
      <c r="O307"/>
      <c r="P307" s="4"/>
    </row>
    <row r="308" spans="4:20">
      <c r="O308"/>
      <c r="P308" s="4"/>
    </row>
    <row r="309" spans="4:20">
      <c r="O309"/>
      <c r="P309" s="4"/>
    </row>
    <row r="310" spans="4:20">
      <c r="O310"/>
      <c r="P310" s="4"/>
    </row>
    <row r="311" spans="4:20">
      <c r="O311"/>
      <c r="P311" s="4"/>
    </row>
    <row r="312" spans="4:20">
      <c r="D312" s="25" t="s">
        <v>191</v>
      </c>
      <c r="E312" s="26"/>
      <c r="F312" s="26"/>
      <c r="G312" s="26"/>
      <c r="H312" s="29">
        <v>101</v>
      </c>
      <c r="I312" s="70">
        <v>2000</v>
      </c>
      <c r="J312" s="29">
        <v>2127</v>
      </c>
      <c r="K312" s="44"/>
      <c r="L312" s="26"/>
      <c r="M312" s="70">
        <v>3000</v>
      </c>
      <c r="N312" s="29">
        <v>3127</v>
      </c>
      <c r="O312" s="44"/>
      <c r="P312" s="28"/>
      <c r="Q312" s="70">
        <v>4100</v>
      </c>
      <c r="R312" s="29">
        <v>4127</v>
      </c>
      <c r="S312" s="44">
        <v>4427</v>
      </c>
      <c r="T312" s="27"/>
    </row>
    <row r="313" spans="4:20">
      <c r="D313" s="23" t="s">
        <v>192</v>
      </c>
      <c r="H313" s="19">
        <v>101</v>
      </c>
      <c r="I313" s="68">
        <v>2000</v>
      </c>
      <c r="J313" s="19">
        <v>2128</v>
      </c>
      <c r="K313" s="43"/>
      <c r="M313" s="68">
        <v>3000</v>
      </c>
      <c r="N313" s="19">
        <v>3128</v>
      </c>
      <c r="O313" s="43"/>
      <c r="P313" s="4"/>
      <c r="Q313" s="68">
        <v>4100</v>
      </c>
      <c r="R313" s="19">
        <v>4128</v>
      </c>
      <c r="S313" s="43">
        <v>4428</v>
      </c>
      <c r="T313" s="18"/>
    </row>
    <row r="314" spans="4:20">
      <c r="D314" s="23" t="s">
        <v>193</v>
      </c>
      <c r="E314" s="39"/>
      <c r="F314" s="39"/>
      <c r="G314" s="39"/>
      <c r="H314" s="42">
        <v>101</v>
      </c>
      <c r="I314" s="72">
        <v>2000</v>
      </c>
      <c r="J314" s="42">
        <v>2129</v>
      </c>
      <c r="K314" s="45"/>
      <c r="L314" s="39"/>
      <c r="M314" s="72">
        <v>3000</v>
      </c>
      <c r="N314" s="42">
        <v>3129</v>
      </c>
      <c r="O314" s="45"/>
      <c r="P314" s="41"/>
      <c r="Q314" s="72">
        <v>4100</v>
      </c>
      <c r="R314" s="42">
        <v>4129</v>
      </c>
      <c r="S314" s="45">
        <v>4429</v>
      </c>
      <c r="T314" s="40"/>
    </row>
    <row r="315" spans="4:20">
      <c r="O315"/>
      <c r="P315" s="4"/>
    </row>
    <row r="316" spans="4:20">
      <c r="F316" t="s">
        <v>194</v>
      </c>
      <c r="I316" t="s">
        <v>195</v>
      </c>
      <c r="K316">
        <v>444</v>
      </c>
      <c r="L316" t="s">
        <v>196</v>
      </c>
      <c r="O316"/>
      <c r="P316" s="4"/>
    </row>
    <row r="317" spans="4:20">
      <c r="D317" s="31" t="s">
        <v>197</v>
      </c>
      <c r="E317" t="s">
        <v>198</v>
      </c>
      <c r="O317"/>
      <c r="P317" s="4"/>
    </row>
    <row r="318" spans="4:20">
      <c r="F318" t="s">
        <v>199</v>
      </c>
      <c r="H318">
        <v>209</v>
      </c>
      <c r="O318"/>
      <c r="P318" s="4"/>
    </row>
    <row r="319" spans="4:20">
      <c r="F319" t="s">
        <v>200</v>
      </c>
      <c r="H319">
        <v>2000</v>
      </c>
      <c r="O319"/>
      <c r="P319" s="4"/>
    </row>
    <row r="320" spans="4:20">
      <c r="F320" t="s">
        <v>137</v>
      </c>
      <c r="H320">
        <v>2117</v>
      </c>
      <c r="O320"/>
      <c r="P320" s="4"/>
    </row>
    <row r="321" spans="3:17">
      <c r="F321" t="s">
        <v>201</v>
      </c>
      <c r="H321">
        <v>654</v>
      </c>
      <c r="J321">
        <v>64.5</v>
      </c>
      <c r="K321" t="s">
        <v>202</v>
      </c>
      <c r="O321"/>
      <c r="P321" s="4"/>
    </row>
    <row r="322" spans="3:17">
      <c r="O322"/>
      <c r="P322" s="4"/>
    </row>
    <row r="323" spans="3:17">
      <c r="O323"/>
      <c r="P323" s="4"/>
    </row>
    <row r="324" spans="3:17">
      <c r="O324"/>
      <c r="P324" s="4"/>
    </row>
    <row r="325" spans="3:17">
      <c r="O325"/>
      <c r="P325" s="4"/>
    </row>
    <row r="326" spans="3:17">
      <c r="O326"/>
      <c r="P326" s="4"/>
    </row>
    <row r="327" spans="3:17">
      <c r="O327"/>
      <c r="P327" s="4"/>
    </row>
    <row r="328" spans="3:17" ht="17.25">
      <c r="C328" s="5" t="s">
        <v>203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7"/>
      <c r="O328" s="7"/>
      <c r="P328" s="6"/>
      <c r="Q328" s="6"/>
    </row>
    <row r="329" spans="3:17">
      <c r="O329"/>
      <c r="P329" s="4"/>
    </row>
    <row r="330" spans="3:17">
      <c r="D330" t="s">
        <v>204</v>
      </c>
      <c r="O330"/>
      <c r="P330" s="4"/>
    </row>
    <row r="331" spans="3:17">
      <c r="O331"/>
      <c r="P331" s="4"/>
    </row>
    <row r="332" spans="3:17">
      <c r="E332" t="s">
        <v>205</v>
      </c>
      <c r="O332"/>
      <c r="P332" s="4"/>
    </row>
    <row r="333" spans="3:17">
      <c r="E333" t="s">
        <v>206</v>
      </c>
      <c r="O333"/>
      <c r="P333" s="4"/>
    </row>
    <row r="334" spans="3:17">
      <c r="D334" t="s">
        <v>207</v>
      </c>
      <c r="O334"/>
      <c r="P334" s="4"/>
    </row>
    <row r="335" spans="3:17">
      <c r="D335" t="s">
        <v>87</v>
      </c>
      <c r="E335" t="s">
        <v>208</v>
      </c>
      <c r="O335"/>
      <c r="P335" s="4"/>
    </row>
    <row r="336" spans="3:17">
      <c r="F336" t="s">
        <v>209</v>
      </c>
      <c r="O336"/>
      <c r="P336" s="4"/>
    </row>
    <row r="337" spans="4:16">
      <c r="F337" t="s">
        <v>210</v>
      </c>
      <c r="O337"/>
      <c r="P337" s="4"/>
    </row>
    <row r="338" spans="4:16">
      <c r="D338" t="s">
        <v>87</v>
      </c>
      <c r="E338" t="s">
        <v>211</v>
      </c>
      <c r="O338"/>
      <c r="P338" s="4"/>
    </row>
    <row r="339" spans="4:16">
      <c r="F339" t="s">
        <v>212</v>
      </c>
      <c r="O339"/>
      <c r="P339" s="4"/>
    </row>
    <row r="340" spans="4:16">
      <c r="E340" t="s">
        <v>213</v>
      </c>
      <c r="O340"/>
      <c r="P340" s="4"/>
    </row>
    <row r="341" spans="4:16">
      <c r="F341" t="s">
        <v>214</v>
      </c>
      <c r="O341"/>
      <c r="P341" s="4"/>
    </row>
    <row r="342" spans="4:16">
      <c r="F342" t="s">
        <v>215</v>
      </c>
      <c r="O342"/>
      <c r="P342" s="4"/>
    </row>
    <row r="343" spans="4:16">
      <c r="F343" t="s">
        <v>216</v>
      </c>
      <c r="O343"/>
      <c r="P343" s="4"/>
    </row>
    <row r="344" spans="4:16">
      <c r="O344"/>
      <c r="P344" s="4"/>
    </row>
    <row r="345" spans="4:16">
      <c r="D345" t="s">
        <v>217</v>
      </c>
      <c r="O345"/>
      <c r="P345" s="4"/>
    </row>
    <row r="346" spans="4:16">
      <c r="O346"/>
      <c r="P346" s="4"/>
    </row>
    <row r="347" spans="4:16">
      <c r="D347" t="s">
        <v>204</v>
      </c>
      <c r="O347"/>
      <c r="P347" s="4"/>
    </row>
    <row r="348" spans="4:16">
      <c r="O348"/>
      <c r="P348" s="4"/>
    </row>
    <row r="349" spans="4:16">
      <c r="E349" t="s">
        <v>205</v>
      </c>
      <c r="O349"/>
      <c r="P349" s="4"/>
    </row>
    <row r="350" spans="4:16">
      <c r="E350" t="s">
        <v>206</v>
      </c>
      <c r="O350"/>
      <c r="P350" s="4"/>
    </row>
    <row r="351" spans="4:16">
      <c r="D351" t="s">
        <v>207</v>
      </c>
      <c r="O351"/>
      <c r="P351" s="4"/>
    </row>
    <row r="352" spans="4:16">
      <c r="D352" t="s">
        <v>87</v>
      </c>
      <c r="E352" t="s">
        <v>208</v>
      </c>
      <c r="O352"/>
      <c r="P352" s="4"/>
    </row>
    <row r="353" spans="4:16">
      <c r="F353" t="s">
        <v>209</v>
      </c>
      <c r="O353"/>
      <c r="P353" s="4"/>
    </row>
    <row r="354" spans="4:16">
      <c r="F354" t="s">
        <v>210</v>
      </c>
      <c r="O354"/>
      <c r="P354" s="4"/>
    </row>
    <row r="355" spans="4:16">
      <c r="D355" t="s">
        <v>87</v>
      </c>
      <c r="E355" t="s">
        <v>211</v>
      </c>
      <c r="O355"/>
      <c r="P355" s="4"/>
    </row>
    <row r="356" spans="4:16">
      <c r="F356" t="s">
        <v>212</v>
      </c>
      <c r="O356"/>
      <c r="P356" s="4"/>
    </row>
    <row r="357" spans="4:16">
      <c r="E357" t="s">
        <v>213</v>
      </c>
      <c r="O357"/>
      <c r="P357" s="4"/>
    </row>
    <row r="358" spans="4:16">
      <c r="F358" t="s">
        <v>214</v>
      </c>
      <c r="O358"/>
      <c r="P358" s="4"/>
    </row>
    <row r="359" spans="4:16">
      <c r="F359" t="s">
        <v>215</v>
      </c>
      <c r="O359"/>
      <c r="P359" s="4"/>
    </row>
    <row r="360" spans="4:16">
      <c r="F360" t="s">
        <v>216</v>
      </c>
      <c r="O360"/>
      <c r="P360" s="4"/>
    </row>
    <row r="361" spans="4:16">
      <c r="O361"/>
      <c r="P361" s="4"/>
    </row>
    <row r="362" spans="4:16">
      <c r="D362" t="s">
        <v>217</v>
      </c>
      <c r="O362"/>
      <c r="P362" s="4"/>
    </row>
    <row r="363" spans="4:16">
      <c r="O363"/>
      <c r="P363" s="4"/>
    </row>
    <row r="364" spans="4:16">
      <c r="O364"/>
      <c r="P364" s="4"/>
    </row>
    <row r="365" spans="4:16">
      <c r="O365"/>
      <c r="P365" s="4"/>
    </row>
    <row r="366" spans="4:16">
      <c r="O366"/>
      <c r="P366" s="4"/>
    </row>
    <row r="367" spans="4:16">
      <c r="O367"/>
      <c r="P367" s="4"/>
    </row>
    <row r="368" spans="4:16">
      <c r="O368"/>
      <c r="P368" s="4"/>
    </row>
    <row r="369" spans="15:16">
      <c r="O369"/>
      <c r="P369" s="4"/>
    </row>
    <row r="370" spans="15:16">
      <c r="O370"/>
      <c r="P370" s="4"/>
    </row>
    <row r="371" spans="15:16">
      <c r="O371"/>
      <c r="P371" s="4"/>
    </row>
    <row r="372" spans="15:16">
      <c r="O372"/>
      <c r="P372" s="4"/>
    </row>
    <row r="373" spans="15:16">
      <c r="O373"/>
      <c r="P373" s="4"/>
    </row>
    <row r="374" spans="15:16">
      <c r="O374"/>
      <c r="P374" s="4"/>
    </row>
    <row r="375" spans="15:16">
      <c r="O375"/>
      <c r="P375" s="4"/>
    </row>
    <row r="376" spans="15:16">
      <c r="O376"/>
      <c r="P376" s="4"/>
    </row>
    <row r="377" spans="15:16">
      <c r="O377"/>
      <c r="P377" s="4"/>
    </row>
    <row r="378" spans="15:16">
      <c r="O378"/>
      <c r="P378" s="4"/>
    </row>
    <row r="379" spans="15:16">
      <c r="O379"/>
      <c r="P379" s="4"/>
    </row>
    <row r="380" spans="15:16">
      <c r="O380"/>
      <c r="P380" s="4"/>
    </row>
    <row r="381" spans="15:16">
      <c r="O381"/>
      <c r="P381" s="4"/>
    </row>
    <row r="382" spans="15:16">
      <c r="O382"/>
      <c r="P382" s="4"/>
    </row>
    <row r="383" spans="15:16">
      <c r="O383"/>
      <c r="P383" s="4"/>
    </row>
    <row r="384" spans="15:16">
      <c r="O384"/>
      <c r="P384" s="4"/>
    </row>
    <row r="385" spans="15:16">
      <c r="O385"/>
      <c r="P385" s="4"/>
    </row>
    <row r="386" spans="15:16">
      <c r="O386"/>
      <c r="P386" s="4"/>
    </row>
    <row r="387" spans="15:16">
      <c r="O387"/>
      <c r="P387" s="4"/>
    </row>
    <row r="388" spans="15:16">
      <c r="O388"/>
      <c r="P388" s="4"/>
    </row>
    <row r="389" spans="15:16">
      <c r="O389"/>
      <c r="P389" s="4"/>
    </row>
    <row r="390" spans="15:16">
      <c r="O390"/>
      <c r="P390" s="4"/>
    </row>
    <row r="391" spans="15:16">
      <c r="O391"/>
      <c r="P391" s="4"/>
    </row>
    <row r="392" spans="15:16">
      <c r="O392"/>
      <c r="P392" s="4"/>
    </row>
    <row r="393" spans="15:16">
      <c r="O393"/>
      <c r="P393" s="4"/>
    </row>
    <row r="394" spans="15:16">
      <c r="O394"/>
      <c r="P394" s="4"/>
    </row>
    <row r="395" spans="15:16">
      <c r="O395"/>
      <c r="P395" s="4"/>
    </row>
    <row r="396" spans="15:16">
      <c r="O396"/>
      <c r="P396" s="4"/>
    </row>
    <row r="397" spans="15:16">
      <c r="O397"/>
      <c r="P397" s="4"/>
    </row>
    <row r="398" spans="15:16">
      <c r="O398"/>
      <c r="P398" s="4"/>
    </row>
    <row r="399" spans="15:16">
      <c r="O399"/>
      <c r="P399" s="4"/>
    </row>
    <row r="400" spans="15:16">
      <c r="O400"/>
      <c r="P400" s="4"/>
    </row>
    <row r="401" spans="15:16">
      <c r="O401"/>
      <c r="P401" s="4"/>
    </row>
    <row r="402" spans="15:16">
      <c r="O402"/>
      <c r="P402" s="4"/>
    </row>
    <row r="403" spans="15:16">
      <c r="O403"/>
      <c r="P403" s="4"/>
    </row>
    <row r="404" spans="15:16">
      <c r="O404"/>
      <c r="P404" s="4"/>
    </row>
    <row r="405" spans="15:16">
      <c r="O405"/>
      <c r="P405" s="4"/>
    </row>
    <row r="406" spans="15:16">
      <c r="O406"/>
      <c r="P406" s="4"/>
    </row>
    <row r="407" spans="15:16">
      <c r="O407"/>
      <c r="P407" s="4"/>
    </row>
    <row r="408" spans="15:16">
      <c r="O408"/>
      <c r="P408" s="4"/>
    </row>
    <row r="409" spans="15:16">
      <c r="O409"/>
      <c r="P409" s="4"/>
    </row>
    <row r="410" spans="15:16">
      <c r="O410"/>
      <c r="P410" s="4"/>
    </row>
    <row r="411" spans="15:16">
      <c r="O411"/>
      <c r="P411" s="4"/>
    </row>
    <row r="412" spans="15:16">
      <c r="O412"/>
      <c r="P412" s="4"/>
    </row>
    <row r="413" spans="15:16">
      <c r="O413"/>
      <c r="P413" s="4"/>
    </row>
    <row r="414" spans="15:16">
      <c r="O414"/>
      <c r="P414" s="4"/>
    </row>
    <row r="415" spans="15:16">
      <c r="O415"/>
      <c r="P415" s="4"/>
    </row>
    <row r="416" spans="15:16">
      <c r="O416"/>
      <c r="P416" s="4"/>
    </row>
    <row r="417" spans="15:16">
      <c r="O417"/>
      <c r="P417" s="4"/>
    </row>
    <row r="418" spans="15:16">
      <c r="O418"/>
      <c r="P418" s="4"/>
    </row>
    <row r="419" spans="15:16">
      <c r="O419"/>
      <c r="P419" s="4"/>
    </row>
    <row r="420" spans="15:16">
      <c r="O420"/>
      <c r="P420" s="4"/>
    </row>
    <row r="421" spans="15:16">
      <c r="O421"/>
      <c r="P421" s="4"/>
    </row>
    <row r="422" spans="15:16">
      <c r="O422"/>
      <c r="P422" s="4"/>
    </row>
    <row r="423" spans="15:16">
      <c r="O423"/>
      <c r="P423" s="4"/>
    </row>
    <row r="424" spans="15:16">
      <c r="O424"/>
      <c r="P424" s="4"/>
    </row>
    <row r="425" spans="15:16">
      <c r="O425"/>
      <c r="P425" s="4"/>
    </row>
    <row r="426" spans="15:16">
      <c r="O426"/>
      <c r="P426" s="4"/>
    </row>
    <row r="427" spans="15:16">
      <c r="O427"/>
      <c r="P427" s="4"/>
    </row>
    <row r="428" spans="15:16">
      <c r="O428"/>
      <c r="P428" s="4"/>
    </row>
    <row r="429" spans="15:16">
      <c r="O429"/>
      <c r="P429" s="4"/>
    </row>
    <row r="430" spans="15:16">
      <c r="O430"/>
      <c r="P430" s="4"/>
    </row>
    <row r="431" spans="15:16">
      <c r="O431"/>
      <c r="P431" s="4"/>
    </row>
    <row r="432" spans="15:16">
      <c r="O432"/>
      <c r="P432" s="4"/>
    </row>
    <row r="433" spans="15:16">
      <c r="O433"/>
      <c r="P433" s="4"/>
    </row>
    <row r="434" spans="15:16">
      <c r="O434"/>
      <c r="P434" s="4"/>
    </row>
    <row r="435" spans="15:16">
      <c r="O435"/>
      <c r="P435" s="4"/>
    </row>
    <row r="436" spans="15:16">
      <c r="O436"/>
      <c r="P436" s="4"/>
    </row>
    <row r="437" spans="15:16">
      <c r="O437"/>
      <c r="P437" s="4"/>
    </row>
    <row r="438" spans="15:16">
      <c r="O438"/>
      <c r="P438" s="4"/>
    </row>
    <row r="439" spans="15:16">
      <c r="O439"/>
      <c r="P439" s="4"/>
    </row>
    <row r="440" spans="15:16">
      <c r="O440"/>
      <c r="P440" s="4"/>
    </row>
    <row r="441" spans="15:16">
      <c r="O441"/>
      <c r="P441" s="4"/>
    </row>
    <row r="442" spans="15:16">
      <c r="O442"/>
      <c r="P442" s="4"/>
    </row>
    <row r="443" spans="15:16">
      <c r="O443"/>
      <c r="P443" s="4"/>
    </row>
    <row r="444" spans="15:16">
      <c r="O444"/>
      <c r="P444" s="4"/>
    </row>
    <row r="445" spans="15:16">
      <c r="O445"/>
      <c r="P445" s="4"/>
    </row>
    <row r="446" spans="15:16">
      <c r="O446"/>
      <c r="P446" s="4"/>
    </row>
    <row r="447" spans="15:16">
      <c r="O447"/>
      <c r="P447" s="4"/>
    </row>
    <row r="448" spans="15:16">
      <c r="O448"/>
      <c r="P448" s="4"/>
    </row>
    <row r="449" spans="15:16">
      <c r="O449"/>
      <c r="P449" s="4"/>
    </row>
    <row r="450" spans="15:16">
      <c r="O450"/>
      <c r="P450" s="4"/>
    </row>
    <row r="451" spans="15:16">
      <c r="O451"/>
      <c r="P451" s="4"/>
    </row>
    <row r="452" spans="15:16">
      <c r="O452"/>
      <c r="P452" s="4"/>
    </row>
    <row r="453" spans="15:16">
      <c r="O453"/>
      <c r="P453" s="4"/>
    </row>
    <row r="454" spans="15:16">
      <c r="O454"/>
      <c r="P454" s="4"/>
    </row>
    <row r="455" spans="15:16">
      <c r="O455"/>
      <c r="P455" s="4"/>
    </row>
    <row r="456" spans="15:16">
      <c r="O456"/>
      <c r="P456" s="4"/>
    </row>
    <row r="457" spans="15:16">
      <c r="O457"/>
      <c r="P457" s="4"/>
    </row>
    <row r="458" spans="15:16">
      <c r="O458"/>
      <c r="P458" s="4"/>
    </row>
    <row r="459" spans="15:16">
      <c r="O459"/>
      <c r="P459" s="4"/>
    </row>
    <row r="460" spans="15:16">
      <c r="O460"/>
      <c r="P460" s="4"/>
    </row>
    <row r="461" spans="15:16">
      <c r="O461"/>
      <c r="P461" s="4"/>
    </row>
    <row r="462" spans="15:16">
      <c r="O462"/>
      <c r="P462" s="4"/>
    </row>
    <row r="463" spans="15:16">
      <c r="O463"/>
      <c r="P463" s="4"/>
    </row>
    <row r="464" spans="15:16">
      <c r="O464"/>
      <c r="P464" s="4"/>
    </row>
    <row r="465" spans="15:16">
      <c r="O465"/>
      <c r="P465" s="4"/>
    </row>
    <row r="466" spans="15:16">
      <c r="O466"/>
      <c r="P466" s="4"/>
    </row>
    <row r="467" spans="15:16">
      <c r="O467"/>
      <c r="P467" s="4"/>
    </row>
    <row r="468" spans="15:16">
      <c r="O468"/>
      <c r="P468" s="4"/>
    </row>
    <row r="469" spans="15:16">
      <c r="O469"/>
      <c r="P469" s="4"/>
    </row>
    <row r="470" spans="15:16">
      <c r="O470"/>
      <c r="P470" s="4"/>
    </row>
  </sheetData>
  <mergeCells count="4">
    <mergeCell ref="X251:Y252"/>
    <mergeCell ref="AA251:AC251"/>
    <mergeCell ref="AE251:AG251"/>
    <mergeCell ref="AI251:AK25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A1C1-FC41-4B93-BF09-70391E08D9C4}">
  <dimension ref="C7:H34"/>
  <sheetViews>
    <sheetView topLeftCell="A4" workbookViewId="0">
      <selection activeCell="J9" sqref="J9"/>
    </sheetView>
  </sheetViews>
  <sheetFormatPr defaultRowHeight="16.5"/>
  <cols>
    <col min="5" max="5" width="27.875" customWidth="1"/>
    <col min="7" max="7" width="18.875" customWidth="1"/>
  </cols>
  <sheetData>
    <row r="7" spans="3:8" ht="20.25">
      <c r="C7" s="86" t="s">
        <v>3558</v>
      </c>
    </row>
    <row r="8" spans="3:8" s="356" customFormat="1" ht="21.75">
      <c r="D8" s="89" t="s">
        <v>3556</v>
      </c>
      <c r="E8"/>
      <c r="F8"/>
      <c r="G8" s="356" t="s">
        <v>3557</v>
      </c>
    </row>
    <row r="10" spans="3:8">
      <c r="D10" s="310" t="s">
        <v>3525</v>
      </c>
      <c r="E10" s="310" t="s">
        <v>3526</v>
      </c>
      <c r="G10" s="310" t="s">
        <v>3527</v>
      </c>
      <c r="H10" s="310" t="s">
        <v>3528</v>
      </c>
    </row>
    <row r="11" spans="3:8" ht="24">
      <c r="D11" s="354" t="s">
        <v>3529</v>
      </c>
      <c r="E11" s="356" t="s">
        <v>3530</v>
      </c>
      <c r="G11" s="311" t="s">
        <v>3531</v>
      </c>
      <c r="H11" s="353" t="s">
        <v>3521</v>
      </c>
    </row>
    <row r="12" spans="3:8" ht="24">
      <c r="D12" s="353" t="s">
        <v>3532</v>
      </c>
      <c r="E12" s="356" t="s">
        <v>3533</v>
      </c>
      <c r="G12" s="311" t="s">
        <v>3534</v>
      </c>
      <c r="H12" s="353" t="s">
        <v>3521</v>
      </c>
    </row>
    <row r="13" spans="3:8" ht="24">
      <c r="D13" s="353" t="s">
        <v>3535</v>
      </c>
      <c r="E13" s="356" t="s">
        <v>3536</v>
      </c>
      <c r="G13" s="311" t="s">
        <v>3537</v>
      </c>
      <c r="H13" s="353" t="s">
        <v>3538</v>
      </c>
    </row>
    <row r="14" spans="3:8" ht="24">
      <c r="D14" s="353" t="s">
        <v>3539</v>
      </c>
      <c r="E14" s="356" t="s">
        <v>3540</v>
      </c>
      <c r="G14" s="311" t="s">
        <v>3541</v>
      </c>
      <c r="H14" s="354" t="s">
        <v>3542</v>
      </c>
    </row>
    <row r="16" spans="3:8">
      <c r="D16" t="s">
        <v>3543</v>
      </c>
    </row>
    <row r="18" spans="4:4" ht="21.75">
      <c r="D18" s="89" t="s">
        <v>3544</v>
      </c>
    </row>
    <row r="19" spans="4:4">
      <c r="D19" s="90"/>
    </row>
    <row r="20" spans="4:4">
      <c r="D20" s="90" t="s">
        <v>3545</v>
      </c>
    </row>
    <row r="21" spans="4:4">
      <c r="D21" s="90" t="s">
        <v>3546</v>
      </c>
    </row>
    <row r="23" spans="4:4" ht="21.75">
      <c r="D23" s="89" t="s">
        <v>3547</v>
      </c>
    </row>
    <row r="24" spans="4:4">
      <c r="D24" s="90"/>
    </row>
    <row r="25" spans="4:4">
      <c r="D25" s="90" t="s">
        <v>3548</v>
      </c>
    </row>
    <row r="26" spans="4:4">
      <c r="D26" s="90" t="s">
        <v>3549</v>
      </c>
    </row>
    <row r="27" spans="4:4">
      <c r="D27" s="90" t="s">
        <v>3550</v>
      </c>
    </row>
    <row r="29" spans="4:4" ht="21.75">
      <c r="D29" s="89" t="s">
        <v>3551</v>
      </c>
    </row>
    <row r="30" spans="4:4">
      <c r="D30" s="90"/>
    </row>
    <row r="31" spans="4:4">
      <c r="D31" s="90" t="s">
        <v>3552</v>
      </c>
    </row>
    <row r="32" spans="4:4">
      <c r="D32" s="90" t="s">
        <v>3553</v>
      </c>
    </row>
    <row r="33" spans="4:4">
      <c r="D33" s="90" t="s">
        <v>3554</v>
      </c>
    </row>
    <row r="34" spans="4:4">
      <c r="D34" s="90" t="s">
        <v>3555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81BE-C5C9-469A-8EBA-673BCFCCD141}">
  <dimension ref="A2:O121"/>
  <sheetViews>
    <sheetView topLeftCell="A49" workbookViewId="0">
      <selection activeCell="E67" sqref="E67:E70"/>
    </sheetView>
  </sheetViews>
  <sheetFormatPr defaultColWidth="9" defaultRowHeight="16.5"/>
  <cols>
    <col min="1" max="1" width="4.75" style="31" customWidth="1"/>
    <col min="2" max="2" width="5.5" style="31" customWidth="1"/>
    <col min="3" max="3" width="10.625" style="1" customWidth="1"/>
    <col min="4" max="5" width="9" style="1"/>
    <col min="6" max="6" width="11.5" style="1" customWidth="1"/>
    <col min="7" max="7" width="13.75" style="1" customWidth="1"/>
    <col min="8" max="8" width="26.75" style="1" customWidth="1"/>
    <col min="9" max="9" width="20.625" style="1" customWidth="1"/>
    <col min="10" max="10" width="26.75" style="1" customWidth="1"/>
    <col min="11" max="11" width="22.75" style="1" customWidth="1"/>
    <col min="12" max="14" width="9" style="31"/>
    <col min="15" max="15" width="9" style="1"/>
    <col min="16" max="16384" width="9" style="31"/>
  </cols>
  <sheetData>
    <row r="2" spans="2:13" ht="17.25">
      <c r="D2" s="158" t="s">
        <v>1083</v>
      </c>
      <c r="G2" s="158"/>
      <c r="H2" s="158"/>
      <c r="I2" s="158"/>
      <c r="J2" s="158"/>
    </row>
    <row r="3" spans="2:13" ht="17.25">
      <c r="D3" s="158"/>
      <c r="G3" s="158"/>
      <c r="H3" s="158"/>
      <c r="I3" s="158"/>
      <c r="J3" s="158"/>
    </row>
    <row r="4" spans="2:13">
      <c r="B4" s="235"/>
      <c r="C4" s="161" t="s">
        <v>1084</v>
      </c>
      <c r="D4" s="161" t="s">
        <v>1085</v>
      </c>
      <c r="E4" s="161" t="s">
        <v>1086</v>
      </c>
      <c r="F4" s="161" t="s">
        <v>1091</v>
      </c>
      <c r="G4" s="161" t="s">
        <v>1089</v>
      </c>
      <c r="H4" s="161" t="s">
        <v>1087</v>
      </c>
      <c r="I4" s="161" t="s">
        <v>1088</v>
      </c>
      <c r="J4" s="161" t="s">
        <v>1090</v>
      </c>
      <c r="K4" s="161" t="s">
        <v>1092</v>
      </c>
      <c r="L4" s="235"/>
      <c r="M4" s="235"/>
    </row>
    <row r="5" spans="2:13">
      <c r="B5" s="31">
        <v>14</v>
      </c>
      <c r="C5" s="1" t="s">
        <v>1294</v>
      </c>
      <c r="D5" s="1">
        <v>14</v>
      </c>
      <c r="E5" s="1" t="s">
        <v>1295</v>
      </c>
      <c r="F5" s="1" t="s">
        <v>1296</v>
      </c>
      <c r="G5" s="1" t="s">
        <v>2094</v>
      </c>
      <c r="H5" s="1" t="s">
        <v>87</v>
      </c>
    </row>
    <row r="6" spans="2:13">
      <c r="B6" s="31">
        <v>23</v>
      </c>
      <c r="C6" s="1" t="s">
        <v>1380</v>
      </c>
      <c r="D6" s="1">
        <v>23</v>
      </c>
      <c r="E6" s="1" t="s">
        <v>1381</v>
      </c>
      <c r="F6" s="1" t="s">
        <v>1385</v>
      </c>
      <c r="G6" s="1" t="s">
        <v>1384</v>
      </c>
      <c r="H6" s="1" t="s">
        <v>1382</v>
      </c>
      <c r="I6" s="1" t="s">
        <v>1383</v>
      </c>
    </row>
    <row r="7" spans="2:13">
      <c r="B7" s="31">
        <v>24</v>
      </c>
      <c r="C7" s="1" t="s">
        <v>1300</v>
      </c>
      <c r="D7" s="1">
        <v>24</v>
      </c>
      <c r="E7" s="1" t="s">
        <v>1301</v>
      </c>
      <c r="F7" s="1" t="s">
        <v>2035</v>
      </c>
      <c r="G7" s="1" t="s">
        <v>1127</v>
      </c>
      <c r="H7" s="1" t="s">
        <v>1302</v>
      </c>
      <c r="I7" s="1" t="s">
        <v>2056</v>
      </c>
      <c r="J7" s="1" t="s">
        <v>1302</v>
      </c>
    </row>
    <row r="8" spans="2:13">
      <c r="B8" s="31">
        <v>25</v>
      </c>
      <c r="C8" s="1" t="s">
        <v>1297</v>
      </c>
      <c r="D8" s="1">
        <v>25</v>
      </c>
      <c r="E8" s="1" t="s">
        <v>1298</v>
      </c>
      <c r="F8" s="1" t="s">
        <v>2035</v>
      </c>
      <c r="G8" s="1" t="s">
        <v>2076</v>
      </c>
      <c r="H8" s="1" t="s">
        <v>1127</v>
      </c>
      <c r="I8" s="151" t="s">
        <v>87</v>
      </c>
    </row>
    <row r="9" spans="2:13">
      <c r="B9" s="31">
        <v>26</v>
      </c>
      <c r="C9" s="1" t="s">
        <v>1374</v>
      </c>
      <c r="D9" s="1">
        <v>26</v>
      </c>
      <c r="E9" s="1" t="s">
        <v>1375</v>
      </c>
      <c r="F9" s="1" t="s">
        <v>1377</v>
      </c>
      <c r="G9" s="1" t="s">
        <v>1378</v>
      </c>
      <c r="H9" s="1" t="s">
        <v>1376</v>
      </c>
      <c r="I9" s="1" t="s">
        <v>1377</v>
      </c>
    </row>
    <row r="10" spans="2:13">
      <c r="B10" s="31">
        <v>29</v>
      </c>
      <c r="C10" s="1" t="s">
        <v>1371</v>
      </c>
      <c r="D10" s="1">
        <v>29</v>
      </c>
      <c r="E10" s="1" t="s">
        <v>1372</v>
      </c>
      <c r="F10" s="1" t="s">
        <v>2035</v>
      </c>
      <c r="G10" s="1" t="s">
        <v>2076</v>
      </c>
      <c r="H10" s="1" t="s">
        <v>1127</v>
      </c>
      <c r="I10" s="1" t="s">
        <v>1127</v>
      </c>
      <c r="J10" s="1" t="s">
        <v>1370</v>
      </c>
      <c r="K10" s="1" t="s">
        <v>1373</v>
      </c>
    </row>
    <row r="11" spans="2:13">
      <c r="B11" s="31">
        <v>30</v>
      </c>
      <c r="C11" s="1" t="s">
        <v>1367</v>
      </c>
      <c r="D11" s="1">
        <v>30</v>
      </c>
      <c r="E11" s="1" t="s">
        <v>1368</v>
      </c>
      <c r="F11" s="1" t="s">
        <v>2035</v>
      </c>
      <c r="G11" s="1" t="s">
        <v>1127</v>
      </c>
      <c r="H11" s="1" t="s">
        <v>1127</v>
      </c>
      <c r="I11" s="1" t="s">
        <v>1127</v>
      </c>
      <c r="J11" s="1" t="s">
        <v>1370</v>
      </c>
      <c r="K11" s="1" t="s">
        <v>1369</v>
      </c>
    </row>
    <row r="12" spans="2:13">
      <c r="B12" s="31">
        <v>31</v>
      </c>
      <c r="C12" s="1" t="s">
        <v>1362</v>
      </c>
      <c r="D12" s="1">
        <v>31</v>
      </c>
      <c r="E12" s="1" t="s">
        <v>1363</v>
      </c>
      <c r="F12" s="1" t="s">
        <v>2035</v>
      </c>
      <c r="G12" s="1" t="s">
        <v>1127</v>
      </c>
      <c r="H12" s="1" t="s">
        <v>1127</v>
      </c>
      <c r="I12" s="1" t="s">
        <v>1365</v>
      </c>
      <c r="J12" s="1" t="s">
        <v>1364</v>
      </c>
      <c r="K12" s="1">
        <v>10</v>
      </c>
    </row>
    <row r="13" spans="2:13">
      <c r="B13" s="31">
        <v>32</v>
      </c>
      <c r="C13" s="1" t="s">
        <v>1290</v>
      </c>
      <c r="D13" s="1">
        <v>32</v>
      </c>
      <c r="E13" s="1" t="s">
        <v>2095</v>
      </c>
      <c r="F13" s="1" t="s">
        <v>1293</v>
      </c>
      <c r="G13" s="1" t="s">
        <v>2055</v>
      </c>
      <c r="H13" s="1" t="s">
        <v>1292</v>
      </c>
      <c r="K13" s="1" t="s">
        <v>87</v>
      </c>
    </row>
    <row r="14" spans="2:13">
      <c r="B14" s="31">
        <v>67</v>
      </c>
      <c r="C14" s="1" t="s">
        <v>1095</v>
      </c>
      <c r="D14" s="1">
        <v>67</v>
      </c>
      <c r="E14" s="1" t="s">
        <v>228</v>
      </c>
      <c r="F14" s="1" t="s">
        <v>1098</v>
      </c>
      <c r="G14" s="1" t="s">
        <v>2030</v>
      </c>
      <c r="H14" s="1" t="s">
        <v>1096</v>
      </c>
      <c r="I14" s="31"/>
      <c r="J14" s="1" t="s">
        <v>1099</v>
      </c>
      <c r="K14" s="1" t="s">
        <v>87</v>
      </c>
    </row>
    <row r="15" spans="2:13">
      <c r="B15" s="31">
        <v>68</v>
      </c>
      <c r="C15" s="1" t="s">
        <v>1100</v>
      </c>
      <c r="D15" s="1">
        <v>68</v>
      </c>
      <c r="E15" s="1" t="s">
        <v>1101</v>
      </c>
      <c r="F15" s="1" t="s">
        <v>1103</v>
      </c>
      <c r="G15" s="1" t="s">
        <v>1103</v>
      </c>
      <c r="H15" s="1" t="s">
        <v>1102</v>
      </c>
      <c r="J15" s="1" t="s">
        <v>1104</v>
      </c>
      <c r="K15" s="1" t="s">
        <v>1105</v>
      </c>
    </row>
    <row r="16" spans="2:13">
      <c r="B16" s="31">
        <v>69</v>
      </c>
      <c r="C16" s="1" t="s">
        <v>1106</v>
      </c>
      <c r="D16" s="1">
        <v>69</v>
      </c>
      <c r="E16" s="1" t="s">
        <v>1107</v>
      </c>
      <c r="F16" s="1" t="s">
        <v>1109</v>
      </c>
      <c r="G16" s="1" t="s">
        <v>1109</v>
      </c>
      <c r="H16" s="1" t="s">
        <v>1108</v>
      </c>
      <c r="J16" s="1" t="s">
        <v>1110</v>
      </c>
      <c r="K16" s="1" t="s">
        <v>1111</v>
      </c>
    </row>
    <row r="17" spans="1:15">
      <c r="B17" s="31">
        <v>70</v>
      </c>
      <c r="C17" s="1" t="s">
        <v>1112</v>
      </c>
      <c r="D17" s="1">
        <v>70</v>
      </c>
      <c r="E17" s="1" t="s">
        <v>1113</v>
      </c>
      <c r="F17" s="1" t="s">
        <v>2070</v>
      </c>
      <c r="G17" s="1" t="s">
        <v>1127</v>
      </c>
      <c r="H17" s="224" t="s">
        <v>1114</v>
      </c>
      <c r="I17" s="1" t="s">
        <v>2061</v>
      </c>
      <c r="J17" s="1" t="s">
        <v>1116</v>
      </c>
      <c r="K17" s="1" t="s">
        <v>87</v>
      </c>
      <c r="L17" s="1"/>
    </row>
    <row r="18" spans="1:15">
      <c r="B18" s="31">
        <v>71</v>
      </c>
      <c r="C18" s="1" t="s">
        <v>1117</v>
      </c>
      <c r="D18" s="1">
        <v>71</v>
      </c>
      <c r="E18" s="1" t="s">
        <v>1118</v>
      </c>
      <c r="F18" s="1" t="s">
        <v>2031</v>
      </c>
      <c r="G18" s="1" t="s">
        <v>2033</v>
      </c>
      <c r="H18" s="1" t="s">
        <v>1119</v>
      </c>
      <c r="J18" s="1" t="s">
        <v>1120</v>
      </c>
      <c r="K18" s="1" t="s">
        <v>87</v>
      </c>
      <c r="L18" s="1"/>
    </row>
    <row r="19" spans="1:15">
      <c r="A19"/>
      <c r="B19">
        <v>72</v>
      </c>
      <c r="C19" s="1" t="s">
        <v>1449</v>
      </c>
      <c r="D19" s="1">
        <v>72</v>
      </c>
      <c r="E19" s="1" t="s">
        <v>1450</v>
      </c>
      <c r="F19" s="1" t="s">
        <v>1451</v>
      </c>
      <c r="G19" s="4"/>
      <c r="H19" s="1" t="s">
        <v>2080</v>
      </c>
      <c r="I19" s="4" t="s">
        <v>2092</v>
      </c>
      <c r="J19" s="4"/>
      <c r="K19" s="4"/>
      <c r="L19"/>
      <c r="M19"/>
      <c r="N19"/>
      <c r="O19" s="4"/>
    </row>
    <row r="20" spans="1:15">
      <c r="A20"/>
      <c r="B20">
        <v>76</v>
      </c>
      <c r="C20" s="1" t="s">
        <v>1452</v>
      </c>
      <c r="D20" s="1">
        <v>76</v>
      </c>
      <c r="E20" s="1" t="s">
        <v>1453</v>
      </c>
      <c r="F20" s="1" t="s">
        <v>1454</v>
      </c>
      <c r="G20" s="4"/>
      <c r="H20" s="1" t="s">
        <v>2080</v>
      </c>
      <c r="I20" s="4" t="s">
        <v>2092</v>
      </c>
      <c r="J20" s="4"/>
      <c r="K20" s="180"/>
      <c r="L20"/>
      <c r="M20"/>
      <c r="N20"/>
      <c r="O20" s="4"/>
    </row>
    <row r="21" spans="1:15">
      <c r="A21"/>
      <c r="B21">
        <v>77</v>
      </c>
      <c r="C21" s="1" t="s">
        <v>1446</v>
      </c>
      <c r="D21" s="1">
        <v>77</v>
      </c>
      <c r="E21" s="1" t="s">
        <v>1447</v>
      </c>
      <c r="F21" s="1" t="s">
        <v>2070</v>
      </c>
      <c r="G21" s="4"/>
      <c r="H21" s="1" t="s">
        <v>1448</v>
      </c>
      <c r="I21" s="49" t="s">
        <v>2081</v>
      </c>
      <c r="J21" s="4"/>
      <c r="K21" s="180"/>
      <c r="L21"/>
      <c r="M21"/>
      <c r="N21"/>
      <c r="O21" s="4"/>
    </row>
    <row r="22" spans="1:15">
      <c r="B22" s="31">
        <v>35</v>
      </c>
      <c r="C22" s="1" t="s">
        <v>1356</v>
      </c>
      <c r="D22" s="1">
        <v>35</v>
      </c>
      <c r="E22" s="1" t="s">
        <v>1357</v>
      </c>
      <c r="F22" s="1" t="s">
        <v>2068</v>
      </c>
      <c r="G22" s="1" t="s">
        <v>1360</v>
      </c>
      <c r="H22" s="1" t="s">
        <v>1358</v>
      </c>
      <c r="I22" s="1" t="s">
        <v>87</v>
      </c>
      <c r="K22" s="1">
        <v>14</v>
      </c>
    </row>
    <row r="23" spans="1:15">
      <c r="B23" s="31">
        <v>36</v>
      </c>
      <c r="C23" s="1" t="s">
        <v>1352</v>
      </c>
      <c r="D23" s="1">
        <v>36</v>
      </c>
      <c r="E23" s="1" t="s">
        <v>1353</v>
      </c>
      <c r="F23" s="1" t="s">
        <v>2031</v>
      </c>
      <c r="G23" s="1" t="s">
        <v>2072</v>
      </c>
      <c r="H23" s="1" t="s">
        <v>1354</v>
      </c>
      <c r="I23" s="1" t="s">
        <v>1347</v>
      </c>
      <c r="K23" s="1">
        <v>15</v>
      </c>
    </row>
    <row r="24" spans="1:15">
      <c r="B24" s="31">
        <v>37</v>
      </c>
      <c r="C24" s="1" t="s">
        <v>1348</v>
      </c>
      <c r="D24" s="1">
        <v>37</v>
      </c>
      <c r="E24" s="1" t="s">
        <v>1349</v>
      </c>
      <c r="F24" s="1" t="s">
        <v>2036</v>
      </c>
      <c r="G24" s="1" t="s">
        <v>2071</v>
      </c>
      <c r="H24" s="1" t="s">
        <v>1350</v>
      </c>
      <c r="I24" s="1" t="s">
        <v>1347</v>
      </c>
      <c r="K24" s="1">
        <v>16</v>
      </c>
    </row>
    <row r="25" spans="1:15">
      <c r="A25"/>
      <c r="B25">
        <v>89</v>
      </c>
      <c r="C25" s="1" t="s">
        <v>1455</v>
      </c>
      <c r="D25" s="1">
        <v>89</v>
      </c>
      <c r="E25" s="1" t="s">
        <v>1456</v>
      </c>
      <c r="F25" s="1" t="s">
        <v>1457</v>
      </c>
      <c r="G25" s="4"/>
      <c r="H25" s="1" t="s">
        <v>2076</v>
      </c>
      <c r="I25" s="49" t="s">
        <v>2081</v>
      </c>
      <c r="J25" s="4"/>
      <c r="K25" s="4"/>
      <c r="L25"/>
      <c r="M25"/>
      <c r="N25"/>
      <c r="O25" s="4"/>
    </row>
    <row r="26" spans="1:15">
      <c r="A26"/>
      <c r="B26">
        <v>90</v>
      </c>
      <c r="C26" s="1" t="s">
        <v>1443</v>
      </c>
      <c r="D26" s="1">
        <v>90</v>
      </c>
      <c r="E26" s="1" t="s">
        <v>1444</v>
      </c>
      <c r="F26" s="1" t="s">
        <v>1445</v>
      </c>
      <c r="G26" s="4"/>
      <c r="H26" s="1" t="s">
        <v>2076</v>
      </c>
      <c r="I26" s="49" t="s">
        <v>2081</v>
      </c>
      <c r="J26" s="4"/>
      <c r="K26" s="4"/>
      <c r="L26"/>
      <c r="M26"/>
      <c r="N26"/>
      <c r="O26" s="4"/>
    </row>
    <row r="27" spans="1:15">
      <c r="B27" s="31">
        <v>91</v>
      </c>
      <c r="C27" s="1" t="s">
        <v>1208</v>
      </c>
      <c r="D27" s="1">
        <v>91</v>
      </c>
      <c r="E27" s="1" t="s">
        <v>1209</v>
      </c>
      <c r="F27" s="1" t="s">
        <v>2049</v>
      </c>
      <c r="G27" s="1" t="s">
        <v>2048</v>
      </c>
      <c r="H27" s="1" t="s">
        <v>1210</v>
      </c>
      <c r="I27" s="1" t="s">
        <v>1211</v>
      </c>
      <c r="J27" s="1" t="s">
        <v>1212</v>
      </c>
      <c r="K27" s="1">
        <v>34</v>
      </c>
    </row>
    <row r="28" spans="1:15">
      <c r="B28" s="31">
        <v>92</v>
      </c>
      <c r="C28" s="1" t="s">
        <v>1214</v>
      </c>
      <c r="D28" s="1">
        <v>92</v>
      </c>
      <c r="E28" s="1" t="s">
        <v>520</v>
      </c>
      <c r="F28" s="1" t="s">
        <v>2070</v>
      </c>
      <c r="G28" s="1" t="s">
        <v>1127</v>
      </c>
      <c r="H28" s="1" t="s">
        <v>521</v>
      </c>
      <c r="I28" s="1" t="s">
        <v>1216</v>
      </c>
      <c r="J28" s="1" t="s">
        <v>1127</v>
      </c>
      <c r="K28" s="175" t="s">
        <v>521</v>
      </c>
      <c r="L28" s="31" t="s">
        <v>87</v>
      </c>
    </row>
    <row r="29" spans="1:15">
      <c r="B29" s="31">
        <v>93</v>
      </c>
      <c r="C29" s="1" t="s">
        <v>1217</v>
      </c>
      <c r="D29" s="1">
        <v>93</v>
      </c>
      <c r="E29" s="1" t="s">
        <v>522</v>
      </c>
      <c r="F29" s="1" t="s">
        <v>2070</v>
      </c>
      <c r="G29" s="1" t="s">
        <v>1127</v>
      </c>
      <c r="H29" s="1" t="s">
        <v>523</v>
      </c>
      <c r="I29" s="1" t="s">
        <v>1216</v>
      </c>
      <c r="J29" s="1" t="s">
        <v>1127</v>
      </c>
      <c r="K29" s="175" t="s">
        <v>523</v>
      </c>
    </row>
    <row r="30" spans="1:15">
      <c r="A30" s="107" t="s">
        <v>87</v>
      </c>
      <c r="B30" s="31">
        <v>95</v>
      </c>
      <c r="C30" s="1" t="s">
        <v>1225</v>
      </c>
      <c r="D30" s="1">
        <v>95</v>
      </c>
      <c r="E30" s="1" t="s">
        <v>1226</v>
      </c>
      <c r="F30" s="1" t="s">
        <v>2049</v>
      </c>
      <c r="G30" s="1" t="s">
        <v>2050</v>
      </c>
      <c r="H30" s="1" t="s">
        <v>1227</v>
      </c>
      <c r="I30" s="1" t="s">
        <v>1211</v>
      </c>
      <c r="J30" s="1" t="s">
        <v>1228</v>
      </c>
      <c r="K30" s="1">
        <v>12</v>
      </c>
    </row>
    <row r="31" spans="1:15">
      <c r="B31" s="31">
        <v>96</v>
      </c>
      <c r="C31" s="1" t="s">
        <v>1230</v>
      </c>
      <c r="D31" s="1">
        <v>96</v>
      </c>
      <c r="E31" s="1" t="s">
        <v>1231</v>
      </c>
      <c r="F31" s="1" t="s">
        <v>2049</v>
      </c>
      <c r="G31" s="1" t="s">
        <v>2051</v>
      </c>
      <c r="H31" s="1" t="s">
        <v>1232</v>
      </c>
      <c r="I31" s="1" t="s">
        <v>1211</v>
      </c>
      <c r="J31" s="1" t="s">
        <v>1233</v>
      </c>
    </row>
    <row r="32" spans="1:15">
      <c r="B32" s="31">
        <v>47</v>
      </c>
      <c r="C32" s="1" t="s">
        <v>1320</v>
      </c>
      <c r="D32" s="1">
        <v>47</v>
      </c>
      <c r="E32" s="1" t="s">
        <v>1321</v>
      </c>
      <c r="F32" s="1" t="s">
        <v>2036</v>
      </c>
      <c r="G32" s="1" t="s">
        <v>2104</v>
      </c>
      <c r="H32" s="1" t="s">
        <v>2102</v>
      </c>
      <c r="J32" s="1" t="s">
        <v>2103</v>
      </c>
      <c r="K32" s="1" t="s">
        <v>1322</v>
      </c>
    </row>
    <row r="33" spans="1:12">
      <c r="B33" s="31">
        <v>48</v>
      </c>
      <c r="C33" s="1" t="s">
        <v>1310</v>
      </c>
      <c r="D33" s="1">
        <v>48</v>
      </c>
      <c r="E33" s="1" t="s">
        <v>1311</v>
      </c>
      <c r="F33" s="1" t="s">
        <v>2070</v>
      </c>
      <c r="G33" s="1" t="s">
        <v>2076</v>
      </c>
      <c r="H33" s="1" t="s">
        <v>2076</v>
      </c>
      <c r="K33" s="1" t="s">
        <v>1313</v>
      </c>
    </row>
    <row r="34" spans="1:12">
      <c r="B34" s="31">
        <v>51</v>
      </c>
      <c r="C34" s="1" t="s">
        <v>1128</v>
      </c>
      <c r="D34" s="1">
        <v>51</v>
      </c>
      <c r="E34" s="1" t="s">
        <v>1129</v>
      </c>
      <c r="F34" s="1" t="s">
        <v>2070</v>
      </c>
      <c r="G34" s="1" t="s">
        <v>1127</v>
      </c>
      <c r="H34" s="224" t="s">
        <v>2076</v>
      </c>
      <c r="I34" s="224" t="s">
        <v>1130</v>
      </c>
      <c r="J34" s="224" t="s">
        <v>1130</v>
      </c>
      <c r="K34" s="151" t="s">
        <v>87</v>
      </c>
      <c r="L34" s="1"/>
    </row>
    <row r="35" spans="1:12">
      <c r="B35" s="31">
        <v>52</v>
      </c>
      <c r="C35" s="1" t="s">
        <v>1122</v>
      </c>
      <c r="D35" s="1">
        <v>52</v>
      </c>
      <c r="E35" s="1" t="s">
        <v>1123</v>
      </c>
      <c r="F35" s="1" t="s">
        <v>2070</v>
      </c>
      <c r="G35" s="1" t="s">
        <v>1127</v>
      </c>
      <c r="H35" s="224" t="s">
        <v>2076</v>
      </c>
      <c r="I35" s="224" t="s">
        <v>1124</v>
      </c>
      <c r="J35" s="224" t="s">
        <v>1124</v>
      </c>
      <c r="L35" s="1"/>
    </row>
    <row r="36" spans="1:12">
      <c r="B36" s="31">
        <v>53</v>
      </c>
      <c r="C36" s="1" t="s">
        <v>1318</v>
      </c>
      <c r="D36" s="1">
        <v>53</v>
      </c>
      <c r="E36" s="1" t="s">
        <v>1319</v>
      </c>
      <c r="F36" s="1" t="s">
        <v>2070</v>
      </c>
      <c r="G36" s="1" t="s">
        <v>1127</v>
      </c>
      <c r="H36" s="224" t="s">
        <v>2076</v>
      </c>
      <c r="I36" s="224" t="s">
        <v>1316</v>
      </c>
      <c r="J36" s="224" t="s">
        <v>1316</v>
      </c>
    </row>
    <row r="37" spans="1:12">
      <c r="B37" s="31">
        <v>54</v>
      </c>
      <c r="C37" s="1" t="s">
        <v>1314</v>
      </c>
      <c r="D37" s="1">
        <v>54</v>
      </c>
      <c r="E37" s="1" t="s">
        <v>1315</v>
      </c>
      <c r="F37" s="1" t="s">
        <v>2070</v>
      </c>
      <c r="G37" s="1" t="s">
        <v>1127</v>
      </c>
      <c r="H37" s="224" t="s">
        <v>2076</v>
      </c>
      <c r="I37" s="224" t="s">
        <v>1317</v>
      </c>
      <c r="J37" s="224" t="s">
        <v>1317</v>
      </c>
    </row>
    <row r="38" spans="1:12">
      <c r="B38" s="31">
        <v>15</v>
      </c>
      <c r="C38" s="1" t="s">
        <v>1398</v>
      </c>
      <c r="D38" s="1">
        <v>15</v>
      </c>
      <c r="E38" s="1" t="s">
        <v>1399</v>
      </c>
      <c r="F38" s="1" t="s">
        <v>2070</v>
      </c>
      <c r="G38" s="1" t="s">
        <v>1127</v>
      </c>
      <c r="H38" s="1" t="s">
        <v>1127</v>
      </c>
      <c r="I38" s="31"/>
      <c r="K38" s="1">
        <v>9</v>
      </c>
    </row>
    <row r="39" spans="1:12">
      <c r="A39" s="31">
        <v>1</v>
      </c>
      <c r="B39" s="31">
        <v>16</v>
      </c>
      <c r="C39" s="1" t="s">
        <v>1400</v>
      </c>
      <c r="D39" s="1">
        <v>16</v>
      </c>
      <c r="E39" s="1" t="s">
        <v>1401</v>
      </c>
      <c r="F39" s="1" t="s">
        <v>1403</v>
      </c>
      <c r="G39" s="1" t="s">
        <v>1404</v>
      </c>
      <c r="H39" s="1" t="s">
        <v>1402</v>
      </c>
      <c r="I39" s="1" t="s">
        <v>1403</v>
      </c>
    </row>
    <row r="40" spans="1:12">
      <c r="B40" s="31">
        <v>17</v>
      </c>
      <c r="C40" s="1" t="s">
        <v>1392</v>
      </c>
      <c r="D40" s="1">
        <v>17</v>
      </c>
      <c r="E40" s="1" t="s">
        <v>1393</v>
      </c>
      <c r="F40" s="1" t="s">
        <v>1395</v>
      </c>
      <c r="G40" s="1" t="s">
        <v>1396</v>
      </c>
      <c r="H40" s="1" t="s">
        <v>1394</v>
      </c>
      <c r="I40" s="1" t="s">
        <v>1395</v>
      </c>
    </row>
    <row r="41" spans="1:12">
      <c r="B41" s="31">
        <v>18</v>
      </c>
      <c r="C41" s="1" t="s">
        <v>1386</v>
      </c>
      <c r="D41" s="1">
        <v>18</v>
      </c>
      <c r="E41" s="1" t="s">
        <v>1387</v>
      </c>
      <c r="F41" s="1" t="s">
        <v>2069</v>
      </c>
      <c r="G41" s="1" t="s">
        <v>1390</v>
      </c>
      <c r="H41" s="1" t="s">
        <v>1388</v>
      </c>
      <c r="I41" s="1" t="s">
        <v>1389</v>
      </c>
    </row>
    <row r="42" spans="1:12">
      <c r="A42" s="107" t="s">
        <v>87</v>
      </c>
      <c r="B42" s="31">
        <v>33</v>
      </c>
      <c r="C42" s="1" t="s">
        <v>1219</v>
      </c>
      <c r="D42" s="1">
        <v>33</v>
      </c>
      <c r="E42" s="1" t="s">
        <v>1220</v>
      </c>
      <c r="F42" s="1" t="s">
        <v>1222</v>
      </c>
      <c r="G42" s="1" t="s">
        <v>1223</v>
      </c>
      <c r="H42" s="1" t="s">
        <v>1221</v>
      </c>
      <c r="I42" s="1" t="s">
        <v>1222</v>
      </c>
      <c r="J42" s="1" t="s">
        <v>1224</v>
      </c>
    </row>
    <row r="43" spans="1:12">
      <c r="B43" s="31">
        <v>34</v>
      </c>
      <c r="C43" s="1" t="s">
        <v>1201</v>
      </c>
      <c r="D43" s="1">
        <v>34</v>
      </c>
      <c r="E43" s="1" t="s">
        <v>1202</v>
      </c>
      <c r="F43" s="1" t="s">
        <v>1204</v>
      </c>
      <c r="G43" s="1" t="s">
        <v>1205</v>
      </c>
      <c r="H43" s="1" t="s">
        <v>1203</v>
      </c>
      <c r="I43" s="1" t="s">
        <v>1204</v>
      </c>
      <c r="J43" s="1" t="s">
        <v>1206</v>
      </c>
      <c r="K43" s="1">
        <v>13</v>
      </c>
    </row>
    <row r="44" spans="1:12">
      <c r="B44" s="31">
        <v>63</v>
      </c>
      <c r="C44" s="1" t="s">
        <v>1285</v>
      </c>
      <c r="D44" s="1">
        <v>63</v>
      </c>
      <c r="E44" s="1" t="s">
        <v>1286</v>
      </c>
      <c r="F44" s="1" t="s">
        <v>1288</v>
      </c>
      <c r="G44" s="1" t="s">
        <v>1287</v>
      </c>
      <c r="H44" s="1" t="s">
        <v>1280</v>
      </c>
      <c r="I44" s="1" t="s">
        <v>1281</v>
      </c>
      <c r="K44" s="1" t="s">
        <v>1289</v>
      </c>
    </row>
    <row r="45" spans="1:12">
      <c r="B45" s="31">
        <v>64</v>
      </c>
      <c r="C45" s="1" t="s">
        <v>1278</v>
      </c>
      <c r="D45" s="1">
        <v>64</v>
      </c>
      <c r="E45" s="1" t="s">
        <v>1279</v>
      </c>
      <c r="F45" s="1" t="s">
        <v>1283</v>
      </c>
      <c r="G45" s="1" t="s">
        <v>1282</v>
      </c>
      <c r="H45" s="1" t="s">
        <v>1280</v>
      </c>
      <c r="I45" s="1" t="s">
        <v>1281</v>
      </c>
      <c r="K45" s="1" t="s">
        <v>1284</v>
      </c>
    </row>
    <row r="46" spans="1:12">
      <c r="B46" s="31">
        <v>65</v>
      </c>
      <c r="D46" s="1">
        <v>65</v>
      </c>
      <c r="E46" s="1" t="s">
        <v>1413</v>
      </c>
      <c r="F46" s="1" t="s">
        <v>1414</v>
      </c>
      <c r="H46" s="1" t="s">
        <v>2079</v>
      </c>
    </row>
    <row r="47" spans="1:12">
      <c r="B47" s="31">
        <v>66</v>
      </c>
      <c r="C47" s="1" t="s">
        <v>1273</v>
      </c>
      <c r="D47" s="1">
        <v>66</v>
      </c>
      <c r="E47" s="1" t="s">
        <v>227</v>
      </c>
      <c r="F47" s="1" t="s">
        <v>226</v>
      </c>
      <c r="G47" s="1" t="s">
        <v>2029</v>
      </c>
      <c r="H47" s="1" t="s">
        <v>1274</v>
      </c>
      <c r="I47" s="31"/>
      <c r="J47" s="1" t="s">
        <v>1275</v>
      </c>
    </row>
    <row r="48" spans="1:12">
      <c r="B48" s="31">
        <v>78</v>
      </c>
      <c r="C48" s="1" t="s">
        <v>1133</v>
      </c>
      <c r="D48" s="1">
        <v>78</v>
      </c>
      <c r="E48" s="1" t="s">
        <v>1134</v>
      </c>
      <c r="F48" s="1" t="s">
        <v>2035</v>
      </c>
      <c r="G48" s="1" t="s">
        <v>1137</v>
      </c>
      <c r="H48" s="1" t="s">
        <v>1135</v>
      </c>
      <c r="I48" s="1" t="s">
        <v>87</v>
      </c>
      <c r="J48" s="1" t="s">
        <v>1138</v>
      </c>
      <c r="K48" s="1" t="s">
        <v>1140</v>
      </c>
    </row>
    <row r="49" spans="1:15">
      <c r="B49" s="31">
        <v>79</v>
      </c>
      <c r="C49" s="1" t="s">
        <v>1141</v>
      </c>
      <c r="D49" s="1">
        <v>79</v>
      </c>
      <c r="E49" s="1" t="s">
        <v>1142</v>
      </c>
      <c r="F49" s="1" t="s">
        <v>2036</v>
      </c>
      <c r="G49" s="1" t="s">
        <v>2037</v>
      </c>
      <c r="H49" s="1" t="s">
        <v>1143</v>
      </c>
      <c r="J49" s="1" t="s">
        <v>1144</v>
      </c>
      <c r="K49" s="1" t="s">
        <v>1146</v>
      </c>
    </row>
    <row r="50" spans="1:15">
      <c r="B50" s="31">
        <v>80</v>
      </c>
      <c r="C50" s="1" t="s">
        <v>1147</v>
      </c>
      <c r="D50" s="1">
        <v>80</v>
      </c>
      <c r="E50" s="1" t="s">
        <v>1148</v>
      </c>
      <c r="F50" s="1" t="s">
        <v>2036</v>
      </c>
      <c r="G50" s="1" t="s">
        <v>2038</v>
      </c>
      <c r="H50" s="1" t="s">
        <v>1149</v>
      </c>
      <c r="J50" s="1" t="s">
        <v>1150</v>
      </c>
      <c r="K50" s="1" t="s">
        <v>1152</v>
      </c>
    </row>
    <row r="51" spans="1:15">
      <c r="B51" s="31">
        <v>7</v>
      </c>
      <c r="C51" s="1" t="s">
        <v>1260</v>
      </c>
      <c r="D51" s="1">
        <v>7</v>
      </c>
      <c r="E51" s="1" t="s">
        <v>1261</v>
      </c>
      <c r="F51" s="1" t="s">
        <v>2035</v>
      </c>
      <c r="H51" s="1" t="s">
        <v>1127</v>
      </c>
    </row>
    <row r="52" spans="1:15">
      <c r="B52" s="31">
        <v>8</v>
      </c>
      <c r="C52" s="1" t="s">
        <v>1262</v>
      </c>
      <c r="D52" s="1">
        <v>8</v>
      </c>
      <c r="E52" s="1" t="s">
        <v>1263</v>
      </c>
      <c r="F52" s="1" t="s">
        <v>2035</v>
      </c>
      <c r="H52" s="1" t="s">
        <v>1127</v>
      </c>
    </row>
    <row r="53" spans="1:15">
      <c r="B53" s="31">
        <v>9</v>
      </c>
      <c r="C53" s="1" t="s">
        <v>1265</v>
      </c>
      <c r="D53" s="1">
        <v>9</v>
      </c>
      <c r="E53" s="1" t="s">
        <v>1266</v>
      </c>
      <c r="F53" s="1" t="s">
        <v>2035</v>
      </c>
      <c r="H53" s="1" t="s">
        <v>1127</v>
      </c>
    </row>
    <row r="54" spans="1:15">
      <c r="A54"/>
      <c r="B54"/>
      <c r="C54" s="4" t="s">
        <v>2098</v>
      </c>
      <c r="D54" s="4" t="s">
        <v>2061</v>
      </c>
      <c r="E54" s="1" t="s">
        <v>2057</v>
      </c>
      <c r="F54" s="1" t="s">
        <v>2035</v>
      </c>
      <c r="G54" s="1" t="s">
        <v>2058</v>
      </c>
      <c r="H54" s="1" t="s">
        <v>2076</v>
      </c>
      <c r="I54" s="4"/>
      <c r="J54" s="1" t="s">
        <v>2067</v>
      </c>
      <c r="K54" s="4"/>
      <c r="L54"/>
      <c r="M54"/>
      <c r="N54"/>
      <c r="O54" s="4"/>
    </row>
    <row r="55" spans="1:15">
      <c r="B55" s="31">
        <v>81</v>
      </c>
      <c r="C55" s="1" t="s">
        <v>1153</v>
      </c>
      <c r="D55" s="1">
        <v>81</v>
      </c>
      <c r="E55" s="1" t="s">
        <v>1154</v>
      </c>
      <c r="F55" s="1" t="s">
        <v>2039</v>
      </c>
      <c r="G55" s="1" t="s">
        <v>2040</v>
      </c>
      <c r="H55" s="1" t="s">
        <v>1155</v>
      </c>
      <c r="I55" s="1" t="s">
        <v>87</v>
      </c>
      <c r="J55" s="1" t="s">
        <v>1157</v>
      </c>
      <c r="K55" s="1" t="s">
        <v>1158</v>
      </c>
    </row>
    <row r="56" spans="1:15">
      <c r="B56" s="31">
        <v>82</v>
      </c>
      <c r="C56" s="1" t="s">
        <v>1159</v>
      </c>
      <c r="D56" s="1">
        <v>82</v>
      </c>
      <c r="E56" s="1" t="s">
        <v>1160</v>
      </c>
      <c r="F56" s="1" t="s">
        <v>2036</v>
      </c>
      <c r="G56" s="1" t="s">
        <v>2041</v>
      </c>
      <c r="H56" s="1" t="s">
        <v>1161</v>
      </c>
      <c r="J56" s="1" t="s">
        <v>1162</v>
      </c>
      <c r="K56" s="1" t="s">
        <v>1163</v>
      </c>
    </row>
    <row r="57" spans="1:15">
      <c r="B57" s="31">
        <v>83</v>
      </c>
      <c r="C57" s="1" t="s">
        <v>1164</v>
      </c>
      <c r="D57" s="1">
        <v>83</v>
      </c>
      <c r="E57" s="1" t="s">
        <v>1165</v>
      </c>
      <c r="F57" s="1" t="s">
        <v>2036</v>
      </c>
      <c r="G57" s="1" t="s">
        <v>2045</v>
      </c>
      <c r="H57" s="1" t="s">
        <v>1166</v>
      </c>
      <c r="J57" s="1" t="s">
        <v>1167</v>
      </c>
      <c r="K57" s="1" t="s">
        <v>1169</v>
      </c>
    </row>
    <row r="58" spans="1:15">
      <c r="B58" s="31">
        <v>84</v>
      </c>
      <c r="C58" s="1" t="s">
        <v>1170</v>
      </c>
      <c r="D58" s="1">
        <v>84</v>
      </c>
      <c r="E58" s="1" t="s">
        <v>1171</v>
      </c>
      <c r="F58" s="1" t="s">
        <v>2036</v>
      </c>
      <c r="G58" s="1" t="s">
        <v>2044</v>
      </c>
      <c r="H58" s="1" t="s">
        <v>1172</v>
      </c>
      <c r="J58" s="1" t="s">
        <v>1173</v>
      </c>
      <c r="K58" s="1">
        <v>31</v>
      </c>
    </row>
    <row r="59" spans="1:15">
      <c r="B59" s="31">
        <v>85</v>
      </c>
      <c r="C59" s="1" t="s">
        <v>1175</v>
      </c>
      <c r="D59" s="1">
        <v>85</v>
      </c>
      <c r="E59" s="1" t="s">
        <v>1176</v>
      </c>
      <c r="F59" s="1" t="s">
        <v>2036</v>
      </c>
      <c r="G59" s="1" t="s">
        <v>2043</v>
      </c>
      <c r="H59" s="1" t="s">
        <v>1177</v>
      </c>
      <c r="J59" s="1" t="s">
        <v>1178</v>
      </c>
      <c r="K59" s="1">
        <v>32</v>
      </c>
    </row>
    <row r="60" spans="1:15">
      <c r="B60" s="31">
        <v>86</v>
      </c>
      <c r="C60" s="1" t="s">
        <v>1180</v>
      </c>
      <c r="D60" s="1">
        <v>86</v>
      </c>
      <c r="E60" s="1" t="s">
        <v>1181</v>
      </c>
      <c r="F60" s="1" t="s">
        <v>1186</v>
      </c>
      <c r="G60" s="1" t="s">
        <v>2046</v>
      </c>
      <c r="H60" s="1" t="s">
        <v>1182</v>
      </c>
      <c r="I60" s="1" t="s">
        <v>1183</v>
      </c>
      <c r="J60" s="1" t="s">
        <v>1185</v>
      </c>
      <c r="K60" s="1" t="s">
        <v>1187</v>
      </c>
    </row>
    <row r="61" spans="1:15">
      <c r="B61" s="31">
        <v>87</v>
      </c>
      <c r="C61" s="1" t="s">
        <v>1188</v>
      </c>
      <c r="D61" s="1">
        <v>87</v>
      </c>
      <c r="E61" s="1" t="s">
        <v>1189</v>
      </c>
      <c r="F61" s="1" t="s">
        <v>1193</v>
      </c>
      <c r="G61" s="1" t="s">
        <v>2047</v>
      </c>
      <c r="H61" s="1" t="s">
        <v>1190</v>
      </c>
      <c r="I61" s="1" t="s">
        <v>1183</v>
      </c>
      <c r="J61" s="1" t="s">
        <v>1192</v>
      </c>
      <c r="K61" s="1" t="s">
        <v>1194</v>
      </c>
    </row>
    <row r="62" spans="1:15">
      <c r="B62" s="31">
        <v>88</v>
      </c>
      <c r="C62" s="1" t="s">
        <v>1195</v>
      </c>
      <c r="D62" s="1">
        <v>88</v>
      </c>
      <c r="E62" s="1" t="s">
        <v>1196</v>
      </c>
      <c r="F62" s="1" t="s">
        <v>2036</v>
      </c>
      <c r="G62" s="1" t="s">
        <v>2042</v>
      </c>
      <c r="H62" s="1" t="s">
        <v>1197</v>
      </c>
      <c r="J62" s="1" t="s">
        <v>1198</v>
      </c>
      <c r="K62" s="1">
        <v>33</v>
      </c>
    </row>
    <row r="63" spans="1:15">
      <c r="A63"/>
      <c r="B63">
        <v>55</v>
      </c>
      <c r="C63" s="169" t="s">
        <v>2093</v>
      </c>
      <c r="D63" s="169">
        <v>55</v>
      </c>
      <c r="E63" s="1" t="s">
        <v>1440</v>
      </c>
      <c r="F63" s="139" t="s">
        <v>2070</v>
      </c>
      <c r="G63" s="169" t="s">
        <v>2083</v>
      </c>
      <c r="H63" s="1" t="s">
        <v>2082</v>
      </c>
      <c r="I63" s="169" t="s">
        <v>2084</v>
      </c>
      <c r="J63" s="169"/>
      <c r="K63" s="139"/>
      <c r="L63"/>
      <c r="M63"/>
      <c r="N63"/>
      <c r="O63" s="4"/>
    </row>
    <row r="64" spans="1:15">
      <c r="B64" s="31">
        <v>56</v>
      </c>
      <c r="D64" s="1">
        <v>56</v>
      </c>
      <c r="E64" s="1" t="s">
        <v>1410</v>
      </c>
      <c r="F64" s="1" t="s">
        <v>1411</v>
      </c>
      <c r="G64" s="1" t="s">
        <v>2096</v>
      </c>
      <c r="H64" s="1" t="s">
        <v>2079</v>
      </c>
      <c r="K64" s="151" t="s">
        <v>1408</v>
      </c>
    </row>
    <row r="65" spans="1:15">
      <c r="B65" s="31">
        <v>57</v>
      </c>
      <c r="D65" s="1">
        <v>57</v>
      </c>
      <c r="E65" s="1" t="s">
        <v>1407</v>
      </c>
      <c r="F65" s="1" t="s">
        <v>1406</v>
      </c>
      <c r="G65" s="1" t="s">
        <v>2096</v>
      </c>
      <c r="H65" s="1" t="s">
        <v>2079</v>
      </c>
      <c r="K65" s="151" t="s">
        <v>1408</v>
      </c>
    </row>
    <row r="66" spans="1:15">
      <c r="B66" s="31">
        <v>58</v>
      </c>
      <c r="C66" s="1" t="s">
        <v>2097</v>
      </c>
      <c r="D66" s="1">
        <v>58</v>
      </c>
      <c r="E66" s="1" t="s">
        <v>1412</v>
      </c>
      <c r="F66" s="1" t="s">
        <v>1409</v>
      </c>
      <c r="G66" s="1" t="s">
        <v>2096</v>
      </c>
      <c r="H66" s="1" t="s">
        <v>2079</v>
      </c>
      <c r="K66" s="151" t="s">
        <v>1408</v>
      </c>
    </row>
    <row r="67" spans="1:15">
      <c r="A67"/>
      <c r="B67">
        <v>59</v>
      </c>
      <c r="C67" s="169" t="s">
        <v>2093</v>
      </c>
      <c r="D67" s="169">
        <v>59</v>
      </c>
      <c r="E67" s="1" t="s">
        <v>1438</v>
      </c>
      <c r="F67" s="169" t="s">
        <v>2031</v>
      </c>
      <c r="G67" s="169"/>
      <c r="H67" s="1" t="s">
        <v>2089</v>
      </c>
      <c r="I67" s="169" t="s">
        <v>2099</v>
      </c>
      <c r="J67" s="169"/>
      <c r="K67" s="187" t="s">
        <v>1435</v>
      </c>
      <c r="L67" s="186"/>
      <c r="M67"/>
      <c r="N67"/>
      <c r="O67" s="4"/>
    </row>
    <row r="68" spans="1:15">
      <c r="A68"/>
      <c r="B68">
        <v>60</v>
      </c>
      <c r="C68" s="169" t="s">
        <v>2093</v>
      </c>
      <c r="D68" s="169">
        <v>60</v>
      </c>
      <c r="E68" s="1" t="s">
        <v>1437</v>
      </c>
      <c r="F68" s="169" t="s">
        <v>2031</v>
      </c>
      <c r="G68" s="169"/>
      <c r="H68" s="1" t="s">
        <v>2088</v>
      </c>
      <c r="I68" s="169" t="s">
        <v>2099</v>
      </c>
      <c r="J68" s="169"/>
      <c r="K68" s="187" t="s">
        <v>1435</v>
      </c>
      <c r="L68" s="186"/>
      <c r="M68"/>
      <c r="N68"/>
      <c r="O68" s="4"/>
    </row>
    <row r="69" spans="1:15">
      <c r="A69"/>
      <c r="B69">
        <v>61</v>
      </c>
      <c r="C69" s="169" t="s">
        <v>2093</v>
      </c>
      <c r="D69" s="169">
        <v>61</v>
      </c>
      <c r="E69" s="1" t="s">
        <v>1436</v>
      </c>
      <c r="F69" s="169" t="s">
        <v>2031</v>
      </c>
      <c r="G69" s="169"/>
      <c r="H69" s="1" t="s">
        <v>2087</v>
      </c>
      <c r="I69" s="169" t="s">
        <v>2099</v>
      </c>
      <c r="J69" s="169"/>
      <c r="K69" s="187" t="s">
        <v>1435</v>
      </c>
      <c r="L69" s="186"/>
      <c r="M69"/>
      <c r="N69"/>
      <c r="O69" s="4"/>
    </row>
    <row r="70" spans="1:15">
      <c r="A70"/>
      <c r="B70">
        <v>62</v>
      </c>
      <c r="C70" s="169" t="s">
        <v>2093</v>
      </c>
      <c r="D70" s="169">
        <v>62</v>
      </c>
      <c r="E70" s="1" t="s">
        <v>1434</v>
      </c>
      <c r="F70" s="169" t="s">
        <v>2031</v>
      </c>
      <c r="G70" s="169"/>
      <c r="H70" s="1" t="s">
        <v>2086</v>
      </c>
      <c r="I70" s="169" t="s">
        <v>2099</v>
      </c>
      <c r="J70" s="169"/>
      <c r="K70" s="187" t="s">
        <v>1435</v>
      </c>
      <c r="L70" s="186"/>
      <c r="M70"/>
      <c r="N70"/>
      <c r="O70" s="4"/>
    </row>
    <row r="71" spans="1:15">
      <c r="A71"/>
      <c r="B71"/>
      <c r="C71" s="4" t="s">
        <v>2093</v>
      </c>
      <c r="D71" s="4"/>
      <c r="E71" s="1" t="s">
        <v>2064</v>
      </c>
      <c r="F71" s="4" t="s">
        <v>2101</v>
      </c>
      <c r="G71" s="1" t="s">
        <v>1127</v>
      </c>
      <c r="H71" s="1" t="s">
        <v>2076</v>
      </c>
      <c r="I71" s="4" t="s">
        <v>2100</v>
      </c>
      <c r="J71" s="4"/>
      <c r="K71" s="4"/>
      <c r="L71"/>
      <c r="M71"/>
      <c r="N71"/>
      <c r="O71" s="4"/>
    </row>
    <row r="72" spans="1:15" customFormat="1">
      <c r="A72" s="31"/>
      <c r="B72" s="31">
        <v>97</v>
      </c>
      <c r="C72" s="1" t="s">
        <v>1235</v>
      </c>
      <c r="D72" s="1">
        <v>97</v>
      </c>
      <c r="E72" s="1" t="s">
        <v>1236</v>
      </c>
      <c r="F72" s="1" t="s">
        <v>2036</v>
      </c>
      <c r="G72" s="1" t="s">
        <v>2054</v>
      </c>
      <c r="H72" s="1" t="s">
        <v>2052</v>
      </c>
      <c r="I72" s="1" t="s">
        <v>2053</v>
      </c>
      <c r="J72" s="1" t="s">
        <v>1239</v>
      </c>
      <c r="K72" s="1"/>
      <c r="L72" s="31"/>
      <c r="M72" s="31"/>
      <c r="N72" s="31"/>
      <c r="O72" s="1"/>
    </row>
    <row r="73" spans="1:15" customFormat="1">
      <c r="A73" s="31"/>
      <c r="B73" s="31">
        <v>98</v>
      </c>
      <c r="C73" s="1" t="s">
        <v>1240</v>
      </c>
      <c r="D73" s="1">
        <v>98</v>
      </c>
      <c r="E73" s="1" t="s">
        <v>1241</v>
      </c>
      <c r="F73" s="1" t="s">
        <v>2070</v>
      </c>
      <c r="G73" s="1"/>
      <c r="H73" s="1" t="s">
        <v>1127</v>
      </c>
      <c r="I73" s="1"/>
      <c r="J73" s="1"/>
      <c r="K73" s="1"/>
      <c r="L73" s="31"/>
      <c r="M73" s="31"/>
      <c r="N73" s="31"/>
      <c r="O73" s="1"/>
    </row>
    <row r="74" spans="1:15" customFormat="1">
      <c r="A74" s="31"/>
      <c r="B74" s="31">
        <v>1</v>
      </c>
      <c r="C74" s="1" t="s">
        <v>1242</v>
      </c>
      <c r="D74" s="1">
        <v>1</v>
      </c>
      <c r="E74" s="1" t="s">
        <v>1243</v>
      </c>
      <c r="F74" s="1" t="s">
        <v>2070</v>
      </c>
      <c r="G74" s="1" t="s">
        <v>1246</v>
      </c>
      <c r="H74" s="1" t="s">
        <v>1244</v>
      </c>
      <c r="I74" s="1" t="s">
        <v>1245</v>
      </c>
      <c r="J74" s="1" t="s">
        <v>1247</v>
      </c>
      <c r="K74" s="1"/>
      <c r="L74" s="31"/>
      <c r="M74" s="31"/>
      <c r="N74" s="31"/>
      <c r="O74" s="1"/>
    </row>
    <row r="75" spans="1:15" customFormat="1">
      <c r="A75" s="31"/>
      <c r="B75" s="31">
        <v>2</v>
      </c>
      <c r="C75" s="1" t="s">
        <v>1249</v>
      </c>
      <c r="D75" s="1">
        <v>2</v>
      </c>
      <c r="E75" s="1" t="s">
        <v>1250</v>
      </c>
      <c r="F75" s="1" t="s">
        <v>2035</v>
      </c>
      <c r="G75" s="1" t="s">
        <v>1127</v>
      </c>
      <c r="H75" s="1" t="s">
        <v>1127</v>
      </c>
      <c r="I75" s="1"/>
      <c r="J75" s="1"/>
      <c r="K75" s="1"/>
      <c r="L75" s="31"/>
      <c r="M75" s="31"/>
      <c r="N75" s="31"/>
      <c r="O75" s="1"/>
    </row>
    <row r="76" spans="1:15" customFormat="1">
      <c r="A76" s="31"/>
      <c r="B76" s="31">
        <v>3</v>
      </c>
      <c r="C76" s="1" t="s">
        <v>1251</v>
      </c>
      <c r="D76" s="1">
        <v>3</v>
      </c>
      <c r="E76" s="1" t="s">
        <v>1252</v>
      </c>
      <c r="F76" s="1" t="s">
        <v>2035</v>
      </c>
      <c r="G76" s="1" t="s">
        <v>1127</v>
      </c>
      <c r="H76" s="1" t="s">
        <v>1127</v>
      </c>
      <c r="I76" s="1"/>
      <c r="J76" s="1"/>
      <c r="K76" s="1"/>
      <c r="L76" s="31"/>
      <c r="M76" s="31"/>
      <c r="N76" s="31"/>
      <c r="O76" s="1"/>
    </row>
    <row r="77" spans="1:15" customFormat="1">
      <c r="A77" s="31"/>
      <c r="B77" s="31">
        <v>4</v>
      </c>
      <c r="C77" s="1" t="s">
        <v>1253</v>
      </c>
      <c r="D77" s="1">
        <v>4</v>
      </c>
      <c r="E77" s="1" t="s">
        <v>1254</v>
      </c>
      <c r="F77" s="1" t="s">
        <v>2035</v>
      </c>
      <c r="G77" s="1" t="s">
        <v>1127</v>
      </c>
      <c r="H77" s="1" t="s">
        <v>1127</v>
      </c>
      <c r="I77" s="1"/>
      <c r="J77" s="1"/>
      <c r="K77" s="1"/>
      <c r="L77" s="31"/>
      <c r="M77" s="31"/>
      <c r="N77" s="31"/>
      <c r="O77" s="1"/>
    </row>
    <row r="78" spans="1:15" customFormat="1">
      <c r="A78" s="31"/>
      <c r="B78" s="31">
        <v>5</v>
      </c>
      <c r="C78" s="1" t="s">
        <v>1255</v>
      </c>
      <c r="D78" s="1">
        <v>5</v>
      </c>
      <c r="E78" s="1" t="s">
        <v>1256</v>
      </c>
      <c r="F78" s="1" t="s">
        <v>2035</v>
      </c>
      <c r="G78" s="1" t="s">
        <v>1127</v>
      </c>
      <c r="H78" s="1" t="s">
        <v>1127</v>
      </c>
      <c r="I78" s="1"/>
      <c r="J78" s="1"/>
      <c r="K78" s="1"/>
      <c r="L78" s="31"/>
      <c r="M78" s="31"/>
      <c r="N78" s="31"/>
      <c r="O78" s="1"/>
    </row>
    <row r="79" spans="1:15" customFormat="1">
      <c r="A79" s="31"/>
      <c r="B79" s="31">
        <v>38</v>
      </c>
      <c r="C79" s="1" t="s">
        <v>1344</v>
      </c>
      <c r="D79" s="1">
        <v>38</v>
      </c>
      <c r="E79" s="1" t="s">
        <v>1345</v>
      </c>
      <c r="F79" s="1" t="s">
        <v>2036</v>
      </c>
      <c r="G79" s="1" t="s">
        <v>2073</v>
      </c>
      <c r="H79" s="1" t="s">
        <v>1346</v>
      </c>
      <c r="I79" s="1" t="s">
        <v>1347</v>
      </c>
      <c r="J79" s="1"/>
      <c r="K79" s="1">
        <v>17</v>
      </c>
      <c r="L79" s="31"/>
      <c r="M79" s="31"/>
      <c r="N79" s="31"/>
      <c r="O79" s="1"/>
    </row>
    <row r="80" spans="1:15" customFormat="1">
      <c r="A80" s="31"/>
      <c r="B80" s="31">
        <v>39</v>
      </c>
      <c r="C80" s="1" t="s">
        <v>1341</v>
      </c>
      <c r="D80" s="1">
        <v>39</v>
      </c>
      <c r="E80" s="1" t="s">
        <v>1342</v>
      </c>
      <c r="F80" s="1" t="s">
        <v>2070</v>
      </c>
      <c r="G80" s="1" t="s">
        <v>2074</v>
      </c>
      <c r="H80" s="1" t="s">
        <v>1343</v>
      </c>
      <c r="I80" s="1" t="s">
        <v>1340</v>
      </c>
      <c r="J80" s="1"/>
      <c r="K80" s="1">
        <v>18</v>
      </c>
      <c r="L80" s="31"/>
      <c r="M80" s="31"/>
      <c r="N80" s="31"/>
      <c r="O80" s="1"/>
    </row>
    <row r="81" spans="1:15" customFormat="1">
      <c r="A81" s="31"/>
      <c r="B81" s="31">
        <v>40</v>
      </c>
      <c r="C81" s="1" t="s">
        <v>1337</v>
      </c>
      <c r="D81" s="1">
        <v>40</v>
      </c>
      <c r="E81" s="1" t="s">
        <v>1338</v>
      </c>
      <c r="F81" s="1" t="s">
        <v>2070</v>
      </c>
      <c r="G81" s="1" t="s">
        <v>2075</v>
      </c>
      <c r="H81" s="1" t="s">
        <v>1339</v>
      </c>
      <c r="I81" s="1" t="s">
        <v>1340</v>
      </c>
      <c r="J81" s="1"/>
      <c r="K81" s="1">
        <v>19</v>
      </c>
      <c r="L81" s="31"/>
      <c r="M81" s="31"/>
      <c r="N81" s="31"/>
      <c r="O81" s="1"/>
    </row>
    <row r="82" spans="1:15" customFormat="1">
      <c r="A82" s="31"/>
      <c r="B82" s="31">
        <v>41</v>
      </c>
      <c r="C82" s="1" t="s">
        <v>1334</v>
      </c>
      <c r="D82" s="1">
        <v>41</v>
      </c>
      <c r="E82" s="1" t="s">
        <v>1335</v>
      </c>
      <c r="F82" s="1" t="s">
        <v>2070</v>
      </c>
      <c r="G82" s="1" t="s">
        <v>2076</v>
      </c>
      <c r="H82" s="1" t="s">
        <v>2076</v>
      </c>
      <c r="I82" s="1"/>
      <c r="J82" s="1"/>
      <c r="K82" s="1">
        <v>20</v>
      </c>
      <c r="L82" s="31"/>
      <c r="M82" s="31"/>
      <c r="N82" s="31"/>
      <c r="O82" s="1"/>
    </row>
    <row r="83" spans="1:15" customFormat="1">
      <c r="A83" s="31"/>
      <c r="B83" s="31">
        <v>42</v>
      </c>
      <c r="C83" s="1" t="s">
        <v>1331</v>
      </c>
      <c r="D83" s="1">
        <v>42</v>
      </c>
      <c r="E83" s="1" t="s">
        <v>1332</v>
      </c>
      <c r="F83" s="1" t="s">
        <v>2070</v>
      </c>
      <c r="G83" s="1" t="s">
        <v>2076</v>
      </c>
      <c r="H83" s="1" t="s">
        <v>2076</v>
      </c>
      <c r="I83" s="1"/>
      <c r="J83" s="1"/>
      <c r="K83" s="1">
        <v>21</v>
      </c>
      <c r="L83" s="31"/>
      <c r="M83" s="31"/>
      <c r="N83" s="31"/>
      <c r="O83" s="1"/>
    </row>
    <row r="84" spans="1:15" customFormat="1">
      <c r="A84" s="31"/>
      <c r="B84" s="31">
        <v>43</v>
      </c>
      <c r="C84" s="1" t="s">
        <v>1327</v>
      </c>
      <c r="D84" s="1">
        <v>43</v>
      </c>
      <c r="E84" s="1" t="s">
        <v>1328</v>
      </c>
      <c r="F84" s="1" t="s">
        <v>1330</v>
      </c>
      <c r="G84" s="1" t="s">
        <v>2077</v>
      </c>
      <c r="H84" s="1" t="s">
        <v>1329</v>
      </c>
      <c r="I84" s="1"/>
      <c r="J84" s="1"/>
      <c r="K84" s="1">
        <v>22</v>
      </c>
      <c r="L84" s="31"/>
      <c r="M84" s="31"/>
      <c r="N84" s="31"/>
      <c r="O84" s="1"/>
    </row>
    <row r="85" spans="1:15" customFormat="1">
      <c r="A85" s="31"/>
      <c r="B85" s="31">
        <v>44</v>
      </c>
      <c r="C85" s="1" t="s">
        <v>1323</v>
      </c>
      <c r="D85" s="1">
        <v>44</v>
      </c>
      <c r="E85" s="1" t="s">
        <v>1324</v>
      </c>
      <c r="F85" s="1" t="s">
        <v>1326</v>
      </c>
      <c r="G85" s="1" t="s">
        <v>2078</v>
      </c>
      <c r="H85" s="1" t="s">
        <v>1325</v>
      </c>
      <c r="I85" s="1"/>
      <c r="J85" s="1"/>
      <c r="K85" s="1">
        <v>23</v>
      </c>
      <c r="L85" s="31"/>
      <c r="M85" s="31" t="s">
        <v>87</v>
      </c>
      <c r="N85" s="31"/>
      <c r="O85" s="1"/>
    </row>
    <row r="86" spans="1:15" customFormat="1">
      <c r="B86">
        <v>45</v>
      </c>
      <c r="C86" s="139" t="s">
        <v>2093</v>
      </c>
      <c r="D86" s="139">
        <v>45</v>
      </c>
      <c r="E86" s="1" t="s">
        <v>1432</v>
      </c>
      <c r="F86" s="139" t="s">
        <v>2070</v>
      </c>
      <c r="G86" s="139" t="s">
        <v>2105</v>
      </c>
      <c r="H86" s="1" t="s">
        <v>2090</v>
      </c>
      <c r="I86" s="139" t="s">
        <v>1433</v>
      </c>
      <c r="J86" s="186" t="s">
        <v>1431</v>
      </c>
      <c r="K86" s="139" t="s">
        <v>1421</v>
      </c>
      <c r="L86" s="31"/>
      <c r="M86" s="180"/>
      <c r="O86" s="4"/>
    </row>
    <row r="87" spans="1:15" customFormat="1">
      <c r="B87">
        <v>46</v>
      </c>
      <c r="C87" s="139" t="s">
        <v>2093</v>
      </c>
      <c r="D87" s="139">
        <v>46</v>
      </c>
      <c r="E87" s="1" t="s">
        <v>1419</v>
      </c>
      <c r="F87" s="139" t="s">
        <v>1248</v>
      </c>
      <c r="G87" s="139" t="s">
        <v>2105</v>
      </c>
      <c r="H87" s="1" t="s">
        <v>2090</v>
      </c>
      <c r="I87" s="139" t="s">
        <v>1420</v>
      </c>
      <c r="J87" s="186" t="s">
        <v>1431</v>
      </c>
      <c r="K87" s="139" t="s">
        <v>1421</v>
      </c>
      <c r="L87" s="31"/>
      <c r="O87" s="4"/>
    </row>
    <row r="88" spans="1:15">
      <c r="B88" s="31">
        <v>76</v>
      </c>
      <c r="C88" s="1" t="s">
        <v>1452</v>
      </c>
      <c r="D88" s="1">
        <v>76</v>
      </c>
      <c r="E88" s="1" t="s">
        <v>1453</v>
      </c>
      <c r="F88" s="1" t="s">
        <v>1454</v>
      </c>
      <c r="H88" s="1" t="s">
        <v>2080</v>
      </c>
      <c r="I88" s="1" t="s">
        <v>2092</v>
      </c>
    </row>
    <row r="89" spans="1:15">
      <c r="B89" s="31">
        <v>89</v>
      </c>
      <c r="C89" s="1" t="s">
        <v>1455</v>
      </c>
      <c r="D89" s="1">
        <v>89</v>
      </c>
      <c r="E89" s="1" t="s">
        <v>1456</v>
      </c>
      <c r="F89" s="1" t="s">
        <v>1457</v>
      </c>
      <c r="H89" s="1" t="s">
        <v>2076</v>
      </c>
      <c r="I89" s="151" t="s">
        <v>2081</v>
      </c>
    </row>
    <row r="90" spans="1:15">
      <c r="B90" s="31" t="s">
        <v>87</v>
      </c>
      <c r="C90" s="1" t="s">
        <v>1093</v>
      </c>
      <c r="D90" s="1" t="s">
        <v>87</v>
      </c>
      <c r="E90" s="1" t="s">
        <v>87</v>
      </c>
      <c r="F90" s="1" t="s">
        <v>87</v>
      </c>
      <c r="G90" s="1" t="s">
        <v>87</v>
      </c>
      <c r="H90" s="1" t="s">
        <v>1094</v>
      </c>
      <c r="I90" s="1" t="s">
        <v>87</v>
      </c>
      <c r="K90" s="1" t="s">
        <v>87</v>
      </c>
    </row>
    <row r="91" spans="1:15">
      <c r="C91" s="1" t="s">
        <v>1126</v>
      </c>
      <c r="H91" s="1" t="s">
        <v>1127</v>
      </c>
      <c r="I91" s="1" t="s">
        <v>87</v>
      </c>
      <c r="L91" s="1"/>
    </row>
    <row r="92" spans="1:15">
      <c r="C92" s="1" t="s">
        <v>1200</v>
      </c>
      <c r="H92" s="1" t="s">
        <v>1127</v>
      </c>
      <c r="J92" s="1" t="s">
        <v>1127</v>
      </c>
    </row>
    <row r="93" spans="1:15">
      <c r="C93" s="1" t="s">
        <v>1257</v>
      </c>
      <c r="G93" s="181"/>
      <c r="H93" s="1" t="s">
        <v>1258</v>
      </c>
      <c r="I93" s="181" t="s">
        <v>1259</v>
      </c>
    </row>
    <row r="94" spans="1:15">
      <c r="C94" s="1" t="s">
        <v>1264</v>
      </c>
      <c r="H94" s="1" t="s">
        <v>1094</v>
      </c>
    </row>
    <row r="95" spans="1:15">
      <c r="C95" s="1" t="s">
        <v>1267</v>
      </c>
      <c r="H95" s="1" t="s">
        <v>1268</v>
      </c>
    </row>
    <row r="96" spans="1:15">
      <c r="C96" s="1" t="s">
        <v>1269</v>
      </c>
      <c r="H96" s="1" t="s">
        <v>1270</v>
      </c>
    </row>
    <row r="97" spans="2:11">
      <c r="C97" s="1" t="s">
        <v>1271</v>
      </c>
      <c r="H97" s="1" t="s">
        <v>1094</v>
      </c>
    </row>
    <row r="98" spans="2:11">
      <c r="C98" s="1" t="s">
        <v>1272</v>
      </c>
      <c r="H98" s="1" t="s">
        <v>1094</v>
      </c>
    </row>
    <row r="99" spans="2:11">
      <c r="C99" s="1" t="s">
        <v>1277</v>
      </c>
      <c r="H99" s="1" t="s">
        <v>1127</v>
      </c>
    </row>
    <row r="100" spans="2:11">
      <c r="C100" s="1" t="s">
        <v>1304</v>
      </c>
      <c r="H100" s="1" t="s">
        <v>1305</v>
      </c>
      <c r="I100" s="1" t="s">
        <v>1306</v>
      </c>
    </row>
    <row r="101" spans="2:11">
      <c r="C101" s="1" t="s">
        <v>1307</v>
      </c>
      <c r="G101" s="1" t="s">
        <v>1127</v>
      </c>
      <c r="H101" s="1" t="s">
        <v>1127</v>
      </c>
    </row>
    <row r="102" spans="2:11">
      <c r="C102" s="1" t="s">
        <v>1308</v>
      </c>
      <c r="H102" s="1" t="s">
        <v>1305</v>
      </c>
      <c r="I102" s="1" t="s">
        <v>1309</v>
      </c>
    </row>
    <row r="103" spans="2:11">
      <c r="B103" s="31">
        <v>49</v>
      </c>
      <c r="C103" s="1" t="s">
        <v>2093</v>
      </c>
      <c r="D103" s="1">
        <v>49</v>
      </c>
      <c r="E103" s="31"/>
      <c r="F103" s="1" t="s">
        <v>1439</v>
      </c>
    </row>
    <row r="104" spans="2:11">
      <c r="B104" s="31">
        <v>12</v>
      </c>
      <c r="C104" s="1" t="s">
        <v>2093</v>
      </c>
      <c r="D104" s="1">
        <v>12</v>
      </c>
      <c r="F104" s="1" t="s">
        <v>1415</v>
      </c>
    </row>
    <row r="105" spans="2:11">
      <c r="B105" s="31">
        <v>13</v>
      </c>
      <c r="C105" s="1" t="s">
        <v>2093</v>
      </c>
      <c r="D105" s="1">
        <v>13</v>
      </c>
      <c r="F105" s="1" t="s">
        <v>1416</v>
      </c>
    </row>
    <row r="106" spans="2:11">
      <c r="B106" s="31">
        <v>21</v>
      </c>
      <c r="C106" s="1" t="s">
        <v>2093</v>
      </c>
      <c r="D106" s="1">
        <v>21</v>
      </c>
      <c r="F106" s="1" t="s">
        <v>1417</v>
      </c>
    </row>
    <row r="107" spans="2:11">
      <c r="B107" s="31">
        <v>22</v>
      </c>
      <c r="C107" s="1" t="s">
        <v>2093</v>
      </c>
      <c r="D107" s="1">
        <v>22</v>
      </c>
      <c r="F107" s="1" t="s">
        <v>1418</v>
      </c>
    </row>
    <row r="108" spans="2:11">
      <c r="B108" s="31">
        <v>94</v>
      </c>
      <c r="C108" s="1" t="s">
        <v>2091</v>
      </c>
      <c r="D108" s="1">
        <v>94</v>
      </c>
      <c r="F108" s="1" t="s">
        <v>1422</v>
      </c>
    </row>
    <row r="109" spans="2:11">
      <c r="B109" s="31">
        <v>6</v>
      </c>
      <c r="C109" s="181" t="s">
        <v>1423</v>
      </c>
      <c r="D109" s="1">
        <v>6</v>
      </c>
      <c r="F109" s="1" t="s">
        <v>1424</v>
      </c>
      <c r="K109" s="181"/>
    </row>
    <row r="110" spans="2:11">
      <c r="B110" s="31">
        <v>11</v>
      </c>
      <c r="C110" s="181" t="s">
        <v>1423</v>
      </c>
      <c r="D110" s="1">
        <v>11</v>
      </c>
      <c r="F110" s="1" t="s">
        <v>1425</v>
      </c>
      <c r="K110" s="181"/>
    </row>
    <row r="111" spans="2:11">
      <c r="B111" s="31">
        <v>19</v>
      </c>
      <c r="C111" s="181" t="s">
        <v>1423</v>
      </c>
      <c r="D111" s="1">
        <v>19</v>
      </c>
      <c r="F111" s="1" t="s">
        <v>1425</v>
      </c>
      <c r="K111" s="181"/>
    </row>
    <row r="112" spans="2:11">
      <c r="B112" s="31">
        <v>28</v>
      </c>
      <c r="C112" s="181" t="s">
        <v>1423</v>
      </c>
      <c r="D112" s="1">
        <v>28</v>
      </c>
      <c r="F112" s="1" t="s">
        <v>1426</v>
      </c>
      <c r="K112" s="181"/>
    </row>
    <row r="113" spans="2:11">
      <c r="B113" s="31">
        <v>50</v>
      </c>
      <c r="C113" s="181" t="s">
        <v>1423</v>
      </c>
      <c r="D113" s="1">
        <v>50</v>
      </c>
      <c r="F113" s="1" t="s">
        <v>1425</v>
      </c>
      <c r="K113" s="181"/>
    </row>
    <row r="114" spans="2:11">
      <c r="B114" s="31">
        <v>75</v>
      </c>
      <c r="C114" s="181" t="s">
        <v>1423</v>
      </c>
      <c r="D114" s="1">
        <v>75</v>
      </c>
      <c r="F114" s="1" t="s">
        <v>1427</v>
      </c>
      <c r="K114" s="181"/>
    </row>
    <row r="115" spans="2:11">
      <c r="B115" s="31">
        <v>100</v>
      </c>
      <c r="C115" s="181" t="s">
        <v>1423</v>
      </c>
      <c r="D115" s="1">
        <v>100</v>
      </c>
      <c r="F115" s="1" t="s">
        <v>1428</v>
      </c>
      <c r="K115" s="181"/>
    </row>
    <row r="116" spans="2:11">
      <c r="B116" s="31">
        <v>73</v>
      </c>
      <c r="C116" s="1" t="s">
        <v>1429</v>
      </c>
      <c r="D116" s="1">
        <v>73</v>
      </c>
      <c r="F116" s="1" t="s">
        <v>1430</v>
      </c>
    </row>
    <row r="117" spans="2:11">
      <c r="B117" s="31">
        <v>10</v>
      </c>
      <c r="C117" s="1" t="s">
        <v>1094</v>
      </c>
      <c r="D117" s="1">
        <v>10</v>
      </c>
      <c r="F117" s="1" t="s">
        <v>1441</v>
      </c>
    </row>
    <row r="118" spans="2:11">
      <c r="B118" s="31">
        <v>20</v>
      </c>
      <c r="C118" s="1" t="s">
        <v>1094</v>
      </c>
      <c r="D118" s="1">
        <v>20</v>
      </c>
      <c r="F118" s="1" t="s">
        <v>1442</v>
      </c>
    </row>
    <row r="119" spans="2:11">
      <c r="B119" s="31">
        <v>27</v>
      </c>
      <c r="C119" s="1" t="s">
        <v>1094</v>
      </c>
      <c r="D119" s="1">
        <v>27</v>
      </c>
      <c r="F119" s="1" t="s">
        <v>1441</v>
      </c>
    </row>
    <row r="120" spans="2:11">
      <c r="B120" s="31">
        <v>74</v>
      </c>
      <c r="C120" s="1" t="s">
        <v>1094</v>
      </c>
      <c r="D120" s="1">
        <v>74</v>
      </c>
      <c r="F120" s="1" t="s">
        <v>1441</v>
      </c>
    </row>
    <row r="121" spans="2:11">
      <c r="B121" s="31">
        <v>99</v>
      </c>
      <c r="C121" s="1" t="s">
        <v>1094</v>
      </c>
      <c r="D121" s="1">
        <v>99</v>
      </c>
      <c r="F121" s="1" t="s">
        <v>1441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C779-A27C-41BE-8365-B841FA9C7F49}">
  <sheetPr>
    <tabColor rgb="FFFF0000"/>
  </sheetPr>
  <dimension ref="B2:XFD195"/>
  <sheetViews>
    <sheetView topLeftCell="A51" zoomScaleNormal="100" workbookViewId="0">
      <selection activeCell="D20" sqref="D20"/>
    </sheetView>
  </sheetViews>
  <sheetFormatPr defaultRowHeight="16.5"/>
  <cols>
    <col min="2" max="2" width="4.375" customWidth="1"/>
    <col min="3" max="3" width="4.625" customWidth="1"/>
    <col min="4" max="4" width="4.75" customWidth="1"/>
    <col min="5" max="5" width="4.25" customWidth="1"/>
    <col min="6" max="6" width="3.25" customWidth="1"/>
    <col min="7" max="7" width="21.75" customWidth="1"/>
    <col min="8" max="8" width="12.75" customWidth="1"/>
  </cols>
  <sheetData>
    <row r="2" spans="2:8" ht="26.25">
      <c r="D2" s="2" t="s">
        <v>1034</v>
      </c>
    </row>
    <row r="4" spans="2:8">
      <c r="B4" s="135" t="s">
        <v>1018</v>
      </c>
    </row>
    <row r="5" spans="2:8">
      <c r="C5" t="s">
        <v>1012</v>
      </c>
      <c r="H5" t="s">
        <v>864</v>
      </c>
    </row>
    <row r="6" spans="2:8">
      <c r="D6" t="s">
        <v>1013</v>
      </c>
    </row>
    <row r="7" spans="2:8">
      <c r="D7" t="s">
        <v>1031</v>
      </c>
    </row>
    <row r="9" spans="2:8">
      <c r="C9" t="s">
        <v>866</v>
      </c>
    </row>
    <row r="10" spans="2:8">
      <c r="D10" t="s">
        <v>865</v>
      </c>
    </row>
    <row r="11" spans="2:8">
      <c r="E11" t="s">
        <v>1011</v>
      </c>
    </row>
    <row r="12" spans="2:8">
      <c r="E12" t="s">
        <v>1008</v>
      </c>
    </row>
    <row r="13" spans="2:8">
      <c r="E13" t="s">
        <v>1010</v>
      </c>
    </row>
    <row r="14" spans="2:8">
      <c r="E14" t="s">
        <v>1009</v>
      </c>
    </row>
    <row r="15" spans="2:8">
      <c r="E15" t="s">
        <v>133</v>
      </c>
    </row>
    <row r="16" spans="2:8">
      <c r="B16" s="135" t="s">
        <v>867</v>
      </c>
    </row>
    <row r="17" spans="2:17">
      <c r="C17" t="s">
        <v>868</v>
      </c>
    </row>
    <row r="18" spans="2:17">
      <c r="B18" s="147">
        <v>2.1</v>
      </c>
      <c r="D18" t="s">
        <v>870</v>
      </c>
      <c r="I18" t="s">
        <v>878</v>
      </c>
    </row>
    <row r="19" spans="2:17">
      <c r="B19" s="147"/>
      <c r="E19" t="s">
        <v>869</v>
      </c>
    </row>
    <row r="20" spans="2:17">
      <c r="B20" s="147">
        <v>2.2000000000000002</v>
      </c>
      <c r="D20" t="s">
        <v>1081</v>
      </c>
      <c r="I20" t="s">
        <v>1082</v>
      </c>
    </row>
    <row r="21" spans="2:17">
      <c r="B21" s="147"/>
      <c r="E21" t="s">
        <v>872</v>
      </c>
    </row>
    <row r="22" spans="2:17">
      <c r="B22" s="147"/>
      <c r="F22" t="s">
        <v>873</v>
      </c>
    </row>
    <row r="23" spans="2:17">
      <c r="B23" s="147"/>
      <c r="E23" t="s">
        <v>886</v>
      </c>
    </row>
    <row r="24" spans="2:17">
      <c r="B24" s="147"/>
      <c r="E24" t="s">
        <v>871</v>
      </c>
    </row>
    <row r="25" spans="2:17">
      <c r="B25" s="147"/>
      <c r="E25" t="s">
        <v>915</v>
      </c>
    </row>
    <row r="26" spans="2:17">
      <c r="B26" s="147"/>
      <c r="K26" t="s">
        <v>1037</v>
      </c>
    </row>
    <row r="27" spans="2:17">
      <c r="B27" s="147">
        <v>2.2999999999999998</v>
      </c>
      <c r="D27" t="s">
        <v>874</v>
      </c>
      <c r="I27" t="s">
        <v>877</v>
      </c>
      <c r="Q27" t="s">
        <v>1038</v>
      </c>
    </row>
    <row r="28" spans="2:17">
      <c r="B28" s="147">
        <v>2.4</v>
      </c>
      <c r="D28" t="s">
        <v>1515</v>
      </c>
      <c r="K28">
        <v>60</v>
      </c>
      <c r="L28" t="s">
        <v>891</v>
      </c>
    </row>
    <row r="29" spans="2:17">
      <c r="B29" s="147"/>
      <c r="E29" t="s">
        <v>883</v>
      </c>
      <c r="I29" t="s">
        <v>884</v>
      </c>
    </row>
    <row r="30" spans="2:17">
      <c r="B30" s="147">
        <v>2.5</v>
      </c>
      <c r="D30" t="s">
        <v>1514</v>
      </c>
      <c r="I30" t="s">
        <v>888</v>
      </c>
      <c r="K30">
        <v>37</v>
      </c>
      <c r="L30" t="s">
        <v>892</v>
      </c>
    </row>
    <row r="31" spans="2:17">
      <c r="B31" s="147"/>
      <c r="E31" t="s">
        <v>924</v>
      </c>
    </row>
    <row r="32" spans="2:17">
      <c r="B32" s="147">
        <v>2.6</v>
      </c>
      <c r="D32" t="s">
        <v>1516</v>
      </c>
      <c r="I32" t="s">
        <v>890</v>
      </c>
      <c r="K32">
        <v>37</v>
      </c>
      <c r="L32" t="s">
        <v>893</v>
      </c>
    </row>
    <row r="33" spans="2:12 16384:16384">
      <c r="B33" t="s">
        <v>87</v>
      </c>
      <c r="E33" t="s">
        <v>1517</v>
      </c>
      <c r="I33" t="s">
        <v>87</v>
      </c>
    </row>
    <row r="34" spans="2:12 16384:16384">
      <c r="B34">
        <v>2.7</v>
      </c>
      <c r="D34" t="s">
        <v>1518</v>
      </c>
      <c r="K34" t="s">
        <v>1523</v>
      </c>
    </row>
    <row r="35" spans="2:12 16384:16384">
      <c r="E35" t="s">
        <v>1519</v>
      </c>
      <c r="I35" t="s">
        <v>1520</v>
      </c>
      <c r="K35">
        <v>121</v>
      </c>
      <c r="L35" t="s">
        <v>280</v>
      </c>
    </row>
    <row r="36" spans="2:12 16384:16384">
      <c r="B36" s="147">
        <v>2.8</v>
      </c>
      <c r="D36" t="s">
        <v>1064</v>
      </c>
      <c r="I36" t="s">
        <v>1065</v>
      </c>
    </row>
    <row r="37" spans="2:12 16384:16384">
      <c r="B37" s="147"/>
    </row>
    <row r="38" spans="2:12 16384:16384" ht="17.25">
      <c r="B38" s="148" t="s">
        <v>921</v>
      </c>
      <c r="I38" t="s">
        <v>1030</v>
      </c>
    </row>
    <row r="39" spans="2:12 16384:16384">
      <c r="B39">
        <v>3.1</v>
      </c>
      <c r="D39" t="s">
        <v>876</v>
      </c>
      <c r="I39" t="s">
        <v>916</v>
      </c>
    </row>
    <row r="40" spans="2:12 16384:16384">
      <c r="B40" t="s">
        <v>87</v>
      </c>
      <c r="E40" t="s">
        <v>875</v>
      </c>
      <c r="J40" t="s">
        <v>1028</v>
      </c>
      <c r="XFD40" t="s">
        <v>879</v>
      </c>
    </row>
    <row r="41" spans="2:12 16384:16384">
      <c r="B41">
        <v>3.2</v>
      </c>
      <c r="D41" t="s">
        <v>1026</v>
      </c>
      <c r="I41" t="s">
        <v>1027</v>
      </c>
    </row>
    <row r="42" spans="2:12 16384:16384">
      <c r="E42" t="s">
        <v>1024</v>
      </c>
      <c r="I42" t="s">
        <v>87</v>
      </c>
      <c r="J42" t="s">
        <v>1029</v>
      </c>
    </row>
    <row r="43" spans="2:12 16384:16384">
      <c r="B43">
        <v>3.3</v>
      </c>
      <c r="D43" t="s">
        <v>895</v>
      </c>
      <c r="I43" t="s">
        <v>917</v>
      </c>
    </row>
    <row r="44" spans="2:12 16384:16384">
      <c r="B44" t="s">
        <v>87</v>
      </c>
      <c r="E44" t="s">
        <v>880</v>
      </c>
      <c r="I44" t="s">
        <v>87</v>
      </c>
      <c r="J44" t="s">
        <v>1032</v>
      </c>
    </row>
    <row r="45" spans="2:12 16384:16384">
      <c r="B45">
        <v>3.5</v>
      </c>
      <c r="D45" t="s">
        <v>1521</v>
      </c>
      <c r="I45" t="s">
        <v>1522</v>
      </c>
    </row>
    <row r="46" spans="2:12 16384:16384">
      <c r="E46" t="s">
        <v>882</v>
      </c>
      <c r="I46" t="s">
        <v>87</v>
      </c>
      <c r="J46" t="s">
        <v>1033</v>
      </c>
    </row>
    <row r="47" spans="2:12 16384:16384">
      <c r="B47">
        <v>3.6</v>
      </c>
      <c r="D47" t="s">
        <v>1525</v>
      </c>
      <c r="G47" t="s">
        <v>87</v>
      </c>
    </row>
    <row r="48" spans="2:12 16384:16384">
      <c r="E48" t="s">
        <v>1524</v>
      </c>
    </row>
    <row r="51" spans="2:9" ht="15.6" customHeight="1">
      <c r="B51" s="135" t="s">
        <v>1035</v>
      </c>
    </row>
    <row r="54" spans="2:9">
      <c r="B54" s="135" t="s">
        <v>923</v>
      </c>
    </row>
    <row r="55" spans="2:9">
      <c r="I55" t="s">
        <v>87</v>
      </c>
    </row>
    <row r="58" spans="2:9">
      <c r="B58" t="s">
        <v>1039</v>
      </c>
    </row>
    <row r="59" spans="2:9">
      <c r="B59" t="s">
        <v>1040</v>
      </c>
    </row>
    <row r="60" spans="2:9" ht="19.149999999999999" customHeight="1"/>
    <row r="61" spans="2:9" ht="19.149999999999999" customHeight="1"/>
    <row r="62" spans="2:9" ht="19.149999999999999" customHeight="1">
      <c r="B62" t="s">
        <v>1041</v>
      </c>
    </row>
    <row r="63" spans="2:9" ht="19.149999999999999" customHeight="1"/>
    <row r="64" spans="2:9" ht="19.149999999999999" customHeight="1">
      <c r="B64" t="s">
        <v>1044</v>
      </c>
      <c r="F64" t="s">
        <v>1050</v>
      </c>
      <c r="G64" t="s">
        <v>1051</v>
      </c>
    </row>
    <row r="65" spans="3:5" ht="19.149999999999999" customHeight="1">
      <c r="C65" t="s">
        <v>1053</v>
      </c>
    </row>
    <row r="66" spans="3:5" ht="19.149999999999999" customHeight="1">
      <c r="D66" t="s">
        <v>870</v>
      </c>
    </row>
    <row r="67" spans="3:5" ht="19.149999999999999" customHeight="1">
      <c r="D67" t="s">
        <v>914</v>
      </c>
    </row>
    <row r="68" spans="3:5">
      <c r="D68" t="s">
        <v>874</v>
      </c>
    </row>
    <row r="69" spans="3:5">
      <c r="D69" t="s">
        <v>883</v>
      </c>
    </row>
    <row r="70" spans="3:5">
      <c r="D70" t="s">
        <v>924</v>
      </c>
    </row>
    <row r="71" spans="3:5">
      <c r="D71" t="s">
        <v>889</v>
      </c>
    </row>
    <row r="73" spans="3:5">
      <c r="C73" t="s">
        <v>1052</v>
      </c>
    </row>
    <row r="74" spans="3:5">
      <c r="D74" t="s">
        <v>1049</v>
      </c>
    </row>
    <row r="75" spans="3:5">
      <c r="E75" t="s">
        <v>875</v>
      </c>
    </row>
    <row r="76" spans="3:5">
      <c r="D76" t="s">
        <v>1054</v>
      </c>
    </row>
    <row r="77" spans="3:5">
      <c r="E77" t="s">
        <v>1024</v>
      </c>
    </row>
    <row r="78" spans="3:5">
      <c r="D78" t="s">
        <v>1055</v>
      </c>
    </row>
    <row r="80" spans="3:5">
      <c r="D80" t="s">
        <v>1056</v>
      </c>
    </row>
    <row r="82" spans="3:6">
      <c r="C82">
        <v>100</v>
      </c>
    </row>
    <row r="83" spans="3:6">
      <c r="D83" t="s">
        <v>895</v>
      </c>
    </row>
    <row r="84" spans="3:6">
      <c r="E84" t="s">
        <v>880</v>
      </c>
    </row>
    <row r="85" spans="3:6">
      <c r="C85" s="133" t="s">
        <v>1058</v>
      </c>
    </row>
    <row r="86" spans="3:6" ht="16.899999999999999" customHeight="1">
      <c r="C86" s="154"/>
      <c r="D86" t="s">
        <v>1048</v>
      </c>
    </row>
    <row r="87" spans="3:6">
      <c r="F87" s="32" t="s">
        <v>1047</v>
      </c>
    </row>
    <row r="88" spans="3:6">
      <c r="E88" t="s">
        <v>887</v>
      </c>
    </row>
    <row r="89" spans="3:6">
      <c r="C89" s="133" t="s">
        <v>1057</v>
      </c>
    </row>
    <row r="90" spans="3:6">
      <c r="C90" s="155" t="s">
        <v>87</v>
      </c>
      <c r="D90" t="s">
        <v>919</v>
      </c>
    </row>
    <row r="91" spans="3:6">
      <c r="E91" t="s">
        <v>882</v>
      </c>
    </row>
    <row r="102" spans="2:11">
      <c r="B102">
        <v>2.1</v>
      </c>
      <c r="C102" s="8" t="s">
        <v>870</v>
      </c>
    </row>
    <row r="103" spans="2:11">
      <c r="D103" t="s">
        <v>897</v>
      </c>
    </row>
    <row r="104" spans="2:11">
      <c r="E104" t="s">
        <v>908</v>
      </c>
    </row>
    <row r="105" spans="2:11">
      <c r="F105" t="s">
        <v>898</v>
      </c>
      <c r="I105" t="s">
        <v>87</v>
      </c>
    </row>
    <row r="106" spans="2:11">
      <c r="G106" t="s">
        <v>965</v>
      </c>
      <c r="I106" t="s">
        <v>899</v>
      </c>
      <c r="K106" t="s">
        <v>964</v>
      </c>
    </row>
    <row r="107" spans="2:11">
      <c r="F107" t="s">
        <v>900</v>
      </c>
      <c r="K107" t="s">
        <v>967</v>
      </c>
    </row>
    <row r="108" spans="2:11">
      <c r="G108" t="s">
        <v>966</v>
      </c>
      <c r="I108" t="s">
        <v>901</v>
      </c>
    </row>
    <row r="109" spans="2:11">
      <c r="F109" t="s">
        <v>902</v>
      </c>
    </row>
    <row r="110" spans="2:11">
      <c r="G110" t="s">
        <v>968</v>
      </c>
      <c r="I110" t="s">
        <v>903</v>
      </c>
      <c r="K110" s="133" t="s">
        <v>87</v>
      </c>
    </row>
    <row r="111" spans="2:11">
      <c r="E111" t="s">
        <v>904</v>
      </c>
    </row>
    <row r="112" spans="2:11">
      <c r="F112" t="s">
        <v>905</v>
      </c>
      <c r="I112" t="s">
        <v>958</v>
      </c>
    </row>
    <row r="113" spans="2:11">
      <c r="F113" t="s">
        <v>906</v>
      </c>
      <c r="I113" t="s">
        <v>957</v>
      </c>
    </row>
    <row r="114" spans="2:11">
      <c r="F114" t="s">
        <v>907</v>
      </c>
      <c r="I114" t="s">
        <v>956</v>
      </c>
    </row>
    <row r="115" spans="2:11">
      <c r="G115" t="s">
        <v>970</v>
      </c>
    </row>
    <row r="116" spans="2:11">
      <c r="G116" t="s">
        <v>969</v>
      </c>
    </row>
    <row r="117" spans="2:11">
      <c r="E117" t="s">
        <v>909</v>
      </c>
    </row>
    <row r="118" spans="2:11">
      <c r="F118" t="s">
        <v>910</v>
      </c>
    </row>
    <row r="119" spans="2:11">
      <c r="F119" t="s">
        <v>911</v>
      </c>
    </row>
    <row r="120" spans="2:11">
      <c r="E120" t="s">
        <v>912</v>
      </c>
    </row>
    <row r="122" spans="2:11">
      <c r="B122">
        <v>2.2000000000000002</v>
      </c>
      <c r="C122" s="8" t="s">
        <v>914</v>
      </c>
    </row>
    <row r="123" spans="2:11">
      <c r="D123" t="s">
        <v>959</v>
      </c>
    </row>
    <row r="124" spans="2:11">
      <c r="E124" t="s">
        <v>960</v>
      </c>
      <c r="K124" t="s">
        <v>962</v>
      </c>
    </row>
    <row r="125" spans="2:11">
      <c r="D125" t="s">
        <v>957</v>
      </c>
    </row>
    <row r="126" spans="2:11">
      <c r="E126" t="s">
        <v>961</v>
      </c>
      <c r="K126" t="s">
        <v>963</v>
      </c>
    </row>
    <row r="127" spans="2:11">
      <c r="D127" t="s">
        <v>956</v>
      </c>
    </row>
    <row r="128" spans="2:11">
      <c r="E128" t="s">
        <v>970</v>
      </c>
    </row>
    <row r="130" spans="2:7">
      <c r="B130">
        <v>2.2999999999999998</v>
      </c>
      <c r="C130" s="8" t="s">
        <v>874</v>
      </c>
    </row>
    <row r="131" spans="2:7">
      <c r="C131" s="8"/>
      <c r="D131" t="s">
        <v>913</v>
      </c>
    </row>
    <row r="132" spans="2:7">
      <c r="C132" s="8"/>
    </row>
    <row r="133" spans="2:7">
      <c r="D133" t="s">
        <v>43</v>
      </c>
    </row>
    <row r="134" spans="2:7">
      <c r="E134" s="31" t="s">
        <v>64</v>
      </c>
      <c r="F134" s="32"/>
      <c r="G134" s="32"/>
    </row>
    <row r="135" spans="2:7">
      <c r="E135" s="31" t="s">
        <v>66</v>
      </c>
      <c r="F135" s="32"/>
      <c r="G135" s="32"/>
    </row>
    <row r="136" spans="2:7">
      <c r="E136" s="31" t="s">
        <v>72</v>
      </c>
      <c r="F136" s="32"/>
      <c r="G136" s="32"/>
    </row>
    <row r="137" spans="2:7">
      <c r="E137" s="31" t="s">
        <v>1005</v>
      </c>
      <c r="F137" s="32"/>
      <c r="G137" s="32"/>
    </row>
    <row r="138" spans="2:7">
      <c r="E138" s="31" t="s">
        <v>75</v>
      </c>
      <c r="F138" s="32"/>
      <c r="G138" s="32"/>
    </row>
    <row r="139" spans="2:7">
      <c r="D139" t="s">
        <v>87</v>
      </c>
      <c r="E139" s="31" t="s">
        <v>77</v>
      </c>
      <c r="F139" s="32"/>
      <c r="G139" s="32"/>
    </row>
    <row r="140" spans="2:7">
      <c r="E140" s="31" t="s">
        <v>79</v>
      </c>
      <c r="F140" s="32"/>
      <c r="G140" s="32"/>
    </row>
    <row r="141" spans="2:7">
      <c r="E141" s="31" t="s">
        <v>81</v>
      </c>
      <c r="F141" s="32"/>
      <c r="G141" s="32"/>
    </row>
    <row r="142" spans="2:7">
      <c r="E142" s="31" t="s">
        <v>1006</v>
      </c>
      <c r="F142" s="32"/>
      <c r="G142" s="32"/>
    </row>
    <row r="143" spans="2:7">
      <c r="E143" s="31" t="s">
        <v>1007</v>
      </c>
      <c r="F143" s="32"/>
      <c r="G143" s="32"/>
    </row>
    <row r="146" spans="2:7">
      <c r="B146">
        <v>2.4</v>
      </c>
      <c r="C146" s="8" t="s">
        <v>883</v>
      </c>
    </row>
    <row r="149" spans="2:7">
      <c r="B149">
        <v>2.5</v>
      </c>
      <c r="C149" s="8" t="s">
        <v>924</v>
      </c>
    </row>
    <row r="150" spans="2:7">
      <c r="C150" s="32" t="s">
        <v>1015</v>
      </c>
    </row>
    <row r="151" spans="2:7">
      <c r="C151" s="8"/>
      <c r="D151" t="s">
        <v>1016</v>
      </c>
    </row>
    <row r="152" spans="2:7">
      <c r="C152" s="8"/>
    </row>
    <row r="153" spans="2:7">
      <c r="C153" t="s">
        <v>927</v>
      </c>
    </row>
    <row r="154" spans="2:7">
      <c r="D154" t="s">
        <v>925</v>
      </c>
    </row>
    <row r="155" spans="2:7">
      <c r="D155" t="s">
        <v>947</v>
      </c>
    </row>
    <row r="156" spans="2:7">
      <c r="E156" t="s">
        <v>948</v>
      </c>
    </row>
    <row r="157" spans="2:7">
      <c r="E157" t="s">
        <v>949</v>
      </c>
    </row>
    <row r="158" spans="2:7">
      <c r="G158" t="s">
        <v>950</v>
      </c>
    </row>
    <row r="159" spans="2:7">
      <c r="D159" t="s">
        <v>87</v>
      </c>
      <c r="G159" t="s">
        <v>951</v>
      </c>
    </row>
    <row r="160" spans="2:7">
      <c r="D160" t="s">
        <v>955</v>
      </c>
    </row>
    <row r="161" spans="3:8">
      <c r="F161" t="s">
        <v>952</v>
      </c>
    </row>
    <row r="162" spans="3:8">
      <c r="F162" t="s">
        <v>953</v>
      </c>
    </row>
    <row r="163" spans="3:8">
      <c r="D163" t="s">
        <v>954</v>
      </c>
    </row>
    <row r="164" spans="3:8">
      <c r="E164" t="s">
        <v>926</v>
      </c>
    </row>
    <row r="166" spans="3:8">
      <c r="C166" t="s">
        <v>928</v>
      </c>
      <c r="D166" t="s">
        <v>87</v>
      </c>
    </row>
    <row r="167" spans="3:8">
      <c r="D167" t="s">
        <v>929</v>
      </c>
    </row>
    <row r="168" spans="3:8">
      <c r="D168" t="s">
        <v>932</v>
      </c>
      <c r="F168" t="s">
        <v>930</v>
      </c>
    </row>
    <row r="169" spans="3:8">
      <c r="D169" t="s">
        <v>933</v>
      </c>
      <c r="H169" t="s">
        <v>931</v>
      </c>
    </row>
    <row r="170" spans="3:8">
      <c r="E170" t="s">
        <v>934</v>
      </c>
    </row>
    <row r="171" spans="3:8">
      <c r="D171" t="s">
        <v>937</v>
      </c>
    </row>
    <row r="172" spans="3:8">
      <c r="E172" t="s">
        <v>939</v>
      </c>
    </row>
    <row r="173" spans="3:8">
      <c r="F173" t="s">
        <v>943</v>
      </c>
    </row>
    <row r="174" spans="3:8">
      <c r="E174" t="s">
        <v>940</v>
      </c>
    </row>
    <row r="175" spans="3:8">
      <c r="F175" t="s">
        <v>944</v>
      </c>
    </row>
    <row r="176" spans="3:8">
      <c r="E176" t="s">
        <v>941</v>
      </c>
    </row>
    <row r="177" spans="2:6">
      <c r="F177" t="s">
        <v>945</v>
      </c>
    </row>
    <row r="178" spans="2:6">
      <c r="E178" t="s">
        <v>942</v>
      </c>
    </row>
    <row r="179" spans="2:6">
      <c r="F179" t="s">
        <v>946</v>
      </c>
    </row>
    <row r="180" spans="2:6">
      <c r="D180" t="s">
        <v>947</v>
      </c>
    </row>
    <row r="182" spans="2:6">
      <c r="D182" t="s">
        <v>936</v>
      </c>
    </row>
    <row r="183" spans="2:6">
      <c r="E183" t="s">
        <v>935</v>
      </c>
    </row>
    <row r="186" spans="2:6">
      <c r="B186">
        <v>2.6</v>
      </c>
      <c r="C186" s="8" t="s">
        <v>889</v>
      </c>
    </row>
    <row r="191" spans="2:6" ht="20.25">
      <c r="B191" s="86" t="s">
        <v>1020</v>
      </c>
    </row>
    <row r="193" spans="2:3">
      <c r="B193">
        <v>5.0999999999999996</v>
      </c>
      <c r="C193" t="s">
        <v>1022</v>
      </c>
    </row>
    <row r="195" spans="2:3">
      <c r="B195">
        <v>5.2</v>
      </c>
      <c r="C195" t="s">
        <v>1021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F89F-A172-441A-8AB3-1D774BF4579E}">
  <dimension ref="B2:M47"/>
  <sheetViews>
    <sheetView topLeftCell="B27" zoomScale="145" zoomScaleNormal="145" workbookViewId="0">
      <selection activeCell="J55" sqref="J55"/>
    </sheetView>
  </sheetViews>
  <sheetFormatPr defaultRowHeight="16.5"/>
  <cols>
    <col min="2" max="2" width="5.75" customWidth="1"/>
    <col min="3" max="3" width="5.25" customWidth="1"/>
    <col min="4" max="4" width="4.625" customWidth="1"/>
    <col min="5" max="5" width="4.75" customWidth="1"/>
  </cols>
  <sheetData>
    <row r="2" spans="2:8" ht="20.25">
      <c r="C2" s="86" t="s">
        <v>1042</v>
      </c>
    </row>
    <row r="4" spans="2:8">
      <c r="B4" s="14" t="s">
        <v>2415</v>
      </c>
      <c r="C4" s="135" t="s">
        <v>1018</v>
      </c>
    </row>
    <row r="5" spans="2:8">
      <c r="B5">
        <v>1.1000000000000001</v>
      </c>
      <c r="C5" t="s">
        <v>1012</v>
      </c>
      <c r="H5" t="s">
        <v>864</v>
      </c>
    </row>
    <row r="6" spans="2:8">
      <c r="D6" t="s">
        <v>1013</v>
      </c>
    </row>
    <row r="7" spans="2:8">
      <c r="D7" t="s">
        <v>1014</v>
      </c>
    </row>
    <row r="9" spans="2:8">
      <c r="B9">
        <v>1.2</v>
      </c>
      <c r="C9" t="s">
        <v>866</v>
      </c>
    </row>
    <row r="10" spans="2:8">
      <c r="D10" t="s">
        <v>865</v>
      </c>
    </row>
    <row r="11" spans="2:8">
      <c r="E11" t="s">
        <v>1011</v>
      </c>
    </row>
    <row r="12" spans="2:8">
      <c r="E12" t="s">
        <v>1008</v>
      </c>
    </row>
    <row r="13" spans="2:8">
      <c r="E13" t="s">
        <v>1010</v>
      </c>
    </row>
    <row r="14" spans="2:8">
      <c r="E14" t="s">
        <v>1009</v>
      </c>
    </row>
    <row r="15" spans="2:8">
      <c r="E15" t="s">
        <v>133</v>
      </c>
    </row>
    <row r="20" spans="2:10">
      <c r="B20" s="133" t="s">
        <v>2416</v>
      </c>
      <c r="C20" t="s">
        <v>2414</v>
      </c>
    </row>
    <row r="21" spans="2:10">
      <c r="B21" s="133">
        <v>2.1</v>
      </c>
      <c r="C21" t="s">
        <v>2435</v>
      </c>
    </row>
    <row r="22" spans="2:10">
      <c r="B22" t="s">
        <v>2434</v>
      </c>
      <c r="D22" t="s">
        <v>2417</v>
      </c>
    </row>
    <row r="23" spans="2:10">
      <c r="D23" t="s">
        <v>2418</v>
      </c>
    </row>
    <row r="24" spans="2:10">
      <c r="E24" t="s">
        <v>2427</v>
      </c>
      <c r="G24" t="s">
        <v>2419</v>
      </c>
    </row>
    <row r="25" spans="2:10">
      <c r="E25" t="s">
        <v>2420</v>
      </c>
      <c r="G25" t="s">
        <v>2421</v>
      </c>
    </row>
    <row r="26" spans="2:10">
      <c r="F26" t="s">
        <v>2428</v>
      </c>
      <c r="G26" t="s">
        <v>2431</v>
      </c>
    </row>
    <row r="27" spans="2:10">
      <c r="F27" t="s">
        <v>2429</v>
      </c>
      <c r="G27" t="s">
        <v>2430</v>
      </c>
    </row>
    <row r="28" spans="2:10">
      <c r="E28" t="s">
        <v>2422</v>
      </c>
      <c r="G28" t="s">
        <v>2424</v>
      </c>
      <c r="H28" t="s">
        <v>2425</v>
      </c>
    </row>
    <row r="29" spans="2:10">
      <c r="E29" t="s">
        <v>2423</v>
      </c>
    </row>
    <row r="30" spans="2:10">
      <c r="D30" t="s">
        <v>2432</v>
      </c>
      <c r="I30">
        <v>246</v>
      </c>
      <c r="J30" t="s">
        <v>2426</v>
      </c>
    </row>
    <row r="32" spans="2:10">
      <c r="B32" s="133">
        <v>2.1</v>
      </c>
      <c r="C32" t="s">
        <v>2433</v>
      </c>
    </row>
    <row r="33" spans="3:13">
      <c r="C33" t="s">
        <v>2441</v>
      </c>
    </row>
    <row r="34" spans="3:13">
      <c r="D34" t="s">
        <v>2440</v>
      </c>
    </row>
    <row r="35" spans="3:13">
      <c r="G35" s="37"/>
      <c r="H35" s="88" t="s">
        <v>2453</v>
      </c>
      <c r="I35" s="88" t="s">
        <v>2451</v>
      </c>
      <c r="J35" s="260" t="s">
        <v>2439</v>
      </c>
      <c r="K35" s="260" t="s">
        <v>2438</v>
      </c>
      <c r="L35" s="260" t="s">
        <v>2437</v>
      </c>
      <c r="M35" s="260" t="s">
        <v>2436</v>
      </c>
    </row>
    <row r="36" spans="3:13">
      <c r="E36" t="s">
        <v>2448</v>
      </c>
      <c r="G36" s="37"/>
      <c r="H36" s="88" t="s">
        <v>2450</v>
      </c>
      <c r="I36" s="88"/>
      <c r="J36" s="260" t="s">
        <v>1438</v>
      </c>
      <c r="K36" s="260" t="s">
        <v>1437</v>
      </c>
      <c r="L36" s="260" t="s">
        <v>1436</v>
      </c>
      <c r="M36" s="260" t="s">
        <v>1434</v>
      </c>
    </row>
    <row r="37" spans="3:13">
      <c r="F37" t="s">
        <v>2442</v>
      </c>
      <c r="G37" s="37" t="s">
        <v>2443</v>
      </c>
      <c r="H37" s="88">
        <v>110</v>
      </c>
      <c r="I37" s="88">
        <v>1</v>
      </c>
      <c r="J37" s="260">
        <v>0</v>
      </c>
      <c r="K37" s="260">
        <v>0</v>
      </c>
      <c r="L37" s="260">
        <v>0</v>
      </c>
      <c r="M37" s="260">
        <v>1</v>
      </c>
    </row>
    <row r="38" spans="3:13">
      <c r="G38" s="37" t="s">
        <v>2444</v>
      </c>
      <c r="H38" s="88">
        <v>120</v>
      </c>
      <c r="I38" s="88">
        <v>2</v>
      </c>
      <c r="J38" s="260">
        <v>0</v>
      </c>
      <c r="K38" s="260">
        <v>0</v>
      </c>
      <c r="L38" s="260">
        <v>1</v>
      </c>
      <c r="M38" s="260">
        <v>0</v>
      </c>
    </row>
    <row r="39" spans="3:13">
      <c r="F39" t="s">
        <v>2445</v>
      </c>
      <c r="G39" s="37" t="s">
        <v>2446</v>
      </c>
      <c r="H39" s="88">
        <v>130</v>
      </c>
      <c r="I39" s="88">
        <v>3</v>
      </c>
      <c r="J39" s="260">
        <v>0</v>
      </c>
      <c r="K39" s="260">
        <v>0</v>
      </c>
      <c r="L39" s="260">
        <v>1</v>
      </c>
      <c r="M39" s="260">
        <v>1</v>
      </c>
    </row>
    <row r="40" spans="3:13">
      <c r="G40" s="37" t="s">
        <v>2447</v>
      </c>
      <c r="H40" s="88">
        <v>140</v>
      </c>
      <c r="I40" s="88">
        <v>4</v>
      </c>
      <c r="J40" s="260">
        <v>0</v>
      </c>
      <c r="K40" s="260">
        <v>1</v>
      </c>
      <c r="L40" s="260">
        <v>0</v>
      </c>
      <c r="M40" s="260">
        <v>0</v>
      </c>
    </row>
    <row r="41" spans="3:13">
      <c r="H41" s="4"/>
      <c r="I41" s="4"/>
      <c r="J41" s="147"/>
      <c r="K41" s="147"/>
      <c r="L41" s="147"/>
      <c r="M41" s="147"/>
    </row>
    <row r="42" spans="3:13">
      <c r="E42" t="s">
        <v>2449</v>
      </c>
      <c r="H42" s="4"/>
      <c r="I42" s="4"/>
      <c r="J42" s="147"/>
      <c r="K42" s="147"/>
      <c r="L42" s="147"/>
      <c r="M42" s="147"/>
    </row>
    <row r="43" spans="3:13">
      <c r="F43" t="s">
        <v>2442</v>
      </c>
      <c r="G43" s="37" t="s">
        <v>2443</v>
      </c>
      <c r="H43" s="88">
        <v>210</v>
      </c>
      <c r="I43" s="88">
        <v>8</v>
      </c>
      <c r="J43" s="260">
        <v>1</v>
      </c>
      <c r="K43" s="260">
        <v>0</v>
      </c>
      <c r="L43" s="260">
        <v>0</v>
      </c>
      <c r="M43" s="260">
        <v>0</v>
      </c>
    </row>
    <row r="44" spans="3:13">
      <c r="G44" s="37" t="s">
        <v>2444</v>
      </c>
      <c r="H44" s="88">
        <v>220</v>
      </c>
      <c r="I44" s="88">
        <v>9</v>
      </c>
      <c r="J44" s="260">
        <v>1</v>
      </c>
      <c r="K44" s="260">
        <v>0</v>
      </c>
      <c r="L44" s="260">
        <v>0</v>
      </c>
      <c r="M44" s="260">
        <v>1</v>
      </c>
    </row>
    <row r="45" spans="3:13">
      <c r="F45" t="s">
        <v>2445</v>
      </c>
      <c r="G45" s="37" t="s">
        <v>2446</v>
      </c>
      <c r="H45" s="88">
        <v>230</v>
      </c>
      <c r="I45" s="88">
        <v>10</v>
      </c>
      <c r="J45" s="260">
        <v>1</v>
      </c>
      <c r="K45" s="260">
        <v>0</v>
      </c>
      <c r="L45" s="260">
        <v>1</v>
      </c>
      <c r="M45" s="260">
        <v>0</v>
      </c>
    </row>
    <row r="46" spans="3:13">
      <c r="G46" s="37" t="s">
        <v>2447</v>
      </c>
      <c r="H46" s="88">
        <v>240</v>
      </c>
      <c r="I46" s="88">
        <v>11</v>
      </c>
      <c r="J46" s="260">
        <v>1</v>
      </c>
      <c r="K46" s="260">
        <v>0</v>
      </c>
      <c r="L46" s="260">
        <v>1</v>
      </c>
      <c r="M46" s="260">
        <v>1</v>
      </c>
    </row>
    <row r="47" spans="3:13">
      <c r="D47" t="s">
        <v>2452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80BC-6DD1-4C5E-A986-E749CB31CA6E}">
  <dimension ref="B2:AD218"/>
  <sheetViews>
    <sheetView topLeftCell="A30" zoomScale="85" zoomScaleNormal="85" workbookViewId="0">
      <selection activeCell="R42" sqref="R42:T81"/>
    </sheetView>
  </sheetViews>
  <sheetFormatPr defaultRowHeight="16.5"/>
  <cols>
    <col min="4" max="4" width="34.875" customWidth="1"/>
    <col min="5" max="5" width="12.75" customWidth="1"/>
    <col min="6" max="6" width="12.375" customWidth="1"/>
    <col min="7" max="7" width="11.875" customWidth="1"/>
    <col min="8" max="8" width="13.375" customWidth="1"/>
    <col min="9" max="9" width="11.125" customWidth="1"/>
    <col min="10" max="10" width="10.25" customWidth="1"/>
    <col min="11" max="11" width="11.375" customWidth="1"/>
    <col min="12" max="12" width="11.25" customWidth="1"/>
    <col min="13" max="13" width="13.25" customWidth="1"/>
    <col min="14" max="14" width="16.375" customWidth="1"/>
    <col min="15" max="15" width="12.5" customWidth="1"/>
    <col min="16" max="16" width="13.875" customWidth="1"/>
    <col min="17" max="17" width="23.125" customWidth="1"/>
    <col min="18" max="18" width="13.25" customWidth="1"/>
    <col min="19" max="19" width="13.5" customWidth="1"/>
    <col min="20" max="20" width="13.375" customWidth="1"/>
    <col min="21" max="22" width="13.875" customWidth="1"/>
    <col min="23" max="23" width="15.75" customWidth="1"/>
    <col min="26" max="26" width="12.375" customWidth="1"/>
  </cols>
  <sheetData>
    <row r="2" spans="2:17" ht="20.25">
      <c r="C2" s="86" t="s">
        <v>1043</v>
      </c>
    </row>
    <row r="5" spans="2:17" ht="17.25">
      <c r="C5" s="53" t="s">
        <v>515</v>
      </c>
    </row>
    <row r="7" spans="2:17">
      <c r="C7" s="8" t="s">
        <v>1045</v>
      </c>
    </row>
    <row r="8" spans="2:17">
      <c r="D8" t="s">
        <v>1794</v>
      </c>
    </row>
    <row r="9" spans="2:17">
      <c r="C9" s="8" t="s">
        <v>1527</v>
      </c>
    </row>
    <row r="10" spans="2:17">
      <c r="D10" t="s">
        <v>1794</v>
      </c>
    </row>
    <row r="11" spans="2:17">
      <c r="B11">
        <v>1</v>
      </c>
      <c r="C11" t="s">
        <v>1526</v>
      </c>
      <c r="F11" t="s">
        <v>519</v>
      </c>
    </row>
    <row r="12" spans="2:17">
      <c r="B12">
        <v>2</v>
      </c>
      <c r="C12" s="8" t="s">
        <v>516</v>
      </c>
    </row>
    <row r="13" spans="2:17">
      <c r="D13" s="48" t="s">
        <v>517</v>
      </c>
      <c r="F13" t="s">
        <v>526</v>
      </c>
      <c r="H13" t="s">
        <v>527</v>
      </c>
      <c r="P13" s="31"/>
      <c r="Q13" s="1"/>
    </row>
    <row r="14" spans="2:17">
      <c r="D14" s="48"/>
      <c r="P14" s="31"/>
      <c r="Q14" s="1"/>
    </row>
    <row r="15" spans="2:17">
      <c r="D15" s="113"/>
      <c r="E15" s="37"/>
      <c r="F15" s="88" t="s">
        <v>525</v>
      </c>
      <c r="G15" s="88"/>
      <c r="H15" s="88" t="s">
        <v>524</v>
      </c>
      <c r="P15" s="31"/>
      <c r="Q15" s="1"/>
    </row>
    <row r="16" spans="2:17">
      <c r="D16" s="111" t="s">
        <v>521</v>
      </c>
      <c r="E16" s="37"/>
      <c r="F16" s="87" t="s">
        <v>1541</v>
      </c>
      <c r="G16" s="87"/>
      <c r="H16" s="87">
        <v>45</v>
      </c>
      <c r="L16" s="1"/>
      <c r="M16" s="1"/>
      <c r="P16" s="31"/>
      <c r="Q16" s="1"/>
    </row>
    <row r="17" spans="3:13">
      <c r="D17" s="111" t="s">
        <v>523</v>
      </c>
      <c r="E17" s="37"/>
      <c r="F17" s="87" t="s">
        <v>1542</v>
      </c>
      <c r="G17" s="87"/>
      <c r="H17" s="87">
        <v>46</v>
      </c>
      <c r="L17" s="1"/>
      <c r="M17" s="1"/>
    </row>
    <row r="18" spans="3:13">
      <c r="D18" s="116"/>
      <c r="F18" s="1"/>
      <c r="G18" s="1"/>
      <c r="H18" s="1"/>
      <c r="L18" s="1"/>
      <c r="M18" s="1"/>
    </row>
    <row r="19" spans="3:13">
      <c r="C19" s="8" t="s">
        <v>278</v>
      </c>
      <c r="F19" s="4" t="s">
        <v>23</v>
      </c>
      <c r="G19" s="4"/>
      <c r="H19" s="4" t="s">
        <v>279</v>
      </c>
      <c r="I19" t="s">
        <v>509</v>
      </c>
    </row>
    <row r="20" spans="3:13">
      <c r="I20" t="s">
        <v>518</v>
      </c>
    </row>
    <row r="21" spans="3:13" ht="17.25" customHeight="1">
      <c r="C21" s="8" t="s">
        <v>508</v>
      </c>
    </row>
    <row r="22" spans="3:13" ht="17.25" customHeight="1">
      <c r="C22" s="32" t="s">
        <v>3467</v>
      </c>
    </row>
    <row r="23" spans="3:13" ht="17.25" customHeight="1">
      <c r="C23" s="32"/>
      <c r="D23" t="s">
        <v>1790</v>
      </c>
    </row>
    <row r="24" spans="3:13" ht="17.25" customHeight="1">
      <c r="C24" s="8"/>
      <c r="D24" t="s">
        <v>1789</v>
      </c>
    </row>
    <row r="25" spans="3:13" ht="17.25" customHeight="1">
      <c r="C25" s="8"/>
      <c r="D25" t="s">
        <v>2694</v>
      </c>
    </row>
    <row r="26" spans="3:13" ht="17.25" customHeight="1">
      <c r="C26" s="8"/>
    </row>
    <row r="27" spans="3:13">
      <c r="C27" s="32" t="s">
        <v>1543</v>
      </c>
    </row>
    <row r="28" spans="3:13">
      <c r="C28" s="8"/>
      <c r="D28" t="s">
        <v>1544</v>
      </c>
    </row>
    <row r="29" spans="3:13">
      <c r="C29" s="8"/>
      <c r="D29" t="s">
        <v>2695</v>
      </c>
    </row>
    <row r="30" spans="3:13">
      <c r="C30" s="8"/>
      <c r="D30" t="s">
        <v>1785</v>
      </c>
      <c r="E30" t="s">
        <v>1786</v>
      </c>
    </row>
    <row r="31" spans="3:13">
      <c r="C31" s="8"/>
      <c r="D31" t="s">
        <v>1787</v>
      </c>
    </row>
    <row r="32" spans="3:13">
      <c r="C32" s="8"/>
      <c r="D32" t="s">
        <v>2696</v>
      </c>
    </row>
    <row r="33" spans="2:20">
      <c r="C33" s="8"/>
      <c r="D33" t="s">
        <v>1788</v>
      </c>
    </row>
    <row r="34" spans="2:20">
      <c r="C34" s="8"/>
      <c r="D34" t="s">
        <v>2697</v>
      </c>
    </row>
    <row r="35" spans="2:20">
      <c r="C35" s="8"/>
      <c r="D35" t="s">
        <v>1791</v>
      </c>
    </row>
    <row r="36" spans="2:20">
      <c r="C36" s="8"/>
      <c r="D36" t="s">
        <v>1792</v>
      </c>
    </row>
    <row r="37" spans="2:20">
      <c r="C37" s="8"/>
    </row>
    <row r="38" spans="2:20" ht="17.25">
      <c r="B38" s="53" t="s">
        <v>1793</v>
      </c>
    </row>
    <row r="39" spans="2:20" ht="17.25">
      <c r="C39" s="53" t="s">
        <v>2498</v>
      </c>
    </row>
    <row r="40" spans="2:20">
      <c r="D40" s="56" t="s">
        <v>43</v>
      </c>
      <c r="E40" s="335" t="s">
        <v>1061</v>
      </c>
      <c r="F40" s="336"/>
      <c r="G40" s="337"/>
      <c r="H40" s="338" t="s">
        <v>1046</v>
      </c>
      <c r="I40" s="339"/>
      <c r="J40" s="340"/>
      <c r="K40" s="338" t="s">
        <v>374</v>
      </c>
      <c r="L40" s="339"/>
      <c r="M40" s="340"/>
      <c r="N40" s="338" t="s">
        <v>507</v>
      </c>
      <c r="O40" s="339"/>
      <c r="P40" s="340"/>
    </row>
    <row r="41" spans="2:20">
      <c r="D41" s="261"/>
      <c r="E41" s="262" t="s">
        <v>1059</v>
      </c>
      <c r="F41" s="200" t="s">
        <v>715</v>
      </c>
      <c r="G41" s="200" t="s">
        <v>1023</v>
      </c>
      <c r="H41" s="262" t="s">
        <v>1062</v>
      </c>
      <c r="I41" s="200" t="s">
        <v>715</v>
      </c>
      <c r="J41" s="200" t="s">
        <v>1023</v>
      </c>
      <c r="K41" s="262" t="s">
        <v>2028</v>
      </c>
      <c r="L41" s="200" t="s">
        <v>715</v>
      </c>
      <c r="M41" s="200" t="s">
        <v>1023</v>
      </c>
      <c r="N41" s="262" t="s">
        <v>1060</v>
      </c>
      <c r="O41" s="200" t="s">
        <v>715</v>
      </c>
      <c r="P41" s="200" t="s">
        <v>1023</v>
      </c>
    </row>
    <row r="42" spans="2:20">
      <c r="C42">
        <v>1</v>
      </c>
      <c r="D42" s="110" t="s">
        <v>3951</v>
      </c>
      <c r="E42" s="88" t="s">
        <v>3036</v>
      </c>
      <c r="F42" s="88">
        <v>2401</v>
      </c>
      <c r="G42" s="88">
        <v>100</v>
      </c>
      <c r="H42" s="88" t="s">
        <v>3365</v>
      </c>
      <c r="I42" s="88">
        <f t="shared" ref="I42:I75" si="0">F42+1000</f>
        <v>3401</v>
      </c>
      <c r="J42" s="88">
        <v>0</v>
      </c>
      <c r="K42" s="88" t="s">
        <v>3399</v>
      </c>
      <c r="L42" s="88">
        <f>I42+1000</f>
        <v>4401</v>
      </c>
      <c r="M42" s="88">
        <v>100</v>
      </c>
      <c r="N42" s="88" t="s">
        <v>3433</v>
      </c>
      <c r="O42" s="88">
        <f t="shared" ref="O42:O75" si="1">L42+1000</f>
        <v>5401</v>
      </c>
      <c r="P42" s="88">
        <v>1</v>
      </c>
      <c r="R42" s="4"/>
      <c r="S42" s="110" t="s">
        <v>3951</v>
      </c>
      <c r="T42" s="88" t="s">
        <v>3365</v>
      </c>
    </row>
    <row r="43" spans="2:20">
      <c r="C43">
        <v>2</v>
      </c>
      <c r="D43" s="110" t="s">
        <v>3952</v>
      </c>
      <c r="E43" s="88" t="s">
        <v>3037</v>
      </c>
      <c r="F43" s="88">
        <v>2402</v>
      </c>
      <c r="G43" s="88">
        <v>100</v>
      </c>
      <c r="H43" s="88" t="s">
        <v>3366</v>
      </c>
      <c r="I43" s="88">
        <f t="shared" si="0"/>
        <v>3402</v>
      </c>
      <c r="J43" s="88">
        <v>0</v>
      </c>
      <c r="K43" s="88" t="s">
        <v>3400</v>
      </c>
      <c r="L43" s="88">
        <f t="shared" ref="L43:L75" si="2">I43+1000</f>
        <v>4402</v>
      </c>
      <c r="M43" s="88">
        <v>660</v>
      </c>
      <c r="N43" s="88" t="s">
        <v>3434</v>
      </c>
      <c r="O43" s="88">
        <f t="shared" si="1"/>
        <v>5402</v>
      </c>
      <c r="P43" s="88">
        <v>300</v>
      </c>
      <c r="R43" s="4"/>
      <c r="S43" s="110" t="s">
        <v>3952</v>
      </c>
      <c r="T43" s="88" t="s">
        <v>3366</v>
      </c>
    </row>
    <row r="44" spans="2:20">
      <c r="C44">
        <v>3</v>
      </c>
      <c r="D44" s="111" t="s">
        <v>3953</v>
      </c>
      <c r="E44" s="88" t="s">
        <v>3038</v>
      </c>
      <c r="F44" s="88">
        <v>2403</v>
      </c>
      <c r="G44" s="88">
        <v>100</v>
      </c>
      <c r="H44" s="88" t="s">
        <v>3367</v>
      </c>
      <c r="I44" s="88">
        <f t="shared" si="0"/>
        <v>3403</v>
      </c>
      <c r="J44" s="88">
        <v>0</v>
      </c>
      <c r="K44" s="88" t="s">
        <v>3401</v>
      </c>
      <c r="L44" s="88">
        <f t="shared" si="2"/>
        <v>4403</v>
      </c>
      <c r="M44" s="88">
        <v>660</v>
      </c>
      <c r="N44" s="88" t="s">
        <v>3435</v>
      </c>
      <c r="O44" s="88">
        <f t="shared" si="1"/>
        <v>5403</v>
      </c>
      <c r="P44" s="88">
        <v>300</v>
      </c>
      <c r="R44" s="4"/>
      <c r="S44" s="111" t="s">
        <v>3953</v>
      </c>
      <c r="T44" s="88" t="s">
        <v>3367</v>
      </c>
    </row>
    <row r="45" spans="2:20">
      <c r="C45">
        <v>4</v>
      </c>
      <c r="D45" s="131" t="s">
        <v>3954</v>
      </c>
      <c r="E45" s="246" t="s">
        <v>3039</v>
      </c>
      <c r="F45" s="246">
        <v>2404</v>
      </c>
      <c r="G45" s="246">
        <v>100</v>
      </c>
      <c r="H45" s="246" t="s">
        <v>3368</v>
      </c>
      <c r="I45" s="246">
        <f t="shared" si="0"/>
        <v>3404</v>
      </c>
      <c r="J45" s="246">
        <v>0</v>
      </c>
      <c r="K45" s="246" t="s">
        <v>3402</v>
      </c>
      <c r="L45" s="246">
        <f t="shared" si="2"/>
        <v>4404</v>
      </c>
      <c r="M45" s="246">
        <v>660</v>
      </c>
      <c r="N45" s="246" t="s">
        <v>3436</v>
      </c>
      <c r="O45" s="246">
        <f t="shared" si="1"/>
        <v>5404</v>
      </c>
      <c r="P45" s="246">
        <v>300</v>
      </c>
      <c r="R45" s="4"/>
      <c r="S45" s="131" t="s">
        <v>3954</v>
      </c>
      <c r="T45" s="246" t="s">
        <v>3368</v>
      </c>
    </row>
    <row r="46" spans="2:20">
      <c r="C46">
        <v>5</v>
      </c>
      <c r="D46" s="111" t="s">
        <v>3955</v>
      </c>
      <c r="E46" s="88" t="s">
        <v>3040</v>
      </c>
      <c r="F46" s="88">
        <v>2405</v>
      </c>
      <c r="G46" s="88">
        <v>100</v>
      </c>
      <c r="H46" s="88" t="s">
        <v>3369</v>
      </c>
      <c r="I46" s="88">
        <f t="shared" si="0"/>
        <v>3405</v>
      </c>
      <c r="J46" s="88">
        <v>0</v>
      </c>
      <c r="K46" s="88" t="s">
        <v>3403</v>
      </c>
      <c r="L46" s="88">
        <f t="shared" si="2"/>
        <v>4405</v>
      </c>
      <c r="M46" s="88">
        <v>660</v>
      </c>
      <c r="N46" s="88" t="s">
        <v>3437</v>
      </c>
      <c r="O46" s="88">
        <f t="shared" si="1"/>
        <v>5405</v>
      </c>
      <c r="P46" s="88">
        <v>300</v>
      </c>
      <c r="R46" s="4"/>
      <c r="S46" s="111" t="s">
        <v>3955</v>
      </c>
      <c r="T46" s="88" t="s">
        <v>3369</v>
      </c>
    </row>
    <row r="47" spans="2:20">
      <c r="C47">
        <v>6</v>
      </c>
      <c r="D47" s="111" t="s">
        <v>3956</v>
      </c>
      <c r="E47" s="88" t="s">
        <v>3041</v>
      </c>
      <c r="F47" s="88">
        <v>2406</v>
      </c>
      <c r="G47" s="88">
        <v>100</v>
      </c>
      <c r="H47" s="88" t="s">
        <v>3370</v>
      </c>
      <c r="I47" s="88">
        <f t="shared" si="0"/>
        <v>3406</v>
      </c>
      <c r="J47" s="88">
        <v>0</v>
      </c>
      <c r="K47" s="88" t="s">
        <v>3404</v>
      </c>
      <c r="L47" s="88">
        <f t="shared" si="2"/>
        <v>4406</v>
      </c>
      <c r="M47" s="88">
        <v>660</v>
      </c>
      <c r="N47" s="88" t="s">
        <v>3438</v>
      </c>
      <c r="O47" s="88">
        <f t="shared" si="1"/>
        <v>5406</v>
      </c>
      <c r="P47" s="88">
        <v>300</v>
      </c>
      <c r="R47" s="4"/>
      <c r="S47" s="111" t="s">
        <v>3956</v>
      </c>
      <c r="T47" s="88" t="s">
        <v>3370</v>
      </c>
    </row>
    <row r="48" spans="2:20">
      <c r="C48">
        <v>7</v>
      </c>
      <c r="D48" s="111" t="s">
        <v>3957</v>
      </c>
      <c r="E48" s="88" t="s">
        <v>3042</v>
      </c>
      <c r="F48" s="88">
        <v>2407</v>
      </c>
      <c r="G48" s="88">
        <v>100</v>
      </c>
      <c r="H48" s="88" t="s">
        <v>3371</v>
      </c>
      <c r="I48" s="88">
        <f t="shared" si="0"/>
        <v>3407</v>
      </c>
      <c r="J48" s="88">
        <v>0</v>
      </c>
      <c r="K48" s="88" t="s">
        <v>3405</v>
      </c>
      <c r="L48" s="88">
        <f t="shared" si="2"/>
        <v>4407</v>
      </c>
      <c r="M48" s="88">
        <v>500</v>
      </c>
      <c r="N48" s="88" t="s">
        <v>3439</v>
      </c>
      <c r="O48" s="88">
        <f t="shared" si="1"/>
        <v>5407</v>
      </c>
      <c r="P48" s="88">
        <v>300</v>
      </c>
      <c r="R48" s="4"/>
      <c r="S48" s="111" t="s">
        <v>3957</v>
      </c>
      <c r="T48" s="88" t="s">
        <v>3371</v>
      </c>
    </row>
    <row r="49" spans="3:20">
      <c r="C49">
        <v>8</v>
      </c>
      <c r="D49" s="131" t="s">
        <v>3958</v>
      </c>
      <c r="E49" s="246" t="s">
        <v>3043</v>
      </c>
      <c r="F49" s="246">
        <v>2408</v>
      </c>
      <c r="G49" s="246">
        <v>100</v>
      </c>
      <c r="H49" s="246" t="s">
        <v>3372</v>
      </c>
      <c r="I49" s="246">
        <f t="shared" si="0"/>
        <v>3408</v>
      </c>
      <c r="J49" s="246">
        <v>0</v>
      </c>
      <c r="K49" s="246" t="s">
        <v>3406</v>
      </c>
      <c r="L49" s="246">
        <f t="shared" si="2"/>
        <v>4408</v>
      </c>
      <c r="M49" s="246">
        <v>500</v>
      </c>
      <c r="N49" s="246" t="s">
        <v>3440</v>
      </c>
      <c r="O49" s="246">
        <f t="shared" si="1"/>
        <v>5408</v>
      </c>
      <c r="P49" s="246">
        <v>300</v>
      </c>
      <c r="R49" s="4"/>
      <c r="S49" s="131" t="s">
        <v>3958</v>
      </c>
      <c r="T49" s="246" t="s">
        <v>3372</v>
      </c>
    </row>
    <row r="50" spans="3:20">
      <c r="C50">
        <v>9</v>
      </c>
      <c r="D50" s="111" t="s">
        <v>3959</v>
      </c>
      <c r="E50" s="88" t="s">
        <v>3044</v>
      </c>
      <c r="F50" s="88">
        <v>2409</v>
      </c>
      <c r="G50" s="88">
        <v>100</v>
      </c>
      <c r="H50" s="88" t="s">
        <v>3373</v>
      </c>
      <c r="I50" s="88">
        <f t="shared" si="0"/>
        <v>3409</v>
      </c>
      <c r="J50" s="88">
        <v>0</v>
      </c>
      <c r="K50" s="88" t="s">
        <v>3407</v>
      </c>
      <c r="L50" s="88">
        <f t="shared" si="2"/>
        <v>4409</v>
      </c>
      <c r="M50" s="88">
        <v>500</v>
      </c>
      <c r="N50" s="88" t="s">
        <v>3441</v>
      </c>
      <c r="O50" s="88">
        <f t="shared" si="1"/>
        <v>5409</v>
      </c>
      <c r="P50" s="88">
        <v>300</v>
      </c>
      <c r="R50" s="4"/>
      <c r="S50" s="111" t="s">
        <v>3959</v>
      </c>
      <c r="T50" s="88" t="s">
        <v>3373</v>
      </c>
    </row>
    <row r="51" spans="3:20">
      <c r="C51">
        <v>10</v>
      </c>
      <c r="D51" s="111" t="s">
        <v>3960</v>
      </c>
      <c r="E51" s="88" t="s">
        <v>3045</v>
      </c>
      <c r="F51" s="88">
        <v>2410</v>
      </c>
      <c r="G51" s="88">
        <v>100</v>
      </c>
      <c r="H51" s="88" t="s">
        <v>3374</v>
      </c>
      <c r="I51" s="88">
        <f t="shared" si="0"/>
        <v>3410</v>
      </c>
      <c r="J51" s="88">
        <v>0</v>
      </c>
      <c r="K51" s="88" t="s">
        <v>3408</v>
      </c>
      <c r="L51" s="88">
        <f t="shared" si="2"/>
        <v>4410</v>
      </c>
      <c r="M51" s="88">
        <v>400</v>
      </c>
      <c r="N51" s="88" t="s">
        <v>3442</v>
      </c>
      <c r="O51" s="88">
        <f t="shared" si="1"/>
        <v>5410</v>
      </c>
      <c r="P51" s="88">
        <v>300</v>
      </c>
      <c r="R51" s="4"/>
      <c r="S51" s="111" t="s">
        <v>3960</v>
      </c>
      <c r="T51" s="88" t="s">
        <v>3374</v>
      </c>
    </row>
    <row r="52" spans="3:20">
      <c r="C52">
        <v>11</v>
      </c>
      <c r="D52" s="111" t="s">
        <v>3961</v>
      </c>
      <c r="E52" s="88" t="s">
        <v>3046</v>
      </c>
      <c r="F52" s="88">
        <v>2411</v>
      </c>
      <c r="G52" s="88">
        <v>100</v>
      </c>
      <c r="H52" s="88" t="s">
        <v>3375</v>
      </c>
      <c r="I52" s="88">
        <f t="shared" si="0"/>
        <v>3411</v>
      </c>
      <c r="J52" s="88">
        <v>0</v>
      </c>
      <c r="K52" s="88" t="s">
        <v>3409</v>
      </c>
      <c r="L52" s="88">
        <f t="shared" si="2"/>
        <v>4411</v>
      </c>
      <c r="M52" s="88">
        <v>400</v>
      </c>
      <c r="N52" s="88" t="s">
        <v>3443</v>
      </c>
      <c r="O52" s="88">
        <f t="shared" si="1"/>
        <v>5411</v>
      </c>
      <c r="P52" s="88">
        <v>300</v>
      </c>
      <c r="R52" s="4"/>
      <c r="S52" s="111" t="s">
        <v>3961</v>
      </c>
      <c r="T52" s="88" t="s">
        <v>3375</v>
      </c>
    </row>
    <row r="53" spans="3:20">
      <c r="C53">
        <v>12</v>
      </c>
      <c r="D53" s="131" t="s">
        <v>3962</v>
      </c>
      <c r="E53" s="246" t="s">
        <v>3047</v>
      </c>
      <c r="F53" s="246">
        <v>2412</v>
      </c>
      <c r="G53" s="246">
        <v>100</v>
      </c>
      <c r="H53" s="246" t="s">
        <v>3376</v>
      </c>
      <c r="I53" s="246">
        <f t="shared" si="0"/>
        <v>3412</v>
      </c>
      <c r="J53" s="246">
        <v>0</v>
      </c>
      <c r="K53" s="246" t="s">
        <v>3410</v>
      </c>
      <c r="L53" s="246">
        <f t="shared" si="2"/>
        <v>4412</v>
      </c>
      <c r="M53" s="246">
        <v>400</v>
      </c>
      <c r="N53" s="246" t="s">
        <v>3444</v>
      </c>
      <c r="O53" s="246">
        <f t="shared" si="1"/>
        <v>5412</v>
      </c>
      <c r="P53" s="246">
        <v>300</v>
      </c>
      <c r="R53" s="4"/>
      <c r="S53" s="131" t="s">
        <v>3962</v>
      </c>
      <c r="T53" s="246" t="s">
        <v>3376</v>
      </c>
    </row>
    <row r="54" spans="3:20">
      <c r="C54">
        <v>13</v>
      </c>
      <c r="D54" s="112" t="s">
        <v>3963</v>
      </c>
      <c r="E54" s="88" t="s">
        <v>3048</v>
      </c>
      <c r="F54" s="88">
        <v>2413</v>
      </c>
      <c r="G54" s="88">
        <v>100</v>
      </c>
      <c r="H54" s="88" t="s">
        <v>3377</v>
      </c>
      <c r="I54" s="88">
        <f t="shared" si="0"/>
        <v>3413</v>
      </c>
      <c r="J54" s="88">
        <v>0</v>
      </c>
      <c r="K54" s="88" t="s">
        <v>3411</v>
      </c>
      <c r="L54" s="88">
        <f t="shared" si="2"/>
        <v>4413</v>
      </c>
      <c r="M54" s="88">
        <v>400</v>
      </c>
      <c r="N54" s="88" t="s">
        <v>3445</v>
      </c>
      <c r="O54" s="88">
        <f t="shared" si="1"/>
        <v>5413</v>
      </c>
      <c r="P54" s="88">
        <v>1000</v>
      </c>
      <c r="R54" s="4"/>
      <c r="S54" s="112" t="s">
        <v>3963</v>
      </c>
      <c r="T54" s="88" t="s">
        <v>3377</v>
      </c>
    </row>
    <row r="55" spans="3:20">
      <c r="C55">
        <v>14</v>
      </c>
      <c r="D55" s="113" t="s">
        <v>3964</v>
      </c>
      <c r="E55" s="88" t="s">
        <v>3049</v>
      </c>
      <c r="F55" s="88">
        <v>2414</v>
      </c>
      <c r="G55" s="88">
        <v>100</v>
      </c>
      <c r="H55" s="88" t="s">
        <v>3378</v>
      </c>
      <c r="I55" s="88">
        <f t="shared" si="0"/>
        <v>3414</v>
      </c>
      <c r="J55" s="88">
        <v>0</v>
      </c>
      <c r="K55" s="88" t="s">
        <v>3412</v>
      </c>
      <c r="L55" s="88">
        <f t="shared" si="2"/>
        <v>4414</v>
      </c>
      <c r="M55" s="88">
        <v>20</v>
      </c>
      <c r="N55" s="88" t="s">
        <v>3446</v>
      </c>
      <c r="O55" s="88">
        <f t="shared" si="1"/>
        <v>5414</v>
      </c>
      <c r="P55" s="88">
        <v>100</v>
      </c>
      <c r="R55" s="4"/>
      <c r="S55" s="113" t="s">
        <v>3964</v>
      </c>
      <c r="T55" s="88" t="s">
        <v>3378</v>
      </c>
    </row>
    <row r="56" spans="3:20">
      <c r="C56">
        <v>15</v>
      </c>
      <c r="D56" s="113" t="s">
        <v>3965</v>
      </c>
      <c r="E56" s="88" t="s">
        <v>3050</v>
      </c>
      <c r="F56" s="88">
        <v>2415</v>
      </c>
      <c r="G56" s="88">
        <v>100</v>
      </c>
      <c r="H56" s="88" t="s">
        <v>3379</v>
      </c>
      <c r="I56" s="88">
        <f t="shared" si="0"/>
        <v>3415</v>
      </c>
      <c r="J56" s="88">
        <v>0</v>
      </c>
      <c r="K56" s="88" t="s">
        <v>3413</v>
      </c>
      <c r="L56" s="88">
        <f t="shared" si="2"/>
        <v>4415</v>
      </c>
      <c r="M56" s="88">
        <v>10</v>
      </c>
      <c r="N56" s="88" t="s">
        <v>3447</v>
      </c>
      <c r="O56" s="88">
        <f t="shared" si="1"/>
        <v>5415</v>
      </c>
      <c r="P56" s="88">
        <v>10</v>
      </c>
      <c r="R56" s="4"/>
      <c r="S56" s="113" t="s">
        <v>3965</v>
      </c>
      <c r="T56" s="88" t="s">
        <v>3379</v>
      </c>
    </row>
    <row r="57" spans="3:20">
      <c r="C57">
        <v>16</v>
      </c>
      <c r="D57" s="113" t="s">
        <v>3966</v>
      </c>
      <c r="E57" s="88" t="s">
        <v>3051</v>
      </c>
      <c r="F57" s="88">
        <v>2416</v>
      </c>
      <c r="G57" s="88">
        <v>100</v>
      </c>
      <c r="H57" s="88" t="s">
        <v>3380</v>
      </c>
      <c r="I57" s="88">
        <f t="shared" si="0"/>
        <v>3416</v>
      </c>
      <c r="J57" s="88">
        <v>0</v>
      </c>
      <c r="K57" s="88" t="s">
        <v>3414</v>
      </c>
      <c r="L57" s="88">
        <f t="shared" si="2"/>
        <v>4416</v>
      </c>
      <c r="M57" s="88">
        <v>600</v>
      </c>
      <c r="N57" s="88" t="s">
        <v>3448</v>
      </c>
      <c r="O57" s="88">
        <f t="shared" si="1"/>
        <v>5416</v>
      </c>
      <c r="P57" s="88">
        <v>1000</v>
      </c>
      <c r="R57" s="4"/>
      <c r="S57" s="113" t="s">
        <v>3966</v>
      </c>
      <c r="T57" s="88" t="s">
        <v>3380</v>
      </c>
    </row>
    <row r="58" spans="3:20">
      <c r="C58">
        <v>17</v>
      </c>
      <c r="D58" s="369" t="s">
        <v>3967</v>
      </c>
      <c r="E58" s="246" t="s">
        <v>3052</v>
      </c>
      <c r="F58" s="246">
        <v>2417</v>
      </c>
      <c r="G58" s="246">
        <v>100</v>
      </c>
      <c r="H58" s="246" t="s">
        <v>3381</v>
      </c>
      <c r="I58" s="246">
        <f t="shared" si="0"/>
        <v>3417</v>
      </c>
      <c r="J58" s="246">
        <v>0</v>
      </c>
      <c r="K58" s="246" t="s">
        <v>3415</v>
      </c>
      <c r="L58" s="246">
        <f t="shared" si="2"/>
        <v>4417</v>
      </c>
      <c r="M58" s="246">
        <v>150</v>
      </c>
      <c r="N58" s="246" t="s">
        <v>3449</v>
      </c>
      <c r="O58" s="246">
        <f t="shared" si="1"/>
        <v>5417</v>
      </c>
      <c r="P58" s="246">
        <v>100</v>
      </c>
      <c r="R58" s="4"/>
      <c r="S58" s="369" t="s">
        <v>3967</v>
      </c>
      <c r="T58" s="246" t="s">
        <v>3381</v>
      </c>
    </row>
    <row r="59" spans="3:20">
      <c r="C59">
        <v>18</v>
      </c>
      <c r="D59" s="113" t="s">
        <v>3968</v>
      </c>
      <c r="E59" s="88" t="s">
        <v>3053</v>
      </c>
      <c r="F59" s="88">
        <v>2418</v>
      </c>
      <c r="G59" s="88">
        <v>100</v>
      </c>
      <c r="H59" s="88" t="s">
        <v>3382</v>
      </c>
      <c r="I59" s="88">
        <f t="shared" si="0"/>
        <v>3418</v>
      </c>
      <c r="J59" s="88">
        <v>0</v>
      </c>
      <c r="K59" s="88" t="s">
        <v>3416</v>
      </c>
      <c r="L59" s="88">
        <f t="shared" si="2"/>
        <v>4418</v>
      </c>
      <c r="M59" s="88">
        <v>20</v>
      </c>
      <c r="N59" s="88" t="s">
        <v>3450</v>
      </c>
      <c r="O59" s="88">
        <f t="shared" si="1"/>
        <v>5418</v>
      </c>
      <c r="P59" s="88">
        <v>100</v>
      </c>
      <c r="R59" s="4"/>
      <c r="S59" s="113" t="s">
        <v>3968</v>
      </c>
      <c r="T59" s="88" t="s">
        <v>3382</v>
      </c>
    </row>
    <row r="60" spans="3:20">
      <c r="C60">
        <v>19</v>
      </c>
      <c r="D60" s="113" t="s">
        <v>3969</v>
      </c>
      <c r="E60" s="88" t="s">
        <v>3054</v>
      </c>
      <c r="F60" s="88">
        <v>2419</v>
      </c>
      <c r="G60" s="88">
        <v>100</v>
      </c>
      <c r="H60" s="88" t="s">
        <v>3383</v>
      </c>
      <c r="I60" s="88">
        <f t="shared" si="0"/>
        <v>3419</v>
      </c>
      <c r="J60" s="88">
        <v>0</v>
      </c>
      <c r="K60" s="88" t="s">
        <v>3417</v>
      </c>
      <c r="L60" s="88">
        <f t="shared" si="2"/>
        <v>4419</v>
      </c>
      <c r="M60" s="88">
        <v>600</v>
      </c>
      <c r="N60" s="88" t="s">
        <v>3451</v>
      </c>
      <c r="O60" s="88">
        <f t="shared" si="1"/>
        <v>5419</v>
      </c>
      <c r="P60" s="88">
        <v>10</v>
      </c>
      <c r="R60" s="4"/>
      <c r="S60" s="113" t="s">
        <v>3969</v>
      </c>
      <c r="T60" s="88" t="s">
        <v>3383</v>
      </c>
    </row>
    <row r="61" spans="3:20">
      <c r="C61">
        <v>20</v>
      </c>
      <c r="D61" s="113" t="s">
        <v>3970</v>
      </c>
      <c r="E61" s="88" t="s">
        <v>3055</v>
      </c>
      <c r="F61" s="88">
        <v>2420</v>
      </c>
      <c r="G61" s="88">
        <v>100</v>
      </c>
      <c r="H61" s="88" t="s">
        <v>3384</v>
      </c>
      <c r="I61" s="88">
        <f t="shared" si="0"/>
        <v>3420</v>
      </c>
      <c r="J61" s="88">
        <v>0</v>
      </c>
      <c r="K61" s="88" t="s">
        <v>3418</v>
      </c>
      <c r="L61" s="88">
        <f t="shared" si="2"/>
        <v>4420</v>
      </c>
      <c r="M61" s="88">
        <v>150</v>
      </c>
      <c r="N61" s="88" t="s">
        <v>3452</v>
      </c>
      <c r="O61" s="88">
        <f t="shared" si="1"/>
        <v>5420</v>
      </c>
      <c r="P61" s="88">
        <v>1000</v>
      </c>
      <c r="R61" s="4"/>
      <c r="S61" s="113" t="s">
        <v>3970</v>
      </c>
      <c r="T61" s="88" t="s">
        <v>3384</v>
      </c>
    </row>
    <row r="62" spans="3:20">
      <c r="C62">
        <v>21</v>
      </c>
      <c r="D62" s="369" t="s">
        <v>3971</v>
      </c>
      <c r="E62" s="246" t="s">
        <v>3056</v>
      </c>
      <c r="F62" s="246">
        <v>2421</v>
      </c>
      <c r="G62" s="246">
        <v>100</v>
      </c>
      <c r="H62" s="246" t="s">
        <v>3385</v>
      </c>
      <c r="I62" s="246">
        <f t="shared" si="0"/>
        <v>3421</v>
      </c>
      <c r="J62" s="246">
        <v>0</v>
      </c>
      <c r="K62" s="246" t="s">
        <v>3419</v>
      </c>
      <c r="L62" s="246">
        <f t="shared" si="2"/>
        <v>4421</v>
      </c>
      <c r="M62" s="246">
        <v>150</v>
      </c>
      <c r="N62" s="246" t="s">
        <v>3453</v>
      </c>
      <c r="O62" s="246">
        <f t="shared" si="1"/>
        <v>5421</v>
      </c>
      <c r="P62" s="246">
        <v>100</v>
      </c>
      <c r="R62" s="4"/>
      <c r="S62" s="369" t="s">
        <v>3971</v>
      </c>
      <c r="T62" s="246" t="s">
        <v>3385</v>
      </c>
    </row>
    <row r="63" spans="3:20">
      <c r="C63">
        <v>22</v>
      </c>
      <c r="D63" s="113" t="s">
        <v>3972</v>
      </c>
      <c r="E63" s="88" t="s">
        <v>3057</v>
      </c>
      <c r="F63" s="88">
        <v>2422</v>
      </c>
      <c r="G63" s="88">
        <v>100</v>
      </c>
      <c r="H63" s="88" t="s">
        <v>3386</v>
      </c>
      <c r="I63" s="88">
        <f t="shared" si="0"/>
        <v>3422</v>
      </c>
      <c r="J63" s="88">
        <v>0</v>
      </c>
      <c r="K63" s="88" t="s">
        <v>3420</v>
      </c>
      <c r="L63" s="88">
        <f t="shared" si="2"/>
        <v>4422</v>
      </c>
      <c r="M63" s="88">
        <v>900</v>
      </c>
      <c r="N63" s="88" t="s">
        <v>3454</v>
      </c>
      <c r="O63" s="88">
        <f t="shared" si="1"/>
        <v>5422</v>
      </c>
      <c r="P63" s="88">
        <v>100</v>
      </c>
      <c r="R63" s="4"/>
      <c r="S63" s="113" t="s">
        <v>3972</v>
      </c>
      <c r="T63" s="88" t="s">
        <v>3386</v>
      </c>
    </row>
    <row r="64" spans="3:20">
      <c r="C64">
        <v>23</v>
      </c>
      <c r="D64" s="113" t="s">
        <v>3973</v>
      </c>
      <c r="E64" s="88" t="s">
        <v>3058</v>
      </c>
      <c r="F64" s="88">
        <v>2423</v>
      </c>
      <c r="G64" s="88">
        <v>100</v>
      </c>
      <c r="H64" s="88" t="s">
        <v>3387</v>
      </c>
      <c r="I64" s="88">
        <f t="shared" si="0"/>
        <v>3423</v>
      </c>
      <c r="J64" s="88">
        <v>0</v>
      </c>
      <c r="K64" s="88" t="s">
        <v>3421</v>
      </c>
      <c r="L64" s="88">
        <f t="shared" si="2"/>
        <v>4423</v>
      </c>
      <c r="M64" s="88">
        <v>150</v>
      </c>
      <c r="N64" s="88" t="s">
        <v>3455</v>
      </c>
      <c r="O64" s="88">
        <f t="shared" si="1"/>
        <v>5423</v>
      </c>
      <c r="P64" s="88">
        <v>10</v>
      </c>
      <c r="R64" s="4"/>
      <c r="S64" s="113" t="s">
        <v>3973</v>
      </c>
      <c r="T64" s="88" t="s">
        <v>3387</v>
      </c>
    </row>
    <row r="65" spans="3:20">
      <c r="C65">
        <v>24</v>
      </c>
      <c r="D65" s="113" t="s">
        <v>3974</v>
      </c>
      <c r="E65" s="88" t="s">
        <v>3059</v>
      </c>
      <c r="F65" s="88">
        <v>2424</v>
      </c>
      <c r="G65" s="88">
        <v>100</v>
      </c>
      <c r="H65" s="88" t="s">
        <v>3388</v>
      </c>
      <c r="I65" s="88">
        <f t="shared" si="0"/>
        <v>3424</v>
      </c>
      <c r="J65" s="88">
        <v>0</v>
      </c>
      <c r="K65" s="88" t="s">
        <v>3422</v>
      </c>
      <c r="L65" s="88">
        <f t="shared" si="2"/>
        <v>4424</v>
      </c>
      <c r="M65" s="88">
        <v>20</v>
      </c>
      <c r="N65" s="88" t="s">
        <v>3456</v>
      </c>
      <c r="O65" s="88">
        <f t="shared" si="1"/>
        <v>5424</v>
      </c>
      <c r="P65" s="88">
        <v>1000</v>
      </c>
      <c r="R65" s="4"/>
      <c r="S65" s="113" t="s">
        <v>3974</v>
      </c>
      <c r="T65" s="88" t="s">
        <v>3388</v>
      </c>
    </row>
    <row r="66" spans="3:20">
      <c r="C66">
        <v>25</v>
      </c>
      <c r="D66" s="369" t="s">
        <v>3975</v>
      </c>
      <c r="E66" s="246" t="s">
        <v>3060</v>
      </c>
      <c r="F66" s="246">
        <v>2425</v>
      </c>
      <c r="G66" s="246">
        <v>100</v>
      </c>
      <c r="H66" s="246" t="s">
        <v>3389</v>
      </c>
      <c r="I66" s="246">
        <f t="shared" si="0"/>
        <v>3425</v>
      </c>
      <c r="J66" s="246">
        <v>0</v>
      </c>
      <c r="K66" s="246" t="s">
        <v>3423</v>
      </c>
      <c r="L66" s="246">
        <f t="shared" si="2"/>
        <v>4425</v>
      </c>
      <c r="M66" s="246">
        <v>150</v>
      </c>
      <c r="N66" s="246" t="s">
        <v>3457</v>
      </c>
      <c r="O66" s="246">
        <f t="shared" si="1"/>
        <v>5425</v>
      </c>
      <c r="P66" s="246">
        <v>100</v>
      </c>
      <c r="R66" s="4"/>
      <c r="S66" s="369" t="s">
        <v>3975</v>
      </c>
      <c r="T66" s="246" t="s">
        <v>3389</v>
      </c>
    </row>
    <row r="67" spans="3:20">
      <c r="C67">
        <v>26</v>
      </c>
      <c r="D67" s="113" t="s">
        <v>3976</v>
      </c>
      <c r="E67" s="88" t="s">
        <v>3061</v>
      </c>
      <c r="F67" s="88">
        <v>2426</v>
      </c>
      <c r="G67" s="88">
        <v>100</v>
      </c>
      <c r="H67" s="88" t="s">
        <v>3390</v>
      </c>
      <c r="I67" s="88">
        <f t="shared" si="0"/>
        <v>3426</v>
      </c>
      <c r="J67" s="88">
        <v>0</v>
      </c>
      <c r="K67" s="88" t="s">
        <v>3424</v>
      </c>
      <c r="L67" s="88">
        <f t="shared" si="2"/>
        <v>4426</v>
      </c>
      <c r="M67" s="88">
        <v>900</v>
      </c>
      <c r="N67" s="88" t="s">
        <v>3458</v>
      </c>
      <c r="O67" s="88">
        <f t="shared" si="1"/>
        <v>5426</v>
      </c>
      <c r="P67" s="88">
        <v>100</v>
      </c>
      <c r="R67" s="4"/>
      <c r="S67" s="113" t="s">
        <v>3976</v>
      </c>
      <c r="T67" s="88" t="s">
        <v>3390</v>
      </c>
    </row>
    <row r="68" spans="3:20">
      <c r="C68">
        <v>27</v>
      </c>
      <c r="D68" s="111" t="s">
        <v>3977</v>
      </c>
      <c r="E68" s="88" t="s">
        <v>3062</v>
      </c>
      <c r="F68" s="88">
        <v>2427</v>
      </c>
      <c r="G68" s="88">
        <v>100</v>
      </c>
      <c r="H68" s="88" t="s">
        <v>3391</v>
      </c>
      <c r="I68" s="88">
        <f t="shared" si="0"/>
        <v>3427</v>
      </c>
      <c r="J68" s="88">
        <v>0</v>
      </c>
      <c r="K68" s="88" t="s">
        <v>3425</v>
      </c>
      <c r="L68" s="88">
        <f t="shared" si="2"/>
        <v>4427</v>
      </c>
      <c r="M68" s="88">
        <v>20</v>
      </c>
      <c r="N68" s="88" t="s">
        <v>3459</v>
      </c>
      <c r="O68" s="88">
        <f t="shared" si="1"/>
        <v>5427</v>
      </c>
      <c r="P68" s="88">
        <v>10</v>
      </c>
      <c r="R68" s="4"/>
      <c r="S68" s="111" t="s">
        <v>3977</v>
      </c>
      <c r="T68" s="88" t="s">
        <v>3391</v>
      </c>
    </row>
    <row r="69" spans="3:20">
      <c r="C69">
        <v>28</v>
      </c>
      <c r="D69" s="111" t="s">
        <v>3978</v>
      </c>
      <c r="E69" s="88" t="s">
        <v>3063</v>
      </c>
      <c r="F69" s="88">
        <v>2428</v>
      </c>
      <c r="G69" s="88">
        <v>100</v>
      </c>
      <c r="H69" s="88" t="s">
        <v>3392</v>
      </c>
      <c r="I69" s="88">
        <f t="shared" si="0"/>
        <v>3428</v>
      </c>
      <c r="J69" s="88">
        <v>0</v>
      </c>
      <c r="K69" s="88" t="s">
        <v>3426</v>
      </c>
      <c r="L69" s="88">
        <f t="shared" si="2"/>
        <v>4428</v>
      </c>
      <c r="M69" s="88">
        <v>600</v>
      </c>
      <c r="N69" s="88" t="s">
        <v>3460</v>
      </c>
      <c r="O69" s="88">
        <f t="shared" si="1"/>
        <v>5428</v>
      </c>
      <c r="P69" s="88">
        <v>1000</v>
      </c>
      <c r="R69" s="4"/>
      <c r="S69" s="111" t="s">
        <v>3978</v>
      </c>
      <c r="T69" s="88" t="s">
        <v>3392</v>
      </c>
    </row>
    <row r="70" spans="3:20">
      <c r="C70">
        <v>29</v>
      </c>
      <c r="D70" s="369" t="s">
        <v>3979</v>
      </c>
      <c r="E70" s="246" t="s">
        <v>3064</v>
      </c>
      <c r="F70" s="246">
        <v>2429</v>
      </c>
      <c r="G70" s="246">
        <v>100</v>
      </c>
      <c r="H70" s="246" t="s">
        <v>3393</v>
      </c>
      <c r="I70" s="246">
        <f t="shared" si="0"/>
        <v>3429</v>
      </c>
      <c r="J70" s="246">
        <v>0</v>
      </c>
      <c r="K70" s="246" t="s">
        <v>3427</v>
      </c>
      <c r="L70" s="246">
        <f t="shared" si="2"/>
        <v>4429</v>
      </c>
      <c r="M70" s="246">
        <v>150</v>
      </c>
      <c r="N70" s="246" t="s">
        <v>3461</v>
      </c>
      <c r="O70" s="246">
        <f t="shared" si="1"/>
        <v>5429</v>
      </c>
      <c r="P70" s="246">
        <v>100</v>
      </c>
      <c r="R70" s="4"/>
      <c r="S70" s="369" t="s">
        <v>3979</v>
      </c>
      <c r="T70" s="246" t="s">
        <v>3393</v>
      </c>
    </row>
    <row r="71" spans="3:20" ht="16.149999999999999" customHeight="1">
      <c r="C71">
        <v>30</v>
      </c>
      <c r="D71" s="111" t="s">
        <v>491</v>
      </c>
      <c r="E71" s="88" t="s">
        <v>3065</v>
      </c>
      <c r="F71" s="88">
        <v>2430</v>
      </c>
      <c r="G71" s="88">
        <v>100</v>
      </c>
      <c r="H71" s="88" t="s">
        <v>3394</v>
      </c>
      <c r="I71" s="88">
        <f t="shared" si="0"/>
        <v>3430</v>
      </c>
      <c r="J71" s="88">
        <v>0</v>
      </c>
      <c r="K71" s="88" t="s">
        <v>3428</v>
      </c>
      <c r="L71" s="88">
        <f t="shared" si="2"/>
        <v>4430</v>
      </c>
      <c r="M71" s="88">
        <v>6500</v>
      </c>
      <c r="N71" s="88" t="s">
        <v>3462</v>
      </c>
      <c r="O71" s="88">
        <f t="shared" si="1"/>
        <v>5430</v>
      </c>
      <c r="P71" s="88" t="s">
        <v>3950</v>
      </c>
      <c r="R71" s="4"/>
      <c r="S71" s="111" t="s">
        <v>491</v>
      </c>
      <c r="T71" s="88" t="s">
        <v>3394</v>
      </c>
    </row>
    <row r="72" spans="3:20">
      <c r="C72">
        <v>31</v>
      </c>
      <c r="D72" s="111" t="s">
        <v>496</v>
      </c>
      <c r="E72" s="88" t="s">
        <v>3066</v>
      </c>
      <c r="F72" s="88">
        <v>2431</v>
      </c>
      <c r="G72" s="88">
        <v>100</v>
      </c>
      <c r="H72" s="88" t="s">
        <v>3395</v>
      </c>
      <c r="I72" s="88">
        <f t="shared" si="0"/>
        <v>3431</v>
      </c>
      <c r="J72" s="88">
        <v>0</v>
      </c>
      <c r="K72" s="88" t="s">
        <v>3429</v>
      </c>
      <c r="L72" s="88">
        <f t="shared" si="2"/>
        <v>4431</v>
      </c>
      <c r="M72" s="88">
        <v>5400</v>
      </c>
      <c r="N72" s="88" t="s">
        <v>3463</v>
      </c>
      <c r="O72" s="88">
        <f t="shared" si="1"/>
        <v>5431</v>
      </c>
      <c r="P72" s="88" t="s">
        <v>3950</v>
      </c>
      <c r="R72" s="4"/>
      <c r="S72" s="111" t="s">
        <v>496</v>
      </c>
      <c r="T72" s="88" t="s">
        <v>3395</v>
      </c>
    </row>
    <row r="73" spans="3:20">
      <c r="C73">
        <v>32</v>
      </c>
      <c r="D73" s="368" t="s">
        <v>3826</v>
      </c>
      <c r="E73" s="88" t="s">
        <v>3067</v>
      </c>
      <c r="F73" s="88">
        <v>2432</v>
      </c>
      <c r="G73" s="88">
        <v>100</v>
      </c>
      <c r="H73" s="88" t="s">
        <v>3396</v>
      </c>
      <c r="I73" s="88">
        <f t="shared" si="0"/>
        <v>3432</v>
      </c>
      <c r="J73" s="88">
        <v>0</v>
      </c>
      <c r="K73" s="88" t="s">
        <v>3430</v>
      </c>
      <c r="L73" s="88">
        <f t="shared" si="2"/>
        <v>4432</v>
      </c>
      <c r="M73" s="88">
        <v>5400</v>
      </c>
      <c r="N73" s="88" t="s">
        <v>3464</v>
      </c>
      <c r="O73" s="88">
        <f t="shared" si="1"/>
        <v>5432</v>
      </c>
      <c r="P73" s="88" t="s">
        <v>3950</v>
      </c>
      <c r="R73" t="s">
        <v>2434</v>
      </c>
      <c r="S73" s="368" t="s">
        <v>3826</v>
      </c>
      <c r="T73" s="88" t="s">
        <v>3396</v>
      </c>
    </row>
    <row r="74" spans="3:20">
      <c r="C74">
        <v>33</v>
      </c>
      <c r="D74" s="132" t="s">
        <v>3980</v>
      </c>
      <c r="E74" s="246" t="s">
        <v>3068</v>
      </c>
      <c r="F74" s="246">
        <v>2433</v>
      </c>
      <c r="G74" s="246" t="s">
        <v>3950</v>
      </c>
      <c r="H74" s="246" t="s">
        <v>3397</v>
      </c>
      <c r="I74" s="246">
        <f t="shared" si="0"/>
        <v>3433</v>
      </c>
      <c r="J74" s="246">
        <v>0</v>
      </c>
      <c r="K74" s="246" t="s">
        <v>3431</v>
      </c>
      <c r="L74" s="246">
        <f t="shared" si="2"/>
        <v>4433</v>
      </c>
      <c r="M74" s="246" t="s">
        <v>3950</v>
      </c>
      <c r="N74" s="246" t="s">
        <v>3465</v>
      </c>
      <c r="O74" s="246">
        <f t="shared" si="1"/>
        <v>5433</v>
      </c>
      <c r="P74" s="246" t="s">
        <v>3950</v>
      </c>
      <c r="R74" t="s">
        <v>2434</v>
      </c>
      <c r="S74" s="132" t="s">
        <v>3980</v>
      </c>
      <c r="T74" s="246" t="s">
        <v>3397</v>
      </c>
    </row>
    <row r="75" spans="3:20">
      <c r="C75">
        <v>34</v>
      </c>
      <c r="D75" s="113" t="s">
        <v>3981</v>
      </c>
      <c r="E75" s="88" t="s">
        <v>3069</v>
      </c>
      <c r="F75" s="88">
        <v>2434</v>
      </c>
      <c r="G75" s="88" t="s">
        <v>3950</v>
      </c>
      <c r="H75" s="88" t="s">
        <v>3398</v>
      </c>
      <c r="I75" s="88">
        <f t="shared" si="0"/>
        <v>3434</v>
      </c>
      <c r="J75" s="88">
        <v>0</v>
      </c>
      <c r="K75" s="88" t="s">
        <v>3432</v>
      </c>
      <c r="L75" s="88">
        <f t="shared" si="2"/>
        <v>4434</v>
      </c>
      <c r="M75" s="88" t="s">
        <v>3950</v>
      </c>
      <c r="N75" s="88" t="s">
        <v>3466</v>
      </c>
      <c r="O75" s="88">
        <f t="shared" si="1"/>
        <v>5434</v>
      </c>
      <c r="P75" s="88" t="s">
        <v>3950</v>
      </c>
      <c r="S75" s="113" t="s">
        <v>3981</v>
      </c>
      <c r="T75" s="88" t="s">
        <v>3398</v>
      </c>
    </row>
    <row r="76" spans="3:20">
      <c r="C76">
        <v>35</v>
      </c>
      <c r="D76" s="113" t="s">
        <v>3981</v>
      </c>
      <c r="E76" s="88" t="s">
        <v>3932</v>
      </c>
      <c r="F76" s="88">
        <v>2435</v>
      </c>
      <c r="G76" s="88" t="s">
        <v>3950</v>
      </c>
      <c r="H76" s="88" t="s">
        <v>3818</v>
      </c>
      <c r="I76" s="88">
        <f t="shared" ref="I76:I81" si="3">F76+1000</f>
        <v>3435</v>
      </c>
      <c r="J76" s="88">
        <v>0</v>
      </c>
      <c r="K76" s="88" t="s">
        <v>3933</v>
      </c>
      <c r="L76" s="88">
        <f t="shared" ref="L76:L81" si="4">I76+1000</f>
        <v>4435</v>
      </c>
      <c r="M76" s="88" t="s">
        <v>3950</v>
      </c>
      <c r="N76" s="88" t="s">
        <v>3934</v>
      </c>
      <c r="O76" s="88">
        <f t="shared" ref="O76:O81" si="5">L76+1000</f>
        <v>5435</v>
      </c>
      <c r="P76" s="88" t="s">
        <v>3950</v>
      </c>
      <c r="S76" s="113" t="s">
        <v>3981</v>
      </c>
      <c r="T76" s="88" t="s">
        <v>3818</v>
      </c>
    </row>
    <row r="77" spans="3:20">
      <c r="C77">
        <v>36</v>
      </c>
      <c r="D77" s="132" t="s">
        <v>3820</v>
      </c>
      <c r="E77" s="246" t="s">
        <v>3935</v>
      </c>
      <c r="F77" s="246">
        <v>2436</v>
      </c>
      <c r="G77" s="246" t="s">
        <v>3950</v>
      </c>
      <c r="H77" s="246" t="s">
        <v>3821</v>
      </c>
      <c r="I77" s="246">
        <f t="shared" si="3"/>
        <v>3436</v>
      </c>
      <c r="J77" s="246">
        <v>0</v>
      </c>
      <c r="K77" s="246" t="s">
        <v>3936</v>
      </c>
      <c r="L77" s="246">
        <f t="shared" si="4"/>
        <v>4436</v>
      </c>
      <c r="M77" s="246" t="s">
        <v>3950</v>
      </c>
      <c r="N77" s="246" t="s">
        <v>3937</v>
      </c>
      <c r="O77" s="246">
        <f t="shared" si="5"/>
        <v>5436</v>
      </c>
      <c r="P77" s="246" t="s">
        <v>3950</v>
      </c>
      <c r="S77" s="132" t="s">
        <v>3820</v>
      </c>
      <c r="T77" s="246" t="s">
        <v>3821</v>
      </c>
    </row>
    <row r="78" spans="3:20">
      <c r="C78">
        <v>37</v>
      </c>
      <c r="D78" s="113" t="s">
        <v>3827</v>
      </c>
      <c r="E78" s="88" t="s">
        <v>3938</v>
      </c>
      <c r="F78" s="88">
        <v>2437</v>
      </c>
      <c r="G78" s="88" t="s">
        <v>3950</v>
      </c>
      <c r="H78" s="88" t="s">
        <v>3822</v>
      </c>
      <c r="I78" s="88">
        <f t="shared" si="3"/>
        <v>3437</v>
      </c>
      <c r="J78" s="88">
        <v>0</v>
      </c>
      <c r="K78" s="88" t="s">
        <v>3939</v>
      </c>
      <c r="L78" s="88">
        <f t="shared" si="4"/>
        <v>4437</v>
      </c>
      <c r="M78" s="88" t="s">
        <v>3950</v>
      </c>
      <c r="N78" s="88" t="s">
        <v>3940</v>
      </c>
      <c r="O78" s="88">
        <f t="shared" si="5"/>
        <v>5437</v>
      </c>
      <c r="P78" s="88" t="s">
        <v>3950</v>
      </c>
      <c r="S78" s="113" t="s">
        <v>3827</v>
      </c>
      <c r="T78" s="88" t="s">
        <v>3822</v>
      </c>
    </row>
    <row r="79" spans="3:20">
      <c r="C79">
        <v>38</v>
      </c>
      <c r="D79" s="113" t="s">
        <v>3819</v>
      </c>
      <c r="E79" s="88" t="s">
        <v>3941</v>
      </c>
      <c r="F79" s="88">
        <v>2438</v>
      </c>
      <c r="G79" s="88" t="s">
        <v>3950</v>
      </c>
      <c r="H79" s="88" t="s">
        <v>3823</v>
      </c>
      <c r="I79" s="88">
        <f t="shared" si="3"/>
        <v>3438</v>
      </c>
      <c r="J79" s="88">
        <v>0</v>
      </c>
      <c r="K79" s="88" t="s">
        <v>3942</v>
      </c>
      <c r="L79" s="88">
        <f t="shared" si="4"/>
        <v>4438</v>
      </c>
      <c r="M79" s="88" t="s">
        <v>3950</v>
      </c>
      <c r="N79" s="88" t="s">
        <v>3943</v>
      </c>
      <c r="O79" s="88">
        <f t="shared" si="5"/>
        <v>5438</v>
      </c>
      <c r="P79" s="88" t="s">
        <v>3950</v>
      </c>
      <c r="S79" s="113" t="s">
        <v>3819</v>
      </c>
      <c r="T79" s="88" t="s">
        <v>3823</v>
      </c>
    </row>
    <row r="80" spans="3:20">
      <c r="C80">
        <v>39</v>
      </c>
      <c r="D80" s="113" t="s">
        <v>513</v>
      </c>
      <c r="E80" s="88" t="s">
        <v>3944</v>
      </c>
      <c r="F80" s="88">
        <v>2439</v>
      </c>
      <c r="G80" s="88" t="s">
        <v>3950</v>
      </c>
      <c r="H80" s="88" t="s">
        <v>3824</v>
      </c>
      <c r="I80" s="88">
        <f t="shared" si="3"/>
        <v>3439</v>
      </c>
      <c r="J80" s="88">
        <v>0</v>
      </c>
      <c r="K80" s="88" t="s">
        <v>3945</v>
      </c>
      <c r="L80" s="88">
        <f t="shared" si="4"/>
        <v>4439</v>
      </c>
      <c r="M80" s="88" t="s">
        <v>3950</v>
      </c>
      <c r="N80" s="88" t="s">
        <v>3946</v>
      </c>
      <c r="O80" s="88">
        <f t="shared" si="5"/>
        <v>5439</v>
      </c>
      <c r="P80" s="88" t="s">
        <v>3950</v>
      </c>
      <c r="S80" s="113" t="s">
        <v>513</v>
      </c>
      <c r="T80" s="88" t="s">
        <v>3824</v>
      </c>
    </row>
    <row r="81" spans="2:30">
      <c r="C81">
        <v>40</v>
      </c>
      <c r="D81" s="113" t="s">
        <v>514</v>
      </c>
      <c r="E81" s="88" t="s">
        <v>3947</v>
      </c>
      <c r="F81" s="88">
        <v>2440</v>
      </c>
      <c r="G81" s="88" t="s">
        <v>3950</v>
      </c>
      <c r="H81" s="88" t="s">
        <v>3825</v>
      </c>
      <c r="I81" s="88">
        <f t="shared" si="3"/>
        <v>3440</v>
      </c>
      <c r="J81" s="88">
        <v>0</v>
      </c>
      <c r="K81" s="88" t="s">
        <v>3948</v>
      </c>
      <c r="L81" s="88">
        <f t="shared" si="4"/>
        <v>4440</v>
      </c>
      <c r="M81" s="88" t="s">
        <v>3950</v>
      </c>
      <c r="N81" s="88" t="s">
        <v>3949</v>
      </c>
      <c r="O81" s="88">
        <f t="shared" si="5"/>
        <v>5440</v>
      </c>
      <c r="P81" s="88" t="s">
        <v>3950</v>
      </c>
      <c r="S81" s="113" t="s">
        <v>514</v>
      </c>
      <c r="T81" s="88" t="s">
        <v>3825</v>
      </c>
    </row>
    <row r="82" spans="2:30">
      <c r="I82" s="4"/>
      <c r="J82" s="4"/>
      <c r="K82" s="4"/>
      <c r="L82" s="4"/>
    </row>
    <row r="83" spans="2:30">
      <c r="I83" s="4"/>
      <c r="J83" s="4"/>
      <c r="K83" s="4"/>
      <c r="L83" s="4"/>
    </row>
    <row r="84" spans="2:30">
      <c r="I84" s="4"/>
      <c r="J84" s="4"/>
      <c r="K84" s="4"/>
      <c r="L84" s="4"/>
    </row>
    <row r="85" spans="2:30" ht="20.25">
      <c r="B85" s="86" t="s">
        <v>3982</v>
      </c>
      <c r="J85" s="4"/>
      <c r="K85" s="4"/>
      <c r="L85" s="4"/>
      <c r="M85" s="4"/>
      <c r="R85" s="117" t="s">
        <v>2506</v>
      </c>
      <c r="S85" s="117"/>
      <c r="T85" s="117" t="s">
        <v>2693</v>
      </c>
      <c r="U85" s="117"/>
      <c r="V85" s="117"/>
      <c r="W85" s="117"/>
    </row>
    <row r="86" spans="2:30" ht="17.25">
      <c r="J86" s="4"/>
      <c r="K86" s="4"/>
      <c r="L86" s="4"/>
      <c r="M86" s="4"/>
      <c r="S86" s="117"/>
      <c r="T86" s="117" t="s">
        <v>2699</v>
      </c>
      <c r="U86" s="117"/>
      <c r="V86" s="117"/>
      <c r="W86" s="117"/>
    </row>
    <row r="87" spans="2:30" s="117" customFormat="1" ht="17.25">
      <c r="C87" s="268" t="s">
        <v>3135</v>
      </c>
      <c r="D87" s="220" t="s">
        <v>43</v>
      </c>
      <c r="E87" s="306" t="s">
        <v>3136</v>
      </c>
      <c r="F87" s="220" t="s">
        <v>3034</v>
      </c>
      <c r="G87" s="307" t="s">
        <v>3102</v>
      </c>
      <c r="H87" s="220" t="s">
        <v>996</v>
      </c>
      <c r="I87" s="220" t="s">
        <v>997</v>
      </c>
      <c r="J87" s="220" t="s">
        <v>998</v>
      </c>
      <c r="K87" s="220" t="s">
        <v>999</v>
      </c>
      <c r="L87" s="220" t="s">
        <v>1000</v>
      </c>
      <c r="M87" s="220" t="s">
        <v>1001</v>
      </c>
      <c r="N87" s="220" t="s">
        <v>3035</v>
      </c>
      <c r="O87" s="220" t="s">
        <v>3070</v>
      </c>
      <c r="P87" s="220" t="s">
        <v>3131</v>
      </c>
      <c r="Q87" s="134"/>
      <c r="R87" s="293" t="s">
        <v>2698</v>
      </c>
      <c r="S87" s="303"/>
      <c r="T87" s="292"/>
      <c r="U87" s="292"/>
      <c r="V87" s="304"/>
      <c r="W87" s="220" t="s">
        <v>996</v>
      </c>
      <c r="X87" s="220" t="s">
        <v>997</v>
      </c>
      <c r="Y87" s="220" t="s">
        <v>998</v>
      </c>
      <c r="Z87" s="220" t="s">
        <v>999</v>
      </c>
      <c r="AA87" s="220" t="s">
        <v>1000</v>
      </c>
      <c r="AB87" s="220" t="s">
        <v>1001</v>
      </c>
      <c r="AD87"/>
    </row>
    <row r="88" spans="2:30" s="117" customFormat="1" ht="17.25">
      <c r="C88" s="268">
        <v>1</v>
      </c>
      <c r="D88" s="110" t="s">
        <v>143</v>
      </c>
      <c r="E88" s="163" t="s">
        <v>1204</v>
      </c>
      <c r="F88" s="318" t="s">
        <v>3256</v>
      </c>
      <c r="G88" s="268" t="s">
        <v>3103</v>
      </c>
      <c r="H88" s="88" t="s">
        <v>3559</v>
      </c>
      <c r="I88" s="88" t="s">
        <v>3590</v>
      </c>
      <c r="J88" s="88" t="s">
        <v>3621</v>
      </c>
      <c r="K88" s="88" t="s">
        <v>3651</v>
      </c>
      <c r="L88" s="88" t="s">
        <v>3682</v>
      </c>
      <c r="M88" s="88" t="s">
        <v>3713</v>
      </c>
      <c r="N88" s="88" t="s">
        <v>3036</v>
      </c>
      <c r="O88" s="268" t="s">
        <v>3071</v>
      </c>
      <c r="P88" s="88" t="s">
        <v>814</v>
      </c>
      <c r="Q88" s="256"/>
      <c r="R88" s="18" t="s">
        <v>51</v>
      </c>
      <c r="S88" s="107"/>
      <c r="T88" s="256"/>
      <c r="U88" s="256"/>
      <c r="V88" s="302"/>
      <c r="W88" s="88">
        <v>0.48039999999999999</v>
      </c>
      <c r="X88" s="88">
        <v>-72.308999999999997</v>
      </c>
      <c r="Y88" s="317">
        <v>162.69999999999999</v>
      </c>
      <c r="Z88" s="88">
        <v>614.12</v>
      </c>
      <c r="AA88" s="88">
        <v>-45.267000000000003</v>
      </c>
      <c r="AB88" s="88">
        <v>3.8793000000000002</v>
      </c>
      <c r="AC88"/>
      <c r="AD88"/>
    </row>
    <row r="89" spans="2:30" s="117" customFormat="1" ht="17.25">
      <c r="C89" s="268">
        <v>2</v>
      </c>
      <c r="D89" s="110" t="s">
        <v>144</v>
      </c>
      <c r="E89" s="163" t="s">
        <v>1222</v>
      </c>
      <c r="F89" s="318" t="s">
        <v>3258</v>
      </c>
      <c r="G89" s="268" t="s">
        <v>3127</v>
      </c>
      <c r="H89" s="88" t="s">
        <v>3583</v>
      </c>
      <c r="I89" s="88" t="s">
        <v>3591</v>
      </c>
      <c r="J89" s="88" t="s">
        <v>3622</v>
      </c>
      <c r="K89" s="88" t="s">
        <v>3652</v>
      </c>
      <c r="L89" s="88" t="s">
        <v>3683</v>
      </c>
      <c r="M89" s="88" t="s">
        <v>3714</v>
      </c>
      <c r="N89" s="88" t="s">
        <v>3037</v>
      </c>
      <c r="O89" s="268" t="s">
        <v>3101</v>
      </c>
      <c r="P89" s="88" t="s">
        <v>815</v>
      </c>
      <c r="Q89" s="256"/>
      <c r="R89" s="319" t="s">
        <v>3257</v>
      </c>
      <c r="S89" s="107"/>
      <c r="T89" s="256"/>
      <c r="U89" s="256"/>
      <c r="V89" s="302"/>
      <c r="W89" s="317">
        <v>2.402E-2</v>
      </c>
      <c r="X89" s="317">
        <v>-3.6154500000000001</v>
      </c>
      <c r="Y89" s="317">
        <v>8.1349999999999998</v>
      </c>
      <c r="Z89" s="317">
        <v>30.706</v>
      </c>
      <c r="AA89" s="317">
        <v>-2.26335</v>
      </c>
      <c r="AB89" s="317">
        <v>0.193965</v>
      </c>
      <c r="AC89"/>
      <c r="AD89"/>
    </row>
    <row r="90" spans="2:30" s="117" customFormat="1" ht="17.25">
      <c r="C90" s="268">
        <v>3</v>
      </c>
      <c r="D90" s="112" t="s">
        <v>172</v>
      </c>
      <c r="E90" s="88" t="s">
        <v>3141</v>
      </c>
      <c r="F90" s="318" t="s">
        <v>3260</v>
      </c>
      <c r="G90" s="268" t="s">
        <v>3104</v>
      </c>
      <c r="H90" s="88" t="s">
        <v>3560</v>
      </c>
      <c r="I90" s="88" t="s">
        <v>3592</v>
      </c>
      <c r="J90" s="88" t="s">
        <v>3623</v>
      </c>
      <c r="K90" s="88" t="s">
        <v>3653</v>
      </c>
      <c r="L90" s="88" t="s">
        <v>3684</v>
      </c>
      <c r="M90" s="88" t="s">
        <v>3715</v>
      </c>
      <c r="N90" s="88" t="s">
        <v>3038</v>
      </c>
      <c r="O90" s="268" t="s">
        <v>3072</v>
      </c>
      <c r="P90" s="88" t="s">
        <v>816</v>
      </c>
      <c r="Q90" s="256"/>
      <c r="R90" s="319" t="s">
        <v>3259</v>
      </c>
      <c r="S90" s="8"/>
      <c r="T90" s="256"/>
      <c r="U90" s="256"/>
      <c r="V90" s="302"/>
      <c r="W90" s="88">
        <v>0</v>
      </c>
      <c r="X90" s="88">
        <v>0</v>
      </c>
      <c r="Y90" s="88">
        <v>0</v>
      </c>
      <c r="Z90" s="317">
        <v>94.82</v>
      </c>
      <c r="AA90" s="317">
        <v>-670.55</v>
      </c>
      <c r="AB90" s="317">
        <v>1376.4</v>
      </c>
      <c r="AC90"/>
      <c r="AD90"/>
    </row>
    <row r="91" spans="2:30" s="117" customFormat="1" ht="17.25">
      <c r="C91" s="268">
        <v>4</v>
      </c>
      <c r="D91" s="111" t="s">
        <v>146</v>
      </c>
      <c r="E91" s="326" t="s">
        <v>3308</v>
      </c>
      <c r="F91" s="318" t="s">
        <v>3262</v>
      </c>
      <c r="G91" s="268" t="s">
        <v>3105</v>
      </c>
      <c r="H91" s="88" t="s">
        <v>3561</v>
      </c>
      <c r="I91" s="88" t="s">
        <v>3593</v>
      </c>
      <c r="J91" s="88" t="s">
        <v>3624</v>
      </c>
      <c r="K91" s="88" t="s">
        <v>3654</v>
      </c>
      <c r="L91" s="88" t="s">
        <v>3685</v>
      </c>
      <c r="M91" s="88" t="s">
        <v>3716</v>
      </c>
      <c r="N91" s="88" t="s">
        <v>3039</v>
      </c>
      <c r="O91" s="268" t="s">
        <v>3073</v>
      </c>
      <c r="P91" s="88" t="s">
        <v>817</v>
      </c>
      <c r="Q91" s="256"/>
      <c r="R91" s="319" t="s">
        <v>3261</v>
      </c>
      <c r="S91" s="31"/>
      <c r="T91" s="256"/>
      <c r="U91" s="256"/>
      <c r="V91" s="302"/>
      <c r="W91" s="88">
        <v>0</v>
      </c>
      <c r="X91" s="88">
        <v>0</v>
      </c>
      <c r="Y91" s="88">
        <v>0</v>
      </c>
      <c r="Z91" s="88">
        <v>0</v>
      </c>
      <c r="AA91" s="317">
        <v>4.6611500000000001</v>
      </c>
      <c r="AB91" s="88">
        <v>0</v>
      </c>
      <c r="AC91"/>
      <c r="AD91"/>
    </row>
    <row r="92" spans="2:30" s="117" customFormat="1" ht="17.25">
      <c r="C92" s="268">
        <v>5</v>
      </c>
      <c r="D92" s="111" t="s">
        <v>148</v>
      </c>
      <c r="E92" s="88" t="s">
        <v>3163</v>
      </c>
      <c r="F92" s="318" t="s">
        <v>3264</v>
      </c>
      <c r="G92" s="318" t="s">
        <v>3264</v>
      </c>
      <c r="H92" s="88" t="s">
        <v>3584</v>
      </c>
      <c r="I92" s="88" t="s">
        <v>3594</v>
      </c>
      <c r="J92" s="88" t="s">
        <v>3625</v>
      </c>
      <c r="K92" s="88" t="s">
        <v>3655</v>
      </c>
      <c r="L92" s="88" t="s">
        <v>3686</v>
      </c>
      <c r="M92" s="88" t="s">
        <v>3717</v>
      </c>
      <c r="N92" s="88" t="s">
        <v>3040</v>
      </c>
      <c r="O92" s="268" t="s">
        <v>3074</v>
      </c>
      <c r="P92" s="88" t="s">
        <v>818</v>
      </c>
      <c r="Q92" s="256"/>
      <c r="R92" s="319" t="s">
        <v>3263</v>
      </c>
      <c r="S92" s="31"/>
      <c r="T92" s="256"/>
      <c r="U92" s="256"/>
      <c r="V92" s="302"/>
      <c r="W92" s="88">
        <v>0</v>
      </c>
      <c r="X92" s="88">
        <v>0</v>
      </c>
      <c r="Y92" s="88">
        <v>0</v>
      </c>
      <c r="Z92" s="88">
        <v>0</v>
      </c>
      <c r="AA92" s="317">
        <v>1</v>
      </c>
      <c r="AB92" s="88">
        <v>0</v>
      </c>
      <c r="AC92"/>
      <c r="AD92"/>
    </row>
    <row r="93" spans="2:30" s="117" customFormat="1" ht="17.25">
      <c r="C93" s="268">
        <v>6</v>
      </c>
      <c r="D93" s="111" t="s">
        <v>150</v>
      </c>
      <c r="E93" s="88" t="s">
        <v>3164</v>
      </c>
      <c r="F93" s="318" t="s">
        <v>3264</v>
      </c>
      <c r="G93" s="318" t="s">
        <v>3264</v>
      </c>
      <c r="H93" s="88" t="s">
        <v>3585</v>
      </c>
      <c r="I93" s="88" t="s">
        <v>3595</v>
      </c>
      <c r="J93" s="88" t="s">
        <v>3626</v>
      </c>
      <c r="K93" s="88" t="s">
        <v>3656</v>
      </c>
      <c r="L93" s="88" t="s">
        <v>3687</v>
      </c>
      <c r="M93" s="88" t="s">
        <v>3718</v>
      </c>
      <c r="N93" s="88" t="s">
        <v>3041</v>
      </c>
      <c r="O93" s="268" t="s">
        <v>3075</v>
      </c>
      <c r="P93" s="88" t="s">
        <v>819</v>
      </c>
      <c r="Q93" s="256"/>
      <c r="R93" s="319" t="s">
        <v>3263</v>
      </c>
      <c r="S93" s="31"/>
      <c r="T93" s="256"/>
      <c r="U93" s="256"/>
      <c r="V93" s="302"/>
      <c r="W93" s="88">
        <v>0</v>
      </c>
      <c r="X93" s="88">
        <v>0</v>
      </c>
      <c r="Y93" s="88">
        <v>0</v>
      </c>
      <c r="Z93" s="88">
        <v>0</v>
      </c>
      <c r="AA93" s="317">
        <v>1</v>
      </c>
      <c r="AB93" s="88">
        <v>0</v>
      </c>
      <c r="AC93"/>
      <c r="AD93"/>
    </row>
    <row r="94" spans="2:30" s="117" customFormat="1" ht="17.25">
      <c r="C94" s="268">
        <v>7</v>
      </c>
      <c r="D94" s="111" t="s">
        <v>152</v>
      </c>
      <c r="E94" s="88" t="s">
        <v>3165</v>
      </c>
      <c r="F94" s="318" t="s">
        <v>3264</v>
      </c>
      <c r="G94" s="318" t="s">
        <v>3264</v>
      </c>
      <c r="H94" s="88" t="s">
        <v>3586</v>
      </c>
      <c r="I94" s="88" t="s">
        <v>3596</v>
      </c>
      <c r="J94" s="88" t="s">
        <v>3627</v>
      </c>
      <c r="K94" s="88" t="s">
        <v>3657</v>
      </c>
      <c r="L94" s="88" t="s">
        <v>3688</v>
      </c>
      <c r="M94" s="88" t="s">
        <v>3719</v>
      </c>
      <c r="N94" s="88" t="s">
        <v>3042</v>
      </c>
      <c r="O94" s="268" t="s">
        <v>3076</v>
      </c>
      <c r="P94" s="88" t="s">
        <v>820</v>
      </c>
      <c r="Q94" s="256"/>
      <c r="R94" s="319" t="s">
        <v>3263</v>
      </c>
      <c r="S94" s="31"/>
      <c r="T94" s="256"/>
      <c r="U94" s="256"/>
      <c r="V94" s="302"/>
      <c r="W94" s="88">
        <v>0</v>
      </c>
      <c r="X94" s="88">
        <v>0</v>
      </c>
      <c r="Y94" s="88">
        <v>0</v>
      </c>
      <c r="Z94" s="88">
        <v>0</v>
      </c>
      <c r="AA94" s="317">
        <v>1</v>
      </c>
      <c r="AB94" s="88">
        <v>0</v>
      </c>
      <c r="AC94"/>
      <c r="AD94"/>
    </row>
    <row r="95" spans="2:30" s="117" customFormat="1" ht="17.25">
      <c r="C95" s="268">
        <v>8</v>
      </c>
      <c r="D95" s="111" t="s">
        <v>153</v>
      </c>
      <c r="E95" s="88" t="s">
        <v>3166</v>
      </c>
      <c r="F95" s="318" t="s">
        <v>3264</v>
      </c>
      <c r="G95" s="318" t="s">
        <v>3264</v>
      </c>
      <c r="H95" s="88" t="s">
        <v>3587</v>
      </c>
      <c r="I95" s="88" t="s">
        <v>3597</v>
      </c>
      <c r="J95" s="88" t="s">
        <v>3628</v>
      </c>
      <c r="K95" s="88" t="s">
        <v>3658</v>
      </c>
      <c r="L95" s="88" t="s">
        <v>3689</v>
      </c>
      <c r="M95" s="88" t="s">
        <v>3720</v>
      </c>
      <c r="N95" s="88" t="s">
        <v>3043</v>
      </c>
      <c r="O95" s="268" t="s">
        <v>3077</v>
      </c>
      <c r="P95" s="88" t="s">
        <v>821</v>
      </c>
      <c r="Q95" s="256"/>
      <c r="R95" s="319" t="s">
        <v>3263</v>
      </c>
      <c r="S95" s="31"/>
      <c r="T95" s="256"/>
      <c r="U95" s="256"/>
      <c r="V95" s="302"/>
      <c r="W95" s="88">
        <v>0</v>
      </c>
      <c r="X95" s="88">
        <v>0</v>
      </c>
      <c r="Y95" s="88">
        <v>0</v>
      </c>
      <c r="Z95" s="88">
        <v>0</v>
      </c>
      <c r="AA95" s="317">
        <v>1</v>
      </c>
      <c r="AB95" s="88">
        <v>0</v>
      </c>
      <c r="AC95"/>
      <c r="AD95"/>
    </row>
    <row r="96" spans="2:30" s="117" customFormat="1" ht="17.25">
      <c r="C96" s="268">
        <v>9</v>
      </c>
      <c r="D96" s="111" t="s">
        <v>156</v>
      </c>
      <c r="E96" s="88" t="s">
        <v>3167</v>
      </c>
      <c r="F96" s="318" t="s">
        <v>3264</v>
      </c>
      <c r="G96" s="318" t="s">
        <v>3264</v>
      </c>
      <c r="H96" s="88" t="s">
        <v>3588</v>
      </c>
      <c r="I96" s="88" t="s">
        <v>3598</v>
      </c>
      <c r="J96" s="88" t="s">
        <v>3629</v>
      </c>
      <c r="K96" s="88" t="s">
        <v>3659</v>
      </c>
      <c r="L96" s="88" t="s">
        <v>3690</v>
      </c>
      <c r="M96" s="88" t="s">
        <v>3721</v>
      </c>
      <c r="N96" s="88" t="s">
        <v>3044</v>
      </c>
      <c r="O96" s="268" t="s">
        <v>3078</v>
      </c>
      <c r="P96" s="88" t="s">
        <v>822</v>
      </c>
      <c r="Q96" s="256"/>
      <c r="R96" s="319" t="s">
        <v>3263</v>
      </c>
      <c r="S96" s="31"/>
      <c r="T96" s="256"/>
      <c r="U96" s="256"/>
      <c r="V96" s="302"/>
      <c r="W96" s="88">
        <v>0</v>
      </c>
      <c r="X96" s="88">
        <v>0</v>
      </c>
      <c r="Y96" s="88">
        <v>0</v>
      </c>
      <c r="Z96" s="88">
        <v>0</v>
      </c>
      <c r="AA96" s="317">
        <v>1</v>
      </c>
      <c r="AB96" s="88">
        <v>0</v>
      </c>
      <c r="AC96"/>
      <c r="AD96"/>
    </row>
    <row r="97" spans="3:30" s="117" customFormat="1" ht="17.25">
      <c r="C97" s="268">
        <v>10</v>
      </c>
      <c r="D97" s="111" t="s">
        <v>158</v>
      </c>
      <c r="E97" s="88" t="s">
        <v>3168</v>
      </c>
      <c r="F97" s="318" t="s">
        <v>3264</v>
      </c>
      <c r="G97" s="318" t="s">
        <v>3264</v>
      </c>
      <c r="H97" s="88" t="s">
        <v>3589</v>
      </c>
      <c r="I97" s="88" t="s">
        <v>3599</v>
      </c>
      <c r="J97" s="88" t="s">
        <v>3630</v>
      </c>
      <c r="K97" s="88" t="s">
        <v>3660</v>
      </c>
      <c r="L97" s="88" t="s">
        <v>3691</v>
      </c>
      <c r="M97" s="88" t="s">
        <v>3722</v>
      </c>
      <c r="N97" s="88" t="s">
        <v>3045</v>
      </c>
      <c r="O97" s="268" t="s">
        <v>3079</v>
      </c>
      <c r="P97" s="88" t="s">
        <v>823</v>
      </c>
      <c r="Q97" s="256"/>
      <c r="R97" s="319" t="s">
        <v>3263</v>
      </c>
      <c r="S97" s="31"/>
      <c r="T97" s="256"/>
      <c r="U97" s="256"/>
      <c r="V97" s="302"/>
      <c r="W97" s="88">
        <v>0</v>
      </c>
      <c r="X97" s="88">
        <v>0</v>
      </c>
      <c r="Y97" s="88">
        <v>0</v>
      </c>
      <c r="Z97" s="88">
        <v>0</v>
      </c>
      <c r="AA97" s="317">
        <v>1</v>
      </c>
      <c r="AB97" s="88">
        <v>0</v>
      </c>
      <c r="AC97"/>
      <c r="AD97"/>
    </row>
    <row r="98" spans="3:30" s="117" customFormat="1" ht="17.25">
      <c r="C98" s="268">
        <v>11</v>
      </c>
      <c r="D98" s="111" t="s">
        <v>168</v>
      </c>
      <c r="E98" s="88" t="s">
        <v>3139</v>
      </c>
      <c r="F98" s="318" t="s">
        <v>3266</v>
      </c>
      <c r="G98" s="268" t="s">
        <v>3106</v>
      </c>
      <c r="H98" s="88" t="s">
        <v>3562</v>
      </c>
      <c r="I98" s="88" t="s">
        <v>3600</v>
      </c>
      <c r="J98" s="88" t="s">
        <v>3631</v>
      </c>
      <c r="K98" s="88" t="s">
        <v>3661</v>
      </c>
      <c r="L98" s="88" t="s">
        <v>3692</v>
      </c>
      <c r="M98" s="88" t="s">
        <v>3723</v>
      </c>
      <c r="N98" s="88" t="s">
        <v>3046</v>
      </c>
      <c r="O98" s="268" t="s">
        <v>3080</v>
      </c>
      <c r="P98" s="88" t="s">
        <v>824</v>
      </c>
      <c r="Q98" s="256"/>
      <c r="R98" s="319" t="s">
        <v>3265</v>
      </c>
      <c r="S98" s="31"/>
      <c r="T98" s="256"/>
      <c r="U98" s="256"/>
      <c r="V98" s="302"/>
      <c r="W98" s="88">
        <v>0</v>
      </c>
      <c r="X98" s="88">
        <v>1.63</v>
      </c>
      <c r="Y98" s="88">
        <v>-5.91</v>
      </c>
      <c r="Z98" s="88">
        <v>2.58</v>
      </c>
      <c r="AA98" s="88">
        <v>119.7</v>
      </c>
      <c r="AB98" s="88">
        <v>48.4</v>
      </c>
      <c r="AC98"/>
      <c r="AD98"/>
    </row>
    <row r="99" spans="3:30" s="117" customFormat="1" ht="17.25">
      <c r="C99" s="268">
        <v>12</v>
      </c>
      <c r="D99" s="111" t="s">
        <v>170</v>
      </c>
      <c r="E99" s="88" t="s">
        <v>3140</v>
      </c>
      <c r="F99" s="318" t="s">
        <v>3267</v>
      </c>
      <c r="G99" s="268" t="s">
        <v>3107</v>
      </c>
      <c r="H99" s="88" t="s">
        <v>3563</v>
      </c>
      <c r="I99" s="88" t="s">
        <v>3601</v>
      </c>
      <c r="J99" s="88" t="s">
        <v>3632</v>
      </c>
      <c r="K99" s="88" t="s">
        <v>3662</v>
      </c>
      <c r="L99" s="88" t="s">
        <v>3693</v>
      </c>
      <c r="M99" s="88" t="s">
        <v>3724</v>
      </c>
      <c r="N99" s="88" t="s">
        <v>3047</v>
      </c>
      <c r="O99" s="268" t="s">
        <v>3081</v>
      </c>
      <c r="P99" s="88" t="s">
        <v>825</v>
      </c>
      <c r="Q99" s="256"/>
      <c r="R99" s="18" t="s">
        <v>89</v>
      </c>
      <c r="S99" s="151"/>
      <c r="T99" s="256"/>
      <c r="U99" s="256"/>
      <c r="V99" s="302"/>
      <c r="W99" s="88">
        <v>0</v>
      </c>
      <c r="X99" s="88">
        <v>0</v>
      </c>
      <c r="Y99" s="88">
        <v>0.28599999999999998</v>
      </c>
      <c r="Z99" s="88">
        <v>2.6080000000000001</v>
      </c>
      <c r="AA99" s="88">
        <v>2.351</v>
      </c>
      <c r="AB99" s="88">
        <v>-0.26800000000000002</v>
      </c>
      <c r="AC99"/>
      <c r="AD99"/>
    </row>
    <row r="100" spans="3:30" s="117" customFormat="1" ht="17.25">
      <c r="C100" s="268">
        <v>13</v>
      </c>
      <c r="D100" s="111" t="s">
        <v>160</v>
      </c>
      <c r="E100" s="326" t="s">
        <v>3309</v>
      </c>
      <c r="F100" s="318" t="s">
        <v>3269</v>
      </c>
      <c r="G100" s="268" t="s">
        <v>3108</v>
      </c>
      <c r="H100" s="88" t="s">
        <v>3564</v>
      </c>
      <c r="I100" s="88" t="s">
        <v>3602</v>
      </c>
      <c r="J100" s="88" t="s">
        <v>3633</v>
      </c>
      <c r="K100" s="88" t="s">
        <v>3663</v>
      </c>
      <c r="L100" s="88" t="s">
        <v>3694</v>
      </c>
      <c r="M100" s="88" t="s">
        <v>3725</v>
      </c>
      <c r="N100" s="88" t="s">
        <v>3048</v>
      </c>
      <c r="O100" s="268" t="s">
        <v>3082</v>
      </c>
      <c r="P100" s="88" t="s">
        <v>826</v>
      </c>
      <c r="Q100" s="256"/>
      <c r="R100" s="319" t="s">
        <v>3268</v>
      </c>
      <c r="S100" s="31"/>
      <c r="T100" s="256"/>
      <c r="U100" s="256"/>
      <c r="V100" s="302"/>
      <c r="W100" s="88">
        <v>0</v>
      </c>
      <c r="X100" s="88">
        <v>0</v>
      </c>
      <c r="Y100" s="88">
        <v>-4.1900000000000004</v>
      </c>
      <c r="Z100" s="88">
        <v>13.78</v>
      </c>
      <c r="AA100" s="88">
        <v>110.5</v>
      </c>
      <c r="AB100" s="88">
        <v>4.99</v>
      </c>
      <c r="AC100"/>
      <c r="AD100"/>
    </row>
    <row r="101" spans="3:30" s="117" customFormat="1" ht="17.25">
      <c r="C101" s="268">
        <v>14</v>
      </c>
      <c r="D101" s="113" t="s">
        <v>174</v>
      </c>
      <c r="E101" s="88" t="s">
        <v>3144</v>
      </c>
      <c r="F101" s="318" t="s">
        <v>3270</v>
      </c>
      <c r="G101" s="268" t="s">
        <v>3109</v>
      </c>
      <c r="H101" s="88" t="s">
        <v>3565</v>
      </c>
      <c r="I101" s="88" t="s">
        <v>3603</v>
      </c>
      <c r="J101" s="88" t="s">
        <v>3634</v>
      </c>
      <c r="K101" s="88" t="s">
        <v>3664</v>
      </c>
      <c r="L101" s="88" t="s">
        <v>3695</v>
      </c>
      <c r="M101" s="88" t="s">
        <v>3726</v>
      </c>
      <c r="N101" s="88" t="s">
        <v>3049</v>
      </c>
      <c r="O101" s="268" t="s">
        <v>3083</v>
      </c>
      <c r="P101" s="88" t="s">
        <v>827</v>
      </c>
      <c r="Q101" s="256"/>
      <c r="R101" s="18" t="s">
        <v>95</v>
      </c>
      <c r="S101"/>
      <c r="T101" s="256"/>
      <c r="U101" s="256"/>
      <c r="V101" s="302"/>
      <c r="W101" s="88">
        <v>0</v>
      </c>
      <c r="X101" s="88">
        <v>69.19</v>
      </c>
      <c r="Y101" s="317">
        <v>-511.93</v>
      </c>
      <c r="Z101" s="88">
        <v>-116</v>
      </c>
      <c r="AA101" s="88">
        <v>85.82</v>
      </c>
      <c r="AB101" s="88">
        <v>-15.12</v>
      </c>
      <c r="AC101"/>
      <c r="AD101"/>
    </row>
    <row r="102" spans="3:30" s="117" customFormat="1" ht="17.25">
      <c r="C102" s="268">
        <v>15</v>
      </c>
      <c r="D102" s="113" t="s">
        <v>175</v>
      </c>
      <c r="E102" s="88" t="s">
        <v>3145</v>
      </c>
      <c r="F102" s="318" t="s">
        <v>3271</v>
      </c>
      <c r="G102" s="268" t="s">
        <v>3110</v>
      </c>
      <c r="H102" s="88" t="s">
        <v>3566</v>
      </c>
      <c r="I102" s="88" t="s">
        <v>3604</v>
      </c>
      <c r="J102" s="88" t="s">
        <v>3635</v>
      </c>
      <c r="K102" s="88" t="s">
        <v>3665</v>
      </c>
      <c r="L102" s="88" t="s">
        <v>3696</v>
      </c>
      <c r="M102" s="88" t="s">
        <v>3727</v>
      </c>
      <c r="N102" s="88" t="s">
        <v>3050</v>
      </c>
      <c r="O102" s="268" t="s">
        <v>3084</v>
      </c>
      <c r="P102" s="88" t="s">
        <v>828</v>
      </c>
      <c r="Q102" s="256"/>
      <c r="R102" s="319" t="s">
        <v>3257</v>
      </c>
      <c r="S102"/>
      <c r="T102" s="256"/>
      <c r="U102" s="256"/>
      <c r="V102" s="302"/>
      <c r="W102" s="317">
        <v>2.402E-2</v>
      </c>
      <c r="X102" s="317">
        <v>-3.6154500000000001</v>
      </c>
      <c r="Y102" s="317">
        <v>8.1349999999999998</v>
      </c>
      <c r="Z102" s="317">
        <v>30.706</v>
      </c>
      <c r="AA102" s="317">
        <v>-2.26335</v>
      </c>
      <c r="AB102" s="317">
        <v>0.193965</v>
      </c>
      <c r="AC102"/>
      <c r="AD102"/>
    </row>
    <row r="103" spans="3:30" s="117" customFormat="1" ht="17.25">
      <c r="C103" s="268">
        <v>16</v>
      </c>
      <c r="D103" s="113" t="s">
        <v>177</v>
      </c>
      <c r="E103" s="88" t="s">
        <v>3146</v>
      </c>
      <c r="F103" s="318" t="s">
        <v>3273</v>
      </c>
      <c r="G103" s="268" t="s">
        <v>3111</v>
      </c>
      <c r="H103" s="88" t="s">
        <v>3567</v>
      </c>
      <c r="I103" s="88" t="s">
        <v>3605</v>
      </c>
      <c r="J103" s="88" t="s">
        <v>3636</v>
      </c>
      <c r="K103" s="88" t="s">
        <v>3666</v>
      </c>
      <c r="L103" s="88" t="s">
        <v>3697</v>
      </c>
      <c r="M103" s="88" t="s">
        <v>3728</v>
      </c>
      <c r="N103" s="88" t="s">
        <v>3051</v>
      </c>
      <c r="O103" s="268" t="s">
        <v>3085</v>
      </c>
      <c r="P103" s="88" t="s">
        <v>829</v>
      </c>
      <c r="Q103" s="256"/>
      <c r="R103" s="319" t="s">
        <v>3272</v>
      </c>
      <c r="S103"/>
      <c r="T103" s="256"/>
      <c r="U103" s="256"/>
      <c r="V103" s="302"/>
      <c r="W103" s="88">
        <v>0</v>
      </c>
      <c r="X103" s="88">
        <v>0</v>
      </c>
      <c r="Y103" s="88">
        <v>0</v>
      </c>
      <c r="Z103" s="88">
        <v>0</v>
      </c>
      <c r="AA103" s="317">
        <v>5.6047000000000002</v>
      </c>
      <c r="AB103" s="88">
        <v>0</v>
      </c>
      <c r="AC103"/>
      <c r="AD103"/>
    </row>
    <row r="104" spans="3:30" s="117" customFormat="1" ht="17.25">
      <c r="C104" s="268">
        <v>17</v>
      </c>
      <c r="D104" s="111" t="s">
        <v>161</v>
      </c>
      <c r="E104" s="163" t="s">
        <v>1395</v>
      </c>
      <c r="F104" s="318" t="s">
        <v>3274</v>
      </c>
      <c r="G104" s="268" t="s">
        <v>3112</v>
      </c>
      <c r="H104" s="88" t="s">
        <v>3568</v>
      </c>
      <c r="I104" s="88" t="s">
        <v>3606</v>
      </c>
      <c r="J104" s="88" t="s">
        <v>3637</v>
      </c>
      <c r="K104" s="88" t="s">
        <v>3667</v>
      </c>
      <c r="L104" s="88" t="s">
        <v>3698</v>
      </c>
      <c r="M104" s="88" t="s">
        <v>3729</v>
      </c>
      <c r="N104" s="88" t="s">
        <v>3052</v>
      </c>
      <c r="O104" s="268" t="s">
        <v>3086</v>
      </c>
      <c r="P104" s="88" t="s">
        <v>830</v>
      </c>
      <c r="Q104" s="256"/>
      <c r="R104" s="319" t="s">
        <v>3268</v>
      </c>
      <c r="S104" s="31"/>
      <c r="T104" s="256"/>
      <c r="U104" s="256"/>
      <c r="V104" s="302"/>
      <c r="W104" s="88">
        <v>0</v>
      </c>
      <c r="X104" s="88">
        <v>0</v>
      </c>
      <c r="Y104" s="88">
        <v>-4.1900000000000004</v>
      </c>
      <c r="Z104" s="88">
        <v>13.78</v>
      </c>
      <c r="AA104" s="88">
        <v>110.5</v>
      </c>
      <c r="AB104" s="88">
        <v>4.99</v>
      </c>
      <c r="AC104"/>
      <c r="AD104"/>
    </row>
    <row r="105" spans="3:30" s="117" customFormat="1" ht="17.25">
      <c r="C105" s="268">
        <v>18</v>
      </c>
      <c r="D105" s="113" t="s">
        <v>178</v>
      </c>
      <c r="E105" s="88" t="s">
        <v>3147</v>
      </c>
      <c r="F105" s="318" t="s">
        <v>3275</v>
      </c>
      <c r="G105" s="268" t="s">
        <v>3113</v>
      </c>
      <c r="H105" s="88" t="s">
        <v>3569</v>
      </c>
      <c r="I105" s="88" t="s">
        <v>3607</v>
      </c>
      <c r="J105" s="88" t="s">
        <v>3638</v>
      </c>
      <c r="K105" s="88" t="s">
        <v>3668</v>
      </c>
      <c r="L105" s="88" t="s">
        <v>3699</v>
      </c>
      <c r="M105" s="88" t="s">
        <v>3730</v>
      </c>
      <c r="N105" s="88" t="s">
        <v>3053</v>
      </c>
      <c r="O105" s="268" t="s">
        <v>3087</v>
      </c>
      <c r="P105" s="88" t="s">
        <v>831</v>
      </c>
      <c r="Q105" s="256"/>
      <c r="R105" s="18" t="s">
        <v>95</v>
      </c>
      <c r="S105"/>
      <c r="T105" s="256"/>
      <c r="U105" s="256"/>
      <c r="V105" s="302"/>
      <c r="W105" s="88">
        <v>0</v>
      </c>
      <c r="X105" s="88">
        <v>69.19</v>
      </c>
      <c r="Y105" s="317">
        <v>-511.93</v>
      </c>
      <c r="Z105" s="88">
        <v>-116</v>
      </c>
      <c r="AA105" s="88">
        <v>85.82</v>
      </c>
      <c r="AB105" s="88">
        <v>-15.12</v>
      </c>
      <c r="AC105"/>
      <c r="AD105"/>
    </row>
    <row r="106" spans="3:30" s="117" customFormat="1" ht="17.25">
      <c r="C106" s="268">
        <v>19</v>
      </c>
      <c r="D106" s="113" t="s">
        <v>180</v>
      </c>
      <c r="E106" s="88" t="s">
        <v>3148</v>
      </c>
      <c r="F106" s="318" t="s">
        <v>3276</v>
      </c>
      <c r="G106" s="268" t="s">
        <v>3114</v>
      </c>
      <c r="H106" s="88" t="s">
        <v>3570</v>
      </c>
      <c r="I106" s="88" t="s">
        <v>3608</v>
      </c>
      <c r="J106" s="88" t="s">
        <v>3639</v>
      </c>
      <c r="K106" s="88" t="s">
        <v>3669</v>
      </c>
      <c r="L106" s="88" t="s">
        <v>3700</v>
      </c>
      <c r="M106" s="88" t="s">
        <v>3731</v>
      </c>
      <c r="N106" s="88" t="s">
        <v>3054</v>
      </c>
      <c r="O106" s="268" t="s">
        <v>3088</v>
      </c>
      <c r="P106" s="88" t="s">
        <v>832</v>
      </c>
      <c r="Q106" s="256"/>
      <c r="R106" s="319" t="s">
        <v>3257</v>
      </c>
      <c r="S106"/>
      <c r="T106" s="256"/>
      <c r="U106" s="256"/>
      <c r="V106" s="302"/>
      <c r="W106" s="317">
        <v>2.402E-2</v>
      </c>
      <c r="X106" s="317">
        <v>-3.6154500000000001</v>
      </c>
      <c r="Y106" s="317">
        <v>8.1349999999999998</v>
      </c>
      <c r="Z106" s="317">
        <v>30.706</v>
      </c>
      <c r="AA106" s="317">
        <v>-2.26335</v>
      </c>
      <c r="AB106" s="317">
        <v>0.193965</v>
      </c>
      <c r="AC106"/>
      <c r="AD106"/>
    </row>
    <row r="107" spans="3:30" s="117" customFormat="1" ht="17.25">
      <c r="C107" s="268">
        <v>20</v>
      </c>
      <c r="D107" s="113" t="s">
        <v>181</v>
      </c>
      <c r="E107" s="88" t="s">
        <v>3149</v>
      </c>
      <c r="F107" s="318" t="s">
        <v>3277</v>
      </c>
      <c r="G107" s="268" t="s">
        <v>3115</v>
      </c>
      <c r="H107" s="88" t="s">
        <v>3571</v>
      </c>
      <c r="I107" s="88" t="s">
        <v>3609</v>
      </c>
      <c r="J107" s="88" t="s">
        <v>3640</v>
      </c>
      <c r="K107" s="88" t="s">
        <v>3670</v>
      </c>
      <c r="L107" s="88" t="s">
        <v>3701</v>
      </c>
      <c r="M107" s="88" t="s">
        <v>3732</v>
      </c>
      <c r="N107" s="88" t="s">
        <v>3055</v>
      </c>
      <c r="O107" s="268" t="s">
        <v>3089</v>
      </c>
      <c r="P107" s="88" t="s">
        <v>833</v>
      </c>
      <c r="Q107" s="256"/>
      <c r="R107" s="319" t="s">
        <v>3272</v>
      </c>
      <c r="S107"/>
      <c r="T107" s="256"/>
      <c r="U107" s="256"/>
      <c r="V107" s="302"/>
      <c r="W107" s="88">
        <v>0</v>
      </c>
      <c r="X107" s="88">
        <v>0</v>
      </c>
      <c r="Y107" s="88">
        <v>0</v>
      </c>
      <c r="Z107" s="88">
        <v>0</v>
      </c>
      <c r="AA107" s="317">
        <v>5.6047000000000002</v>
      </c>
      <c r="AB107" s="88">
        <v>0</v>
      </c>
      <c r="AC107"/>
      <c r="AD107"/>
    </row>
    <row r="108" spans="3:30" s="117" customFormat="1" ht="17.25">
      <c r="C108" s="268">
        <v>21</v>
      </c>
      <c r="D108" s="111" t="s">
        <v>163</v>
      </c>
      <c r="E108" s="320" t="s">
        <v>3278</v>
      </c>
      <c r="F108" s="318" t="s">
        <v>3279</v>
      </c>
      <c r="G108" s="268" t="s">
        <v>3116</v>
      </c>
      <c r="H108" s="88" t="s">
        <v>3572</v>
      </c>
      <c r="I108" s="88" t="s">
        <v>3610</v>
      </c>
      <c r="J108" s="88" t="s">
        <v>3641</v>
      </c>
      <c r="K108" s="88" t="s">
        <v>3671</v>
      </c>
      <c r="L108" s="88" t="s">
        <v>3702</v>
      </c>
      <c r="M108" s="88" t="s">
        <v>3733</v>
      </c>
      <c r="N108" s="88" t="s">
        <v>3056</v>
      </c>
      <c r="O108" s="268" t="s">
        <v>3090</v>
      </c>
      <c r="P108" s="88" t="s">
        <v>834</v>
      </c>
      <c r="Q108" s="256"/>
      <c r="R108" s="319" t="s">
        <v>3268</v>
      </c>
      <c r="S108" s="31"/>
      <c r="T108" s="256"/>
      <c r="U108" s="256"/>
      <c r="V108" s="302"/>
      <c r="W108" s="88">
        <v>0</v>
      </c>
      <c r="X108" s="88">
        <v>0</v>
      </c>
      <c r="Y108" s="88">
        <v>-4.1900000000000004</v>
      </c>
      <c r="Z108" s="88">
        <v>13.78</v>
      </c>
      <c r="AA108" s="88">
        <v>110.5</v>
      </c>
      <c r="AB108" s="88">
        <v>4.99</v>
      </c>
      <c r="AC108"/>
      <c r="AD108"/>
    </row>
    <row r="109" spans="3:30" s="117" customFormat="1" ht="17.25">
      <c r="C109" s="268">
        <v>22</v>
      </c>
      <c r="D109" s="113" t="s">
        <v>183</v>
      </c>
      <c r="E109" s="88" t="s">
        <v>3150</v>
      </c>
      <c r="F109" s="318" t="s">
        <v>3280</v>
      </c>
      <c r="G109" s="268" t="s">
        <v>3117</v>
      </c>
      <c r="H109" s="88" t="s">
        <v>3573</v>
      </c>
      <c r="I109" s="88" t="s">
        <v>3611</v>
      </c>
      <c r="J109" s="88" t="s">
        <v>3642</v>
      </c>
      <c r="K109" s="88" t="s">
        <v>3672</v>
      </c>
      <c r="L109" s="88" t="s">
        <v>3703</v>
      </c>
      <c r="M109" s="88" t="s">
        <v>3734</v>
      </c>
      <c r="N109" s="88" t="s">
        <v>3057</v>
      </c>
      <c r="O109" s="268" t="s">
        <v>3091</v>
      </c>
      <c r="P109" s="88" t="s">
        <v>835</v>
      </c>
      <c r="Q109" s="256"/>
      <c r="R109" s="18" t="s">
        <v>95</v>
      </c>
      <c r="S109"/>
      <c r="T109" s="256"/>
      <c r="U109" s="256"/>
      <c r="V109" s="302"/>
      <c r="W109" s="88">
        <v>0</v>
      </c>
      <c r="X109" s="88">
        <v>69.19</v>
      </c>
      <c r="Y109" s="317">
        <v>-511.93</v>
      </c>
      <c r="Z109" s="88">
        <v>-116</v>
      </c>
      <c r="AA109" s="88">
        <v>85.82</v>
      </c>
      <c r="AB109" s="88">
        <v>-15.12</v>
      </c>
      <c r="AC109"/>
      <c r="AD109"/>
    </row>
    <row r="110" spans="3:30" s="117" customFormat="1" ht="17.25">
      <c r="C110" s="268">
        <v>23</v>
      </c>
      <c r="D110" s="113" t="s">
        <v>184</v>
      </c>
      <c r="E110" s="88" t="s">
        <v>3151</v>
      </c>
      <c r="F110" s="318" t="s">
        <v>3281</v>
      </c>
      <c r="G110" s="268" t="s">
        <v>3118</v>
      </c>
      <c r="H110" s="88" t="s">
        <v>3574</v>
      </c>
      <c r="I110" s="88" t="s">
        <v>3612</v>
      </c>
      <c r="J110" s="88" t="s">
        <v>3643</v>
      </c>
      <c r="K110" s="88" t="s">
        <v>3673</v>
      </c>
      <c r="L110" s="88" t="s">
        <v>3704</v>
      </c>
      <c r="M110" s="88" t="s">
        <v>3735</v>
      </c>
      <c r="N110" s="88" t="s">
        <v>3058</v>
      </c>
      <c r="O110" s="268" t="s">
        <v>3092</v>
      </c>
      <c r="P110" s="88" t="s">
        <v>836</v>
      </c>
      <c r="Q110" s="256"/>
      <c r="R110" s="319" t="s">
        <v>3257</v>
      </c>
      <c r="S110"/>
      <c r="T110" s="256"/>
      <c r="U110" s="256"/>
      <c r="V110" s="302"/>
      <c r="W110" s="317">
        <v>2.402E-2</v>
      </c>
      <c r="X110" s="317">
        <v>-3.6154500000000001</v>
      </c>
      <c r="Y110" s="317">
        <v>8.1349999999999998</v>
      </c>
      <c r="Z110" s="317">
        <v>30.706</v>
      </c>
      <c r="AA110" s="317">
        <v>-2.26335</v>
      </c>
      <c r="AB110" s="317">
        <v>0.193965</v>
      </c>
      <c r="AC110"/>
      <c r="AD110"/>
    </row>
    <row r="111" spans="3:30" s="117" customFormat="1" ht="17.25">
      <c r="C111" s="268">
        <v>24</v>
      </c>
      <c r="D111" s="113" t="s">
        <v>186</v>
      </c>
      <c r="E111" s="88" t="s">
        <v>3152</v>
      </c>
      <c r="F111" s="318" t="s">
        <v>3282</v>
      </c>
      <c r="G111" s="268" t="s">
        <v>3119</v>
      </c>
      <c r="H111" s="88" t="s">
        <v>3575</v>
      </c>
      <c r="I111" s="88" t="s">
        <v>3613</v>
      </c>
      <c r="J111" s="88" t="s">
        <v>3644</v>
      </c>
      <c r="K111" s="88" t="s">
        <v>3674</v>
      </c>
      <c r="L111" s="88" t="s">
        <v>3705</v>
      </c>
      <c r="M111" s="88" t="s">
        <v>3736</v>
      </c>
      <c r="N111" s="88" t="s">
        <v>3059</v>
      </c>
      <c r="O111" s="268" t="s">
        <v>3093</v>
      </c>
      <c r="P111" s="88" t="s">
        <v>837</v>
      </c>
      <c r="Q111" s="256"/>
      <c r="R111" s="319" t="s">
        <v>3272</v>
      </c>
      <c r="S111"/>
      <c r="T111" s="256"/>
      <c r="U111" s="256"/>
      <c r="V111" s="302"/>
      <c r="W111" s="88">
        <v>0</v>
      </c>
      <c r="X111" s="88">
        <v>0</v>
      </c>
      <c r="Y111" s="88">
        <v>0</v>
      </c>
      <c r="Z111" s="88">
        <v>0</v>
      </c>
      <c r="AA111" s="317">
        <v>5.6047000000000002</v>
      </c>
      <c r="AB111" s="88">
        <v>0</v>
      </c>
      <c r="AC111"/>
      <c r="AD111"/>
    </row>
    <row r="112" spans="3:30" s="117" customFormat="1" ht="17.25">
      <c r="C112" s="268">
        <v>25</v>
      </c>
      <c r="D112" s="111" t="s">
        <v>164</v>
      </c>
      <c r="E112" s="320" t="s">
        <v>3283</v>
      </c>
      <c r="F112" s="318" t="s">
        <v>3284</v>
      </c>
      <c r="G112" s="268" t="s">
        <v>3120</v>
      </c>
      <c r="H112" s="88" t="s">
        <v>3576</v>
      </c>
      <c r="I112" s="88" t="s">
        <v>3614</v>
      </c>
      <c r="J112" s="88" t="s">
        <v>3645</v>
      </c>
      <c r="K112" s="88" t="s">
        <v>3675</v>
      </c>
      <c r="L112" s="88" t="s">
        <v>3706</v>
      </c>
      <c r="M112" s="88" t="s">
        <v>3737</v>
      </c>
      <c r="N112" s="88" t="s">
        <v>3060</v>
      </c>
      <c r="O112" s="268" t="s">
        <v>3094</v>
      </c>
      <c r="P112" s="88" t="s">
        <v>838</v>
      </c>
      <c r="Q112" s="256"/>
      <c r="R112" s="319" t="s">
        <v>3268</v>
      </c>
      <c r="S112" s="31"/>
      <c r="T112" s="256"/>
      <c r="U112" s="256"/>
      <c r="V112" s="302"/>
      <c r="W112" s="88">
        <v>0</v>
      </c>
      <c r="X112" s="88">
        <v>0</v>
      </c>
      <c r="Y112" s="88">
        <v>-4.1900000000000004</v>
      </c>
      <c r="Z112" s="88">
        <v>13.78</v>
      </c>
      <c r="AA112" s="88">
        <v>110.5</v>
      </c>
      <c r="AB112" s="88">
        <v>4.99</v>
      </c>
      <c r="AC112"/>
      <c r="AD112"/>
    </row>
    <row r="113" spans="2:30" s="117" customFormat="1" ht="17.25">
      <c r="C113" s="268">
        <v>26</v>
      </c>
      <c r="D113" s="111" t="s">
        <v>191</v>
      </c>
      <c r="E113" s="88" t="s">
        <v>3153</v>
      </c>
      <c r="F113" s="318" t="s">
        <v>3285</v>
      </c>
      <c r="G113" s="268" t="s">
        <v>3121</v>
      </c>
      <c r="H113" s="88" t="s">
        <v>3577</v>
      </c>
      <c r="I113" s="88" t="s">
        <v>3615</v>
      </c>
      <c r="J113" s="88" t="s">
        <v>3646</v>
      </c>
      <c r="K113" s="88" t="s">
        <v>3676</v>
      </c>
      <c r="L113" s="88" t="s">
        <v>3707</v>
      </c>
      <c r="M113" s="88" t="s">
        <v>3738</v>
      </c>
      <c r="N113" s="88" t="s">
        <v>3061</v>
      </c>
      <c r="O113" s="268" t="s">
        <v>3095</v>
      </c>
      <c r="P113" s="88" t="s">
        <v>839</v>
      </c>
      <c r="Q113" s="256"/>
      <c r="R113" s="18" t="s">
        <v>95</v>
      </c>
      <c r="S113" s="31"/>
      <c r="T113" s="256"/>
      <c r="U113" s="256"/>
      <c r="V113" s="302"/>
      <c r="W113" s="88">
        <v>0</v>
      </c>
      <c r="X113" s="88">
        <v>69.19</v>
      </c>
      <c r="Y113" s="317">
        <v>-511.93</v>
      </c>
      <c r="Z113" s="88">
        <v>-116</v>
      </c>
      <c r="AA113" s="88">
        <v>85.82</v>
      </c>
      <c r="AB113" s="88">
        <v>-15.12</v>
      </c>
      <c r="AC113"/>
      <c r="AD113"/>
    </row>
    <row r="114" spans="2:30" s="117" customFormat="1" ht="17.25">
      <c r="C114" s="268">
        <v>27</v>
      </c>
      <c r="D114" s="111" t="s">
        <v>192</v>
      </c>
      <c r="E114" s="88" t="s">
        <v>3154</v>
      </c>
      <c r="F114" s="318" t="s">
        <v>3286</v>
      </c>
      <c r="G114" s="268" t="s">
        <v>3122</v>
      </c>
      <c r="H114" s="88" t="s">
        <v>3578</v>
      </c>
      <c r="I114" s="88" t="s">
        <v>3616</v>
      </c>
      <c r="J114" s="88" t="s">
        <v>3647</v>
      </c>
      <c r="K114" s="88" t="s">
        <v>3677</v>
      </c>
      <c r="L114" s="88" t="s">
        <v>3708</v>
      </c>
      <c r="M114" s="88" t="s">
        <v>3739</v>
      </c>
      <c r="N114" s="88" t="s">
        <v>3062</v>
      </c>
      <c r="O114" s="268" t="s">
        <v>3096</v>
      </c>
      <c r="P114" s="88" t="s">
        <v>840</v>
      </c>
      <c r="Q114" s="256"/>
      <c r="R114" s="319" t="s">
        <v>3257</v>
      </c>
      <c r="S114" s="31"/>
      <c r="T114" s="256"/>
      <c r="U114" s="256"/>
      <c r="V114" s="302"/>
      <c r="W114" s="317">
        <v>2.402E-2</v>
      </c>
      <c r="X114" s="317">
        <v>-3.6154500000000001</v>
      </c>
      <c r="Y114" s="317">
        <v>8.1349999999999998</v>
      </c>
      <c r="Z114" s="317">
        <v>30.706</v>
      </c>
      <c r="AA114" s="317">
        <v>-2.26335</v>
      </c>
      <c r="AB114" s="317">
        <v>0.193965</v>
      </c>
      <c r="AC114"/>
      <c r="AD114"/>
    </row>
    <row r="115" spans="2:30" s="117" customFormat="1" ht="17.25">
      <c r="C115" s="268">
        <v>28</v>
      </c>
      <c r="D115" s="111" t="s">
        <v>193</v>
      </c>
      <c r="E115" s="88" t="s">
        <v>3155</v>
      </c>
      <c r="F115" s="318" t="s">
        <v>3287</v>
      </c>
      <c r="G115" s="268" t="s">
        <v>3123</v>
      </c>
      <c r="H115" s="88" t="s">
        <v>3579</v>
      </c>
      <c r="I115" s="88" t="s">
        <v>3617</v>
      </c>
      <c r="J115" s="88" t="s">
        <v>3648</v>
      </c>
      <c r="K115" s="88" t="s">
        <v>3678</v>
      </c>
      <c r="L115" s="88" t="s">
        <v>3709</v>
      </c>
      <c r="M115" s="88" t="s">
        <v>3740</v>
      </c>
      <c r="N115" s="88" t="s">
        <v>3063</v>
      </c>
      <c r="O115" s="268" t="s">
        <v>3097</v>
      </c>
      <c r="P115" s="88" t="s">
        <v>841</v>
      </c>
      <c r="Q115" s="256"/>
      <c r="R115" s="319" t="s">
        <v>3272</v>
      </c>
      <c r="S115" s="31"/>
      <c r="T115" s="256"/>
      <c r="U115" s="256"/>
      <c r="V115" s="302"/>
      <c r="W115" s="88">
        <v>0</v>
      </c>
      <c r="X115" s="88">
        <v>0</v>
      </c>
      <c r="Y115" s="88">
        <v>0</v>
      </c>
      <c r="Z115" s="88">
        <v>0</v>
      </c>
      <c r="AA115" s="317">
        <v>5.6047000000000002</v>
      </c>
      <c r="AB115" s="88">
        <v>0</v>
      </c>
      <c r="AC115"/>
      <c r="AD115"/>
    </row>
    <row r="116" spans="2:30" s="117" customFormat="1" ht="17.25">
      <c r="C116" s="268">
        <v>29</v>
      </c>
      <c r="D116" s="111" t="s">
        <v>166</v>
      </c>
      <c r="E116" s="326" t="s">
        <v>3310</v>
      </c>
      <c r="F116" s="318" t="s">
        <v>3288</v>
      </c>
      <c r="G116" s="268" t="s">
        <v>3124</v>
      </c>
      <c r="H116" s="88" t="s">
        <v>3580</v>
      </c>
      <c r="I116" s="88" t="s">
        <v>3618</v>
      </c>
      <c r="J116" s="88" t="s">
        <v>3649</v>
      </c>
      <c r="K116" s="88" t="s">
        <v>3679</v>
      </c>
      <c r="L116" s="88" t="s">
        <v>3710</v>
      </c>
      <c r="M116" s="88" t="s">
        <v>3741</v>
      </c>
      <c r="N116" s="88" t="s">
        <v>3064</v>
      </c>
      <c r="O116" s="268" t="s">
        <v>3098</v>
      </c>
      <c r="P116" s="88" t="s">
        <v>842</v>
      </c>
      <c r="Q116" s="256"/>
      <c r="R116" s="319" t="s">
        <v>3268</v>
      </c>
      <c r="S116" s="31"/>
      <c r="T116" s="256"/>
      <c r="U116" s="256"/>
      <c r="V116" s="302"/>
      <c r="W116" s="88">
        <v>0</v>
      </c>
      <c r="X116" s="88">
        <v>0</v>
      </c>
      <c r="Y116" s="88">
        <v>-4.1900000000000004</v>
      </c>
      <c r="Z116" s="88">
        <v>13.78</v>
      </c>
      <c r="AA116" s="88">
        <v>110.5</v>
      </c>
      <c r="AB116" s="88">
        <v>4.99</v>
      </c>
      <c r="AC116"/>
      <c r="AD116"/>
    </row>
    <row r="117" spans="2:30" s="117" customFormat="1" ht="17.25">
      <c r="C117" s="268">
        <v>30</v>
      </c>
      <c r="D117" s="110" t="s">
        <v>1006</v>
      </c>
      <c r="E117" s="88" t="s">
        <v>3142</v>
      </c>
      <c r="F117" s="318" t="s">
        <v>3290</v>
      </c>
      <c r="G117" s="268" t="s">
        <v>3125</v>
      </c>
      <c r="H117" s="88" t="s">
        <v>3581</v>
      </c>
      <c r="I117" s="88" t="s">
        <v>3619</v>
      </c>
      <c r="J117" s="88" t="s">
        <v>3650</v>
      </c>
      <c r="K117" s="88" t="s">
        <v>3680</v>
      </c>
      <c r="L117" s="88" t="s">
        <v>3711</v>
      </c>
      <c r="M117" s="88" t="s">
        <v>3742</v>
      </c>
      <c r="N117" s="88" t="s">
        <v>3065</v>
      </c>
      <c r="O117" s="268" t="s">
        <v>3099</v>
      </c>
      <c r="P117" s="88" t="s">
        <v>843</v>
      </c>
      <c r="Q117" s="256"/>
      <c r="R117" s="319" t="s">
        <v>3289</v>
      </c>
      <c r="S117" s="107"/>
      <c r="T117" s="256"/>
      <c r="U117" s="256"/>
      <c r="V117" s="302"/>
      <c r="W117" s="88">
        <v>0</v>
      </c>
      <c r="X117" s="88">
        <v>0</v>
      </c>
      <c r="Y117" s="88">
        <v>0</v>
      </c>
      <c r="Z117" s="88">
        <v>0</v>
      </c>
      <c r="AA117" s="317">
        <v>2.4239999999999999</v>
      </c>
      <c r="AB117" s="88">
        <v>0</v>
      </c>
      <c r="AC117"/>
      <c r="AD117"/>
    </row>
    <row r="118" spans="2:30" s="117" customFormat="1" ht="17.25">
      <c r="C118" s="268">
        <v>31</v>
      </c>
      <c r="D118" s="110" t="s">
        <v>1007</v>
      </c>
      <c r="E118" s="88" t="s">
        <v>3143</v>
      </c>
      <c r="F118" s="318" t="s">
        <v>3291</v>
      </c>
      <c r="G118" s="268" t="s">
        <v>3126</v>
      </c>
      <c r="H118" s="88" t="s">
        <v>3582</v>
      </c>
      <c r="I118" s="88" t="s">
        <v>3620</v>
      </c>
      <c r="J118" s="88" t="s">
        <v>3582</v>
      </c>
      <c r="K118" s="88" t="s">
        <v>3681</v>
      </c>
      <c r="L118" s="88" t="s">
        <v>3712</v>
      </c>
      <c r="M118" s="88" t="s">
        <v>3743</v>
      </c>
      <c r="N118" s="88" t="s">
        <v>3066</v>
      </c>
      <c r="O118" s="268" t="s">
        <v>3100</v>
      </c>
      <c r="P118" s="88" t="s">
        <v>844</v>
      </c>
      <c r="Q118" s="256"/>
      <c r="R118" s="321" t="s">
        <v>3289</v>
      </c>
      <c r="S118" s="308"/>
      <c r="T118" s="305"/>
      <c r="U118" s="305"/>
      <c r="V118" s="309"/>
      <c r="W118" s="88">
        <v>0</v>
      </c>
      <c r="X118" s="88">
        <v>0</v>
      </c>
      <c r="Y118" s="88">
        <v>0</v>
      </c>
      <c r="Z118" s="88">
        <v>0</v>
      </c>
      <c r="AA118" s="317">
        <v>2.4239999999999999</v>
      </c>
      <c r="AB118" s="88">
        <v>0</v>
      </c>
      <c r="AC118"/>
      <c r="AD118"/>
    </row>
    <row r="119" spans="2:30" s="117" customFormat="1" ht="17.25">
      <c r="Q119"/>
      <c r="R119"/>
      <c r="S119"/>
      <c r="T119"/>
      <c r="U119"/>
      <c r="W119"/>
      <c r="X119"/>
      <c r="Y119"/>
      <c r="Z119"/>
      <c r="AB119"/>
      <c r="AC119"/>
      <c r="AD119"/>
    </row>
    <row r="120" spans="2:30" s="117" customFormat="1" ht="17.25">
      <c r="Q120"/>
      <c r="R120"/>
      <c r="S120"/>
      <c r="T120"/>
      <c r="U120"/>
      <c r="V120"/>
      <c r="W120"/>
      <c r="X120"/>
      <c r="Y120"/>
      <c r="Z120"/>
      <c r="AB120"/>
      <c r="AC120"/>
      <c r="AD120"/>
    </row>
    <row r="121" spans="2:30" s="117" customFormat="1" ht="17.25">
      <c r="E121" s="117" t="s">
        <v>3744</v>
      </c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2:30" s="117" customFormat="1" ht="17.25">
      <c r="C122" s="53"/>
      <c r="E122" s="117" t="s">
        <v>3744</v>
      </c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2:30" s="117" customFormat="1" ht="17.25"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2:30" s="117" customFormat="1" ht="17.25"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2:30" s="117" customFormat="1" ht="17.25"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2:30" s="117" customFormat="1" ht="17.25">
      <c r="B126" t="s">
        <v>3468</v>
      </c>
      <c r="C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2:30" s="117" customFormat="1" ht="17.25">
      <c r="B127"/>
      <c r="C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2:30" s="117" customFormat="1" ht="21.75">
      <c r="B128" s="89" t="s">
        <v>3514</v>
      </c>
      <c r="C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2:30" s="117" customFormat="1" ht="17.25">
      <c r="B129"/>
      <c r="C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2:30" s="117" customFormat="1" ht="17.25">
      <c r="B130" s="8" t="s">
        <v>3469</v>
      </c>
      <c r="C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2:30" s="117" customFormat="1" ht="17.25">
      <c r="B131" s="90"/>
      <c r="C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2:30" s="117" customFormat="1" ht="17.25">
      <c r="B132" s="90" t="s">
        <v>3470</v>
      </c>
      <c r="C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2:30" s="117" customFormat="1" ht="17.25">
      <c r="B133" s="90" t="s">
        <v>3471</v>
      </c>
      <c r="C133"/>
      <c r="R133"/>
      <c r="AD133"/>
    </row>
    <row r="134" spans="2:30" s="117" customFormat="1" ht="17.25">
      <c r="B134" s="90" t="s">
        <v>3472</v>
      </c>
      <c r="C134"/>
      <c r="R134"/>
      <c r="AD134"/>
    </row>
    <row r="135" spans="2:30" s="117" customFormat="1" ht="17.25">
      <c r="B135"/>
      <c r="C135"/>
      <c r="R135"/>
      <c r="AD135"/>
    </row>
    <row r="136" spans="2:30" s="117" customFormat="1" ht="17.25">
      <c r="B136" s="8" t="s">
        <v>3473</v>
      </c>
      <c r="C136"/>
      <c r="R136"/>
      <c r="AD136"/>
    </row>
    <row r="137" spans="2:30" s="117" customFormat="1" ht="17.25">
      <c r="B137" s="90"/>
      <c r="C137"/>
      <c r="R137"/>
      <c r="AD137"/>
    </row>
    <row r="138" spans="2:30" s="117" customFormat="1" ht="17.25">
      <c r="B138" s="90" t="s">
        <v>3474</v>
      </c>
      <c r="C138"/>
      <c r="R138"/>
      <c r="AD138"/>
    </row>
    <row r="139" spans="2:30" s="117" customFormat="1" ht="17.25">
      <c r="B139" s="90" t="s">
        <v>3475</v>
      </c>
      <c r="C139"/>
      <c r="R139"/>
      <c r="AD139"/>
    </row>
    <row r="140" spans="2:30" s="117" customFormat="1" ht="17.25">
      <c r="B140" s="90" t="s">
        <v>3476</v>
      </c>
      <c r="C140"/>
      <c r="R140"/>
      <c r="AD140"/>
    </row>
    <row r="141" spans="2:30" s="117" customFormat="1" ht="17.25">
      <c r="B141" s="90" t="s">
        <v>3477</v>
      </c>
      <c r="C141"/>
      <c r="R141"/>
      <c r="AD141"/>
    </row>
    <row r="142" spans="2:30" s="117" customFormat="1" ht="17.25">
      <c r="B142"/>
      <c r="C142"/>
      <c r="R142"/>
      <c r="AD142"/>
    </row>
    <row r="143" spans="2:30" s="117" customFormat="1" ht="17.25">
      <c r="B143" s="8" t="s">
        <v>3478</v>
      </c>
      <c r="C143"/>
      <c r="R143"/>
      <c r="AD143"/>
    </row>
    <row r="144" spans="2:30" s="117" customFormat="1" ht="17.25">
      <c r="B144" s="90"/>
      <c r="C144"/>
      <c r="R144"/>
      <c r="AD144"/>
    </row>
    <row r="145" spans="2:30" s="117" customFormat="1" ht="17.25">
      <c r="B145" s="90" t="s">
        <v>3479</v>
      </c>
      <c r="C145"/>
      <c r="R145"/>
      <c r="AD145"/>
    </row>
    <row r="146" spans="2:30" s="117" customFormat="1" ht="17.25">
      <c r="B146" s="90" t="s">
        <v>3480</v>
      </c>
      <c r="C146"/>
      <c r="R146"/>
      <c r="AD146"/>
    </row>
    <row r="147" spans="2:30" s="117" customFormat="1" ht="17.25">
      <c r="B147" s="90" t="s">
        <v>3481</v>
      </c>
      <c r="C147"/>
      <c r="R147"/>
      <c r="AD147"/>
    </row>
    <row r="149" spans="2:30">
      <c r="B149" s="90" t="s">
        <v>3515</v>
      </c>
    </row>
    <row r="150" spans="2:30">
      <c r="C150" t="s">
        <v>3516</v>
      </c>
      <c r="E150" t="s">
        <v>3522</v>
      </c>
    </row>
    <row r="151" spans="2:30">
      <c r="C151" t="s">
        <v>3524</v>
      </c>
    </row>
    <row r="152" spans="2:30">
      <c r="D152" t="s">
        <v>3517</v>
      </c>
      <c r="E152" t="s">
        <v>3518</v>
      </c>
    </row>
    <row r="153" spans="2:30">
      <c r="D153" t="s">
        <v>3519</v>
      </c>
    </row>
    <row r="154" spans="2:30">
      <c r="D154" t="s">
        <v>3520</v>
      </c>
    </row>
    <row r="155" spans="2:30">
      <c r="C155" t="s">
        <v>3523</v>
      </c>
    </row>
    <row r="158" spans="2:30">
      <c r="B158" s="8" t="s">
        <v>3482</v>
      </c>
    </row>
    <row r="159" spans="2:30">
      <c r="B159" s="90" t="s">
        <v>3483</v>
      </c>
    </row>
    <row r="160" spans="2:30">
      <c r="B160" s="90" t="s">
        <v>3484</v>
      </c>
    </row>
    <row r="161" spans="2:5">
      <c r="B161" s="90" t="s">
        <v>3485</v>
      </c>
    </row>
    <row r="162" spans="2:5">
      <c r="B162" s="90" t="s">
        <v>3486</v>
      </c>
    </row>
    <row r="163" spans="2:5">
      <c r="B163" s="90" t="s">
        <v>3487</v>
      </c>
    </row>
    <row r="165" spans="2:5" ht="21.75">
      <c r="B165" s="89" t="s">
        <v>3488</v>
      </c>
    </row>
    <row r="166" spans="2:5">
      <c r="B166" s="91" t="s">
        <v>3489</v>
      </c>
    </row>
    <row r="167" spans="2:5">
      <c r="B167" s="91" t="s">
        <v>3490</v>
      </c>
    </row>
    <row r="168" spans="2:5">
      <c r="B168" s="91" t="s">
        <v>3491</v>
      </c>
    </row>
    <row r="170" spans="2:5" ht="21.75">
      <c r="B170" s="89" t="s">
        <v>3492</v>
      </c>
    </row>
    <row r="171" spans="2:5" s="356" customFormat="1"/>
    <row r="172" spans="2:5" s="356" customFormat="1">
      <c r="B172" s="134" t="s">
        <v>3180</v>
      </c>
      <c r="C172" s="134" t="s">
        <v>3493</v>
      </c>
    </row>
    <row r="173" spans="2:5" s="356" customFormat="1">
      <c r="B173" s="356" t="s">
        <v>3494</v>
      </c>
      <c r="E173" s="356" t="s">
        <v>3495</v>
      </c>
    </row>
    <row r="174" spans="2:5" s="356" customFormat="1">
      <c r="B174" s="356" t="s">
        <v>3496</v>
      </c>
      <c r="E174" s="356" t="s">
        <v>3497</v>
      </c>
    </row>
    <row r="175" spans="2:5" s="356" customFormat="1">
      <c r="B175" s="356" t="s">
        <v>3498</v>
      </c>
      <c r="E175" s="356" t="s">
        <v>3499</v>
      </c>
    </row>
    <row r="176" spans="2:5" s="356" customFormat="1">
      <c r="B176" s="356" t="s">
        <v>3500</v>
      </c>
      <c r="E176" s="356" t="s">
        <v>3501</v>
      </c>
    </row>
    <row r="177" spans="2:5" s="356" customFormat="1">
      <c r="B177" s="356" t="s">
        <v>3502</v>
      </c>
      <c r="E177" s="356" t="s">
        <v>3503</v>
      </c>
    </row>
    <row r="178" spans="2:5" s="356" customFormat="1">
      <c r="B178" s="356" t="s">
        <v>3504</v>
      </c>
      <c r="E178" s="356" t="s">
        <v>3505</v>
      </c>
    </row>
    <row r="179" spans="2:5" s="356" customFormat="1">
      <c r="B179" s="356" t="s">
        <v>3506</v>
      </c>
      <c r="E179" s="356" t="s">
        <v>3507</v>
      </c>
    </row>
    <row r="180" spans="2:5" s="356" customFormat="1"/>
    <row r="181" spans="2:5" s="356" customFormat="1" ht="21.75">
      <c r="B181" s="355" t="s">
        <v>3508</v>
      </c>
    </row>
    <row r="182" spans="2:5" s="356" customFormat="1"/>
    <row r="183" spans="2:5" s="356" customFormat="1">
      <c r="B183" s="356" t="s">
        <v>3509</v>
      </c>
    </row>
    <row r="184" spans="2:5" s="356" customFormat="1">
      <c r="B184" s="49"/>
    </row>
    <row r="185" spans="2:5" s="356" customFormat="1">
      <c r="B185" s="49" t="s">
        <v>3510</v>
      </c>
    </row>
    <row r="186" spans="2:5" s="356" customFormat="1">
      <c r="B186" s="49" t="s">
        <v>3511</v>
      </c>
    </row>
    <row r="187" spans="2:5" s="356" customFormat="1">
      <c r="B187" s="49" t="s">
        <v>3512</v>
      </c>
    </row>
    <row r="188" spans="2:5" s="356" customFormat="1"/>
    <row r="189" spans="2:5" s="356" customFormat="1">
      <c r="B189" s="356" t="s">
        <v>3513</v>
      </c>
    </row>
    <row r="190" spans="2:5" s="356" customFormat="1"/>
    <row r="191" spans="2:5" s="356" customFormat="1"/>
    <row r="192" spans="2:5" s="356" customFormat="1" ht="21.75">
      <c r="B192" s="89" t="s">
        <v>3556</v>
      </c>
      <c r="C192"/>
      <c r="D192"/>
      <c r="E192"/>
    </row>
    <row r="194" spans="2:6">
      <c r="B194" s="310" t="s">
        <v>3525</v>
      </c>
      <c r="C194" s="310" t="s">
        <v>3526</v>
      </c>
      <c r="E194" s="310" t="s">
        <v>3527</v>
      </c>
      <c r="F194" s="310" t="s">
        <v>3528</v>
      </c>
    </row>
    <row r="195" spans="2:6">
      <c r="B195" s="354" t="s">
        <v>3529</v>
      </c>
      <c r="C195" s="356" t="s">
        <v>3530</v>
      </c>
      <c r="E195" s="311" t="s">
        <v>3531</v>
      </c>
      <c r="F195" s="353" t="s">
        <v>3521</v>
      </c>
    </row>
    <row r="196" spans="2:6">
      <c r="B196" s="353" t="s">
        <v>3532</v>
      </c>
      <c r="C196" s="356" t="s">
        <v>3533</v>
      </c>
      <c r="E196" s="311" t="s">
        <v>3534</v>
      </c>
      <c r="F196" s="353" t="s">
        <v>3521</v>
      </c>
    </row>
    <row r="197" spans="2:6">
      <c r="B197" s="353" t="s">
        <v>3535</v>
      </c>
      <c r="C197" s="356" t="s">
        <v>3536</v>
      </c>
      <c r="E197" s="311" t="s">
        <v>3537</v>
      </c>
      <c r="F197" s="353" t="s">
        <v>3538</v>
      </c>
    </row>
    <row r="198" spans="2:6">
      <c r="B198" s="353" t="s">
        <v>3539</v>
      </c>
      <c r="C198" s="356" t="s">
        <v>3540</v>
      </c>
      <c r="E198" s="311" t="s">
        <v>3541</v>
      </c>
      <c r="F198" s="354" t="s">
        <v>3542</v>
      </c>
    </row>
    <row r="200" spans="2:6">
      <c r="B200" t="s">
        <v>3543</v>
      </c>
    </row>
    <row r="202" spans="2:6" ht="21.75">
      <c r="B202" s="89" t="s">
        <v>3544</v>
      </c>
    </row>
    <row r="203" spans="2:6">
      <c r="B203" s="90"/>
    </row>
    <row r="204" spans="2:6">
      <c r="B204" s="90" t="s">
        <v>3545</v>
      </c>
    </row>
    <row r="205" spans="2:6">
      <c r="B205" s="90" t="s">
        <v>3546</v>
      </c>
    </row>
    <row r="207" spans="2:6" ht="21.75">
      <c r="B207" s="89" t="s">
        <v>3547</v>
      </c>
    </row>
    <row r="208" spans="2:6">
      <c r="B208" s="90"/>
    </row>
    <row r="209" spans="2:2">
      <c r="B209" s="90" t="s">
        <v>3548</v>
      </c>
    </row>
    <row r="210" spans="2:2">
      <c r="B210" s="90" t="s">
        <v>3549</v>
      </c>
    </row>
    <row r="211" spans="2:2">
      <c r="B211" s="90" t="s">
        <v>3550</v>
      </c>
    </row>
    <row r="213" spans="2:2" ht="21.75">
      <c r="B213" s="89" t="s">
        <v>3551</v>
      </c>
    </row>
    <row r="214" spans="2:2">
      <c r="B214" s="90"/>
    </row>
    <row r="215" spans="2:2">
      <c r="B215" s="90" t="s">
        <v>3552</v>
      </c>
    </row>
    <row r="216" spans="2:2">
      <c r="B216" s="90" t="s">
        <v>3553</v>
      </c>
    </row>
    <row r="217" spans="2:2">
      <c r="B217" s="90" t="s">
        <v>3554</v>
      </c>
    </row>
    <row r="218" spans="2:2">
      <c r="B218" s="90" t="s">
        <v>3555</v>
      </c>
    </row>
  </sheetData>
  <mergeCells count="4">
    <mergeCell ref="E40:G40"/>
    <mergeCell ref="H40:J40"/>
    <mergeCell ref="K40:M40"/>
    <mergeCell ref="N40:P40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F545-CB15-4727-84A7-E9E4E70AD040}">
  <dimension ref="A2:S145"/>
  <sheetViews>
    <sheetView topLeftCell="A60" zoomScale="145" zoomScaleNormal="145" workbookViewId="0">
      <selection activeCell="C73" sqref="C73"/>
    </sheetView>
  </sheetViews>
  <sheetFormatPr defaultRowHeight="16.5"/>
  <cols>
    <col min="2" max="2" width="4.5" customWidth="1"/>
    <col min="3" max="3" width="5.375" customWidth="1"/>
    <col min="4" max="4" width="6.25" customWidth="1"/>
    <col min="11" max="11" width="37.375" customWidth="1"/>
    <col min="16" max="16" width="8.75" style="49"/>
  </cols>
  <sheetData>
    <row r="2" spans="2:8" ht="20.25">
      <c r="B2" s="242">
        <v>5</v>
      </c>
      <c r="C2" s="86" t="s">
        <v>2109</v>
      </c>
      <c r="D2" s="86"/>
      <c r="E2" s="86"/>
      <c r="F2" s="86" t="s">
        <v>2108</v>
      </c>
      <c r="G2" s="86"/>
      <c r="H2" s="86"/>
    </row>
    <row r="4" spans="2:8">
      <c r="B4" s="133" t="s">
        <v>2146</v>
      </c>
      <c r="C4" t="s">
        <v>2147</v>
      </c>
    </row>
    <row r="5" spans="2:8">
      <c r="C5" t="s">
        <v>2149</v>
      </c>
    </row>
    <row r="6" spans="2:8">
      <c r="C6" t="s">
        <v>2148</v>
      </c>
    </row>
    <row r="7" spans="2:8">
      <c r="C7" t="s">
        <v>2150</v>
      </c>
    </row>
    <row r="9" spans="2:8">
      <c r="B9" s="133" t="s">
        <v>2151</v>
      </c>
      <c r="C9" t="s">
        <v>2113</v>
      </c>
      <c r="E9" t="s">
        <v>2153</v>
      </c>
    </row>
    <row r="10" spans="2:8">
      <c r="B10" s="133"/>
    </row>
    <row r="11" spans="2:8">
      <c r="C11" t="s">
        <v>2117</v>
      </c>
      <c r="G11" t="s">
        <v>2155</v>
      </c>
    </row>
    <row r="12" spans="2:8">
      <c r="C12" t="s">
        <v>2116</v>
      </c>
      <c r="G12" t="s">
        <v>2156</v>
      </c>
    </row>
    <row r="13" spans="2:8">
      <c r="C13" t="s">
        <v>2123</v>
      </c>
      <c r="G13" t="s">
        <v>2157</v>
      </c>
    </row>
    <row r="14" spans="2:8">
      <c r="C14" t="s">
        <v>2126</v>
      </c>
      <c r="G14" t="s">
        <v>2159</v>
      </c>
    </row>
    <row r="15" spans="2:8">
      <c r="C15" t="s">
        <v>2134</v>
      </c>
      <c r="G15" t="s">
        <v>2160</v>
      </c>
    </row>
    <row r="16" spans="2:8">
      <c r="C16" t="s">
        <v>2142</v>
      </c>
      <c r="G16" t="s">
        <v>2161</v>
      </c>
    </row>
    <row r="17" spans="1:14">
      <c r="C17" t="s">
        <v>2152</v>
      </c>
      <c r="G17" t="s">
        <v>2162</v>
      </c>
    </row>
    <row r="18" spans="1:14">
      <c r="C18" t="s">
        <v>2158</v>
      </c>
      <c r="G18" t="s">
        <v>2163</v>
      </c>
    </row>
    <row r="20" spans="1:14">
      <c r="C20" t="s">
        <v>2137</v>
      </c>
      <c r="G20" t="s">
        <v>2169</v>
      </c>
    </row>
    <row r="21" spans="1:14">
      <c r="C21" t="s">
        <v>2144</v>
      </c>
      <c r="G21" t="s">
        <v>2170</v>
      </c>
      <c r="K21" t="s">
        <v>2171</v>
      </c>
    </row>
    <row r="22" spans="1:14">
      <c r="C22" t="s">
        <v>2154</v>
      </c>
      <c r="G22" t="s">
        <v>2168</v>
      </c>
    </row>
    <row r="23" spans="1:14">
      <c r="C23" t="s">
        <v>2172</v>
      </c>
      <c r="G23" t="s">
        <v>2176</v>
      </c>
    </row>
    <row r="25" spans="1:14">
      <c r="A25" s="8"/>
      <c r="B25" s="243" t="s">
        <v>2110</v>
      </c>
      <c r="C25" s="8" t="s">
        <v>2880</v>
      </c>
      <c r="D25" s="8"/>
    </row>
    <row r="26" spans="1:14">
      <c r="B26" t="s">
        <v>2111</v>
      </c>
      <c r="C26" t="s">
        <v>1463</v>
      </c>
    </row>
    <row r="27" spans="1:14">
      <c r="E27" t="s">
        <v>2114</v>
      </c>
      <c r="F27" t="s">
        <v>2115</v>
      </c>
      <c r="H27" t="s">
        <v>2113</v>
      </c>
      <c r="K27" t="s">
        <v>2120</v>
      </c>
    </row>
    <row r="28" spans="1:14">
      <c r="D28" t="s">
        <v>2036</v>
      </c>
      <c r="E28" t="s">
        <v>1353</v>
      </c>
      <c r="F28" s="151" t="s">
        <v>2118</v>
      </c>
      <c r="H28" t="s">
        <v>2117</v>
      </c>
      <c r="I28" s="151"/>
      <c r="K28" s="151" t="s">
        <v>1354</v>
      </c>
      <c r="M28" s="4"/>
      <c r="N28" s="4"/>
    </row>
    <row r="29" spans="1:14">
      <c r="D29" t="s">
        <v>87</v>
      </c>
    </row>
    <row r="30" spans="1:14">
      <c r="B30" t="s">
        <v>2112</v>
      </c>
      <c r="C30" t="s">
        <v>1464</v>
      </c>
    </row>
    <row r="31" spans="1:14">
      <c r="D31" t="s">
        <v>1248</v>
      </c>
      <c r="E31" t="s">
        <v>1462</v>
      </c>
      <c r="F31" s="151" t="s">
        <v>2121</v>
      </c>
      <c r="H31" t="s">
        <v>2116</v>
      </c>
      <c r="K31" s="151" t="s">
        <v>1346</v>
      </c>
      <c r="M31" s="4"/>
      <c r="N31" s="4"/>
    </row>
    <row r="32" spans="1:14">
      <c r="D32" t="s">
        <v>87</v>
      </c>
    </row>
    <row r="33" spans="2:19">
      <c r="B33" t="s">
        <v>2119</v>
      </c>
      <c r="C33" s="151" t="s">
        <v>1350</v>
      </c>
    </row>
    <row r="34" spans="2:19">
      <c r="D34" t="s">
        <v>1248</v>
      </c>
      <c r="E34" s="4" t="s">
        <v>1349</v>
      </c>
      <c r="F34" s="151" t="s">
        <v>2122</v>
      </c>
      <c r="H34" t="s">
        <v>2123</v>
      </c>
      <c r="K34" s="151" t="s">
        <v>1350</v>
      </c>
      <c r="M34" s="4"/>
      <c r="N34" s="4"/>
    </row>
    <row r="35" spans="2:19">
      <c r="C35" t="s">
        <v>87</v>
      </c>
      <c r="D35" t="s">
        <v>87</v>
      </c>
      <c r="L35" t="s">
        <v>87</v>
      </c>
    </row>
    <row r="36" spans="2:19">
      <c r="B36" t="s">
        <v>2119</v>
      </c>
      <c r="C36" t="s">
        <v>2124</v>
      </c>
    </row>
    <row r="37" spans="2:19">
      <c r="D37" s="151" t="s">
        <v>2125</v>
      </c>
      <c r="H37" t="s">
        <v>2126</v>
      </c>
      <c r="K37" t="s">
        <v>2127</v>
      </c>
    </row>
    <row r="39" spans="2:19">
      <c r="B39" s="243" t="s">
        <v>2128</v>
      </c>
      <c r="C39" s="8" t="s">
        <v>2133</v>
      </c>
      <c r="G39" t="s">
        <v>2879</v>
      </c>
      <c r="N39" s="31"/>
      <c r="O39" s="186"/>
      <c r="P39" s="31"/>
      <c r="Q39" s="31"/>
      <c r="R39" s="1"/>
      <c r="S39" s="4"/>
    </row>
    <row r="40" spans="2:19">
      <c r="B40" s="243"/>
      <c r="C40" s="294" t="s">
        <v>2966</v>
      </c>
      <c r="N40" s="31"/>
      <c r="O40" s="186"/>
      <c r="P40" s="31"/>
      <c r="Q40" s="31"/>
      <c r="R40" s="1"/>
      <c r="S40" s="4"/>
    </row>
    <row r="41" spans="2:19">
      <c r="B41" s="243"/>
      <c r="C41" s="294" t="s">
        <v>2967</v>
      </c>
      <c r="N41" s="31"/>
      <c r="O41" s="186"/>
      <c r="P41" s="31"/>
      <c r="Q41" s="31"/>
      <c r="R41" s="1"/>
      <c r="S41" s="4"/>
    </row>
    <row r="42" spans="2:19">
      <c r="B42" s="243"/>
      <c r="C42" s="8"/>
      <c r="N42" s="31"/>
      <c r="O42" s="186"/>
      <c r="P42" s="31"/>
      <c r="Q42" s="31"/>
      <c r="R42" s="1"/>
      <c r="S42" s="4"/>
    </row>
    <row r="43" spans="2:19">
      <c r="B43" s="288" t="s">
        <v>2968</v>
      </c>
      <c r="C43" s="287" t="s">
        <v>2969</v>
      </c>
      <c r="N43" s="31"/>
      <c r="O43" s="186"/>
      <c r="P43" s="31"/>
      <c r="Q43" s="31"/>
      <c r="R43" s="1"/>
      <c r="S43" s="4"/>
    </row>
    <row r="44" spans="2:19">
      <c r="B44" s="243"/>
      <c r="C44" s="8"/>
      <c r="D44" s="289" t="s">
        <v>2970</v>
      </c>
      <c r="N44" s="31"/>
      <c r="O44" s="186"/>
      <c r="P44" s="31"/>
      <c r="Q44" s="31"/>
      <c r="R44" s="1"/>
      <c r="S44" s="4"/>
    </row>
    <row r="45" spans="2:19">
      <c r="B45" s="243"/>
      <c r="C45" s="8"/>
      <c r="D45" s="289"/>
      <c r="E45" s="147" t="s">
        <v>3018</v>
      </c>
      <c r="F45" s="186" t="s">
        <v>3015</v>
      </c>
      <c r="G45" s="186"/>
      <c r="H45" s="186"/>
      <c r="I45" s="186"/>
      <c r="J45" s="186"/>
      <c r="K45" s="186"/>
      <c r="N45" s="31"/>
      <c r="O45" s="186"/>
      <c r="P45" s="31"/>
      <c r="Q45" s="31"/>
      <c r="R45" s="1"/>
      <c r="S45" s="4"/>
    </row>
    <row r="46" spans="2:19">
      <c r="B46" s="243"/>
      <c r="C46" s="8"/>
      <c r="D46" s="290" t="s">
        <v>2971</v>
      </c>
      <c r="N46" s="31"/>
      <c r="O46" s="186"/>
      <c r="P46" s="31"/>
      <c r="Q46" s="31"/>
      <c r="R46" s="1"/>
      <c r="S46" s="4"/>
    </row>
    <row r="47" spans="2:19">
      <c r="B47" s="243"/>
      <c r="C47" s="8"/>
      <c r="D47" s="290"/>
      <c r="E47" s="147" t="s">
        <v>3018</v>
      </c>
      <c r="F47" s="186" t="s">
        <v>3016</v>
      </c>
      <c r="G47" s="186"/>
      <c r="H47" s="186"/>
      <c r="I47" s="186"/>
      <c r="J47" s="186"/>
      <c r="K47" s="186"/>
      <c r="N47" s="31"/>
      <c r="O47" s="186"/>
      <c r="P47" s="31"/>
      <c r="Q47" s="31"/>
      <c r="R47" s="1"/>
      <c r="S47" s="4"/>
    </row>
    <row r="48" spans="2:19">
      <c r="B48" s="243"/>
      <c r="C48" s="8"/>
      <c r="D48" s="290"/>
      <c r="E48" s="186"/>
      <c r="F48" s="186"/>
      <c r="G48" s="186"/>
      <c r="H48" s="186"/>
      <c r="I48" s="186"/>
      <c r="J48" s="186" t="s">
        <v>3017</v>
      </c>
      <c r="K48" s="186"/>
      <c r="N48" s="31"/>
      <c r="O48" s="186"/>
      <c r="P48" s="31"/>
      <c r="Q48" s="31"/>
      <c r="R48" s="1"/>
      <c r="S48" s="4"/>
    </row>
    <row r="49" spans="2:19">
      <c r="B49" s="243"/>
      <c r="C49" s="8"/>
      <c r="D49" s="290" t="s">
        <v>2972</v>
      </c>
      <c r="N49" s="31"/>
      <c r="O49" s="186"/>
      <c r="P49" s="31"/>
      <c r="Q49" s="31"/>
      <c r="R49" s="1"/>
      <c r="S49" s="4"/>
    </row>
    <row r="50" spans="2:19">
      <c r="B50" s="243"/>
      <c r="C50" s="8"/>
      <c r="D50" s="290"/>
      <c r="E50" s="186" t="s">
        <v>3018</v>
      </c>
      <c r="F50" s="186" t="s">
        <v>3019</v>
      </c>
      <c r="G50" s="186"/>
      <c r="H50" s="186"/>
      <c r="I50" s="186"/>
      <c r="J50" s="186"/>
      <c r="K50" s="186"/>
      <c r="L50" s="186"/>
      <c r="M50" s="186"/>
      <c r="N50" s="186"/>
      <c r="O50" s="186"/>
      <c r="P50" s="31"/>
      <c r="Q50" s="31"/>
      <c r="R50" s="1"/>
      <c r="S50" s="4"/>
    </row>
    <row r="51" spans="2:19">
      <c r="B51" s="243"/>
      <c r="C51" s="8"/>
      <c r="D51" s="290"/>
      <c r="E51" s="186"/>
      <c r="F51" s="186" t="s">
        <v>3020</v>
      </c>
      <c r="G51" s="186" t="s">
        <v>3021</v>
      </c>
      <c r="H51" s="186"/>
      <c r="I51" s="186"/>
      <c r="J51" s="186"/>
      <c r="K51" s="186"/>
      <c r="L51" s="186" t="s">
        <v>2931</v>
      </c>
      <c r="M51" s="186"/>
      <c r="N51" s="186"/>
      <c r="O51" s="186"/>
      <c r="P51" s="31"/>
      <c r="Q51" s="31"/>
      <c r="R51" s="1"/>
      <c r="S51" s="4"/>
    </row>
    <row r="52" spans="2:19">
      <c r="B52" s="243"/>
      <c r="C52" s="8"/>
      <c r="D52" s="290"/>
      <c r="E52" s="186"/>
      <c r="F52" s="186"/>
      <c r="G52" s="186" t="s">
        <v>3022</v>
      </c>
      <c r="H52" s="186"/>
      <c r="I52" s="186"/>
      <c r="J52" s="186"/>
      <c r="K52" s="186"/>
      <c r="L52" s="186"/>
      <c r="M52" s="186"/>
      <c r="N52" s="186"/>
      <c r="O52" s="186"/>
      <c r="P52" s="31"/>
      <c r="Q52" s="31"/>
      <c r="R52" s="1"/>
      <c r="S52" s="4"/>
    </row>
    <row r="53" spans="2:19">
      <c r="D53" s="290" t="s">
        <v>2973</v>
      </c>
      <c r="N53" s="31"/>
      <c r="O53" s="186"/>
      <c r="P53" s="31"/>
      <c r="Q53" s="31"/>
      <c r="R53" s="1"/>
      <c r="S53" s="139"/>
    </row>
    <row r="54" spans="2:19">
      <c r="E54" t="s">
        <v>3018</v>
      </c>
      <c r="F54" t="s">
        <v>3023</v>
      </c>
      <c r="N54" s="31"/>
      <c r="O54" s="186"/>
      <c r="P54" s="31"/>
      <c r="Q54" s="31"/>
      <c r="R54" s="1"/>
      <c r="S54" s="139"/>
    </row>
    <row r="55" spans="2:19">
      <c r="B55" s="291" t="s">
        <v>2974</v>
      </c>
      <c r="C55" s="287" t="s">
        <v>2975</v>
      </c>
      <c r="N55" s="31"/>
      <c r="O55" s="186"/>
      <c r="P55" s="31"/>
      <c r="Q55" s="31"/>
      <c r="R55" s="1"/>
      <c r="S55" s="169"/>
    </row>
    <row r="56" spans="2:19">
      <c r="B56" s="364" t="s">
        <v>3755</v>
      </c>
      <c r="C56" s="294" t="s">
        <v>3756</v>
      </c>
      <c r="N56" s="31"/>
      <c r="O56" s="186"/>
      <c r="P56" s="31"/>
      <c r="Q56" s="31"/>
      <c r="R56" s="1"/>
      <c r="S56" s="169"/>
    </row>
    <row r="57" spans="2:19">
      <c r="B57" s="364"/>
      <c r="C57" s="294" t="s">
        <v>3763</v>
      </c>
      <c r="G57" t="s">
        <v>3765</v>
      </c>
      <c r="N57" s="31"/>
      <c r="O57" s="186"/>
      <c r="P57" s="31"/>
      <c r="Q57" s="31"/>
      <c r="R57" s="1"/>
      <c r="S57" s="169"/>
    </row>
    <row r="58" spans="2:19">
      <c r="B58" s="364"/>
      <c r="C58" s="294"/>
      <c r="D58" t="s">
        <v>3757</v>
      </c>
      <c r="F58" s="289" t="s">
        <v>2982</v>
      </c>
      <c r="I58" t="s">
        <v>3758</v>
      </c>
      <c r="N58" s="31"/>
      <c r="O58" s="186"/>
      <c r="P58" s="31"/>
      <c r="Q58" s="31"/>
      <c r="R58" s="1"/>
      <c r="S58" s="169"/>
    </row>
    <row r="59" spans="2:19">
      <c r="B59" s="291"/>
      <c r="C59" s="287"/>
      <c r="E59" t="s">
        <v>3758</v>
      </c>
      <c r="J59" s="289" t="s">
        <v>3759</v>
      </c>
      <c r="N59" s="31"/>
      <c r="O59" s="186"/>
      <c r="P59" s="31"/>
      <c r="Q59" s="31"/>
      <c r="R59" s="1"/>
      <c r="S59" s="169"/>
    </row>
    <row r="60" spans="2:19">
      <c r="B60" s="291"/>
      <c r="C60" s="294" t="s">
        <v>3764</v>
      </c>
      <c r="G60" t="s">
        <v>3766</v>
      </c>
      <c r="N60" s="31"/>
      <c r="O60" s="186"/>
      <c r="P60" s="31"/>
      <c r="Q60" s="31"/>
      <c r="R60" s="1"/>
      <c r="S60" s="169"/>
    </row>
    <row r="61" spans="2:19">
      <c r="B61" s="291"/>
      <c r="C61" s="287"/>
      <c r="D61" t="s">
        <v>3757</v>
      </c>
      <c r="F61" s="289" t="s">
        <v>2982</v>
      </c>
      <c r="J61" s="289"/>
      <c r="N61" s="31"/>
      <c r="O61" s="186"/>
      <c r="P61" s="31"/>
      <c r="Q61" s="31"/>
      <c r="R61" s="1"/>
      <c r="S61" s="169"/>
    </row>
    <row r="62" spans="2:19">
      <c r="B62" s="291"/>
      <c r="C62" s="287"/>
      <c r="F62" s="289" t="s">
        <v>2984</v>
      </c>
      <c r="J62" s="289"/>
      <c r="N62" s="31"/>
      <c r="O62" s="186"/>
      <c r="P62" s="31"/>
      <c r="Q62" s="31"/>
      <c r="R62" s="1"/>
      <c r="S62" s="169"/>
    </row>
    <row r="63" spans="2:19">
      <c r="B63" s="291"/>
      <c r="C63" s="287"/>
      <c r="J63" s="289"/>
      <c r="N63" s="31"/>
      <c r="O63" s="186"/>
      <c r="P63" s="31"/>
      <c r="Q63" s="31"/>
      <c r="R63" s="1"/>
      <c r="S63" s="169"/>
    </row>
    <row r="64" spans="2:19">
      <c r="B64" s="364" t="s">
        <v>3760</v>
      </c>
      <c r="C64" s="294" t="s">
        <v>3761</v>
      </c>
      <c r="N64" s="31"/>
      <c r="O64" s="186"/>
      <c r="P64" s="31"/>
      <c r="Q64" s="31"/>
      <c r="R64" s="1"/>
      <c r="S64" s="169"/>
    </row>
    <row r="65" spans="2:19">
      <c r="B65" s="364"/>
      <c r="C65" s="294" t="s">
        <v>3763</v>
      </c>
      <c r="N65" s="31"/>
      <c r="O65" s="186"/>
      <c r="P65" s="31"/>
      <c r="Q65" s="31"/>
      <c r="R65" s="1"/>
      <c r="S65" s="169"/>
    </row>
    <row r="66" spans="2:19">
      <c r="B66" s="364"/>
      <c r="C66" s="294"/>
      <c r="D66" t="s">
        <v>3762</v>
      </c>
      <c r="F66" s="289" t="s">
        <v>2982</v>
      </c>
      <c r="I66" s="290" t="s">
        <v>2987</v>
      </c>
      <c r="N66" s="31"/>
      <c r="O66" s="186"/>
      <c r="P66" s="31"/>
      <c r="Q66" s="31"/>
      <c r="R66" s="1"/>
      <c r="S66" s="169"/>
    </row>
    <row r="67" spans="2:19">
      <c r="B67" s="364"/>
      <c r="C67" s="294"/>
      <c r="I67" t="s">
        <v>3768</v>
      </c>
      <c r="N67" s="31"/>
      <c r="O67" s="186"/>
      <c r="P67" s="31"/>
      <c r="Q67" s="31"/>
      <c r="R67" s="1"/>
      <c r="S67" s="169"/>
    </row>
    <row r="68" spans="2:19">
      <c r="B68" s="364"/>
      <c r="D68" t="s">
        <v>3767</v>
      </c>
      <c r="N68" s="31"/>
      <c r="O68" s="186"/>
      <c r="P68" s="31"/>
      <c r="Q68" s="31"/>
      <c r="R68" s="1"/>
      <c r="S68" s="169"/>
    </row>
    <row r="69" spans="2:19">
      <c r="B69" s="364"/>
      <c r="C69" s="294"/>
      <c r="F69" s="289" t="s">
        <v>2988</v>
      </c>
      <c r="N69" s="31"/>
      <c r="O69" s="186"/>
      <c r="P69" s="31"/>
      <c r="Q69" s="31"/>
      <c r="R69" s="1"/>
      <c r="S69" s="169"/>
    </row>
    <row r="70" spans="2:19">
      <c r="B70" s="364"/>
      <c r="C70" s="294" t="s">
        <v>3769</v>
      </c>
      <c r="N70" s="31"/>
      <c r="O70" s="186"/>
      <c r="P70" s="31"/>
      <c r="Q70" s="31"/>
      <c r="R70" s="1"/>
      <c r="S70" s="169"/>
    </row>
    <row r="71" spans="2:19">
      <c r="B71" s="364"/>
      <c r="C71" s="294"/>
      <c r="D71" t="s">
        <v>3770</v>
      </c>
      <c r="F71" s="289" t="s">
        <v>2988</v>
      </c>
      <c r="N71" s="31"/>
      <c r="O71" s="186"/>
      <c r="P71" s="31"/>
      <c r="Q71" s="31"/>
      <c r="R71" s="1"/>
      <c r="S71" s="169"/>
    </row>
    <row r="72" spans="2:19">
      <c r="B72" s="364" t="s">
        <v>3771</v>
      </c>
      <c r="C72" s="294" t="s">
        <v>3772</v>
      </c>
      <c r="N72" s="31"/>
      <c r="O72" s="186"/>
      <c r="P72" s="31"/>
      <c r="Q72" s="31"/>
      <c r="R72" s="1"/>
      <c r="S72" s="169"/>
    </row>
    <row r="73" spans="2:19">
      <c r="B73" s="364"/>
      <c r="C73" s="294" t="s">
        <v>3773</v>
      </c>
      <c r="N73" s="31"/>
      <c r="O73" s="186"/>
      <c r="P73" s="31"/>
      <c r="Q73" s="31"/>
      <c r="R73" s="1"/>
      <c r="S73" s="169"/>
    </row>
    <row r="74" spans="2:19">
      <c r="B74" s="364"/>
      <c r="C74" s="294"/>
      <c r="N74" s="31"/>
      <c r="O74" s="186"/>
      <c r="P74" s="31"/>
      <c r="Q74" s="31"/>
      <c r="R74" s="1"/>
      <c r="S74" s="169"/>
    </row>
    <row r="75" spans="2:19">
      <c r="B75" s="364"/>
      <c r="C75" s="294"/>
      <c r="N75" s="31"/>
      <c r="O75" s="186"/>
      <c r="P75" s="31"/>
      <c r="Q75" s="31"/>
      <c r="R75" s="1"/>
      <c r="S75" s="169"/>
    </row>
    <row r="76" spans="2:19">
      <c r="B76" s="364"/>
      <c r="C76" s="294"/>
      <c r="N76" s="31"/>
      <c r="O76" s="186"/>
      <c r="P76" s="31"/>
      <c r="Q76" s="31"/>
      <c r="R76" s="1"/>
      <c r="S76" s="169"/>
    </row>
    <row r="77" spans="2:19">
      <c r="B77" s="364"/>
      <c r="C77" s="294"/>
      <c r="N77" s="31"/>
      <c r="O77" s="186"/>
      <c r="P77" s="31"/>
      <c r="Q77" s="31"/>
      <c r="R77" s="1"/>
      <c r="S77" s="169"/>
    </row>
    <row r="78" spans="2:19">
      <c r="B78" s="291"/>
      <c r="C78" s="287"/>
      <c r="N78" s="31"/>
      <c r="O78" s="186"/>
      <c r="P78" s="31"/>
      <c r="Q78" s="31"/>
      <c r="R78" s="1"/>
      <c r="S78" s="169"/>
    </row>
    <row r="79" spans="2:19">
      <c r="B79" s="291"/>
      <c r="C79" s="287"/>
      <c r="N79" s="31"/>
      <c r="O79" s="186"/>
      <c r="P79" s="31"/>
      <c r="Q79" s="31"/>
      <c r="R79" s="1"/>
      <c r="S79" s="169"/>
    </row>
    <row r="80" spans="2:19">
      <c r="B80" s="291"/>
      <c r="C80" s="287"/>
      <c r="N80" s="31"/>
      <c r="O80" s="186"/>
      <c r="P80" s="31"/>
      <c r="Q80" s="31"/>
      <c r="R80" s="1"/>
      <c r="S80" s="169"/>
    </row>
    <row r="81" spans="2:19">
      <c r="B81" s="291"/>
      <c r="C81" s="287"/>
      <c r="N81" s="31"/>
      <c r="O81" s="186"/>
      <c r="P81" s="31"/>
      <c r="Q81" s="31"/>
      <c r="R81" s="1"/>
      <c r="S81" s="169"/>
    </row>
    <row r="82" spans="2:19">
      <c r="E82" s="289" t="s">
        <v>2976</v>
      </c>
      <c r="F82" s="289" t="s">
        <v>2977</v>
      </c>
      <c r="H82" s="289" t="s">
        <v>2978</v>
      </c>
      <c r="K82" s="289" t="s">
        <v>2979</v>
      </c>
    </row>
    <row r="83" spans="2:19">
      <c r="E83" s="289" t="s">
        <v>2980</v>
      </c>
      <c r="F83" s="289" t="s">
        <v>2981</v>
      </c>
      <c r="H83" s="289" t="s">
        <v>2982</v>
      </c>
      <c r="K83" s="289" t="s">
        <v>2983</v>
      </c>
    </row>
    <row r="84" spans="2:19">
      <c r="H84" s="289" t="s">
        <v>2984</v>
      </c>
    </row>
    <row r="85" spans="2:19">
      <c r="H85" s="289" t="s">
        <v>2985</v>
      </c>
    </row>
    <row r="86" spans="2:19">
      <c r="E86" s="289" t="s">
        <v>2986</v>
      </c>
      <c r="F86" s="289" t="s">
        <v>2981</v>
      </c>
      <c r="H86" s="289" t="s">
        <v>2982</v>
      </c>
    </row>
    <row r="87" spans="2:19">
      <c r="H87" s="289" t="s">
        <v>2988</v>
      </c>
    </row>
    <row r="88" spans="2:19">
      <c r="H88" s="289" t="s">
        <v>2985</v>
      </c>
    </row>
    <row r="89" spans="2:19">
      <c r="E89" s="147" t="s">
        <v>3018</v>
      </c>
      <c r="F89" s="186" t="s">
        <v>3024</v>
      </c>
      <c r="G89" s="186"/>
      <c r="H89" s="295"/>
      <c r="I89" s="186"/>
      <c r="J89" s="186"/>
      <c r="K89" s="186"/>
    </row>
    <row r="90" spans="2:19">
      <c r="E90" s="186"/>
      <c r="F90" s="186" t="s">
        <v>3025</v>
      </c>
      <c r="G90" s="186"/>
      <c r="H90" s="295"/>
      <c r="I90" s="186"/>
      <c r="J90" s="186"/>
      <c r="K90" s="186"/>
    </row>
    <row r="91" spans="2:19">
      <c r="E91" s="289" t="s">
        <v>2989</v>
      </c>
      <c r="F91" s="289" t="s">
        <v>2981</v>
      </c>
      <c r="H91" s="289" t="s">
        <v>2990</v>
      </c>
      <c r="K91" s="289" t="s">
        <v>2991</v>
      </c>
    </row>
    <row r="92" spans="2:19">
      <c r="H92" s="289" t="s">
        <v>2984</v>
      </c>
    </row>
    <row r="93" spans="2:19">
      <c r="H93" s="289" t="s">
        <v>2992</v>
      </c>
    </row>
    <row r="94" spans="2:19">
      <c r="E94" s="289" t="s">
        <v>2993</v>
      </c>
      <c r="F94" s="289" t="s">
        <v>2981</v>
      </c>
      <c r="H94" s="289" t="s">
        <v>2994</v>
      </c>
      <c r="K94" s="289" t="s">
        <v>2995</v>
      </c>
    </row>
    <row r="95" spans="2:19">
      <c r="E95" s="289" t="s">
        <v>2996</v>
      </c>
      <c r="F95" s="289" t="s">
        <v>2981</v>
      </c>
      <c r="H95" s="289" t="s">
        <v>2997</v>
      </c>
      <c r="K95" s="289" t="s">
        <v>2998</v>
      </c>
    </row>
    <row r="96" spans="2:19">
      <c r="E96" s="289" t="s">
        <v>2999</v>
      </c>
      <c r="H96" s="290" t="s">
        <v>3000</v>
      </c>
      <c r="K96" s="290" t="s">
        <v>3001</v>
      </c>
    </row>
    <row r="97" spans="2:11">
      <c r="E97" s="289" t="s">
        <v>3002</v>
      </c>
      <c r="H97" s="290" t="s">
        <v>3000</v>
      </c>
      <c r="K97" s="290" t="s">
        <v>3003</v>
      </c>
    </row>
    <row r="98" spans="2:11">
      <c r="E98" t="s">
        <v>3018</v>
      </c>
      <c r="F98" t="s">
        <v>3026</v>
      </c>
      <c r="H98" s="290"/>
      <c r="K98" s="290"/>
    </row>
    <row r="99" spans="2:11">
      <c r="E99" s="289" t="s">
        <v>3004</v>
      </c>
      <c r="H99" s="289" t="s">
        <v>3005</v>
      </c>
      <c r="K99" s="289" t="s">
        <v>3006</v>
      </c>
    </row>
    <row r="101" spans="2:11">
      <c r="B101" s="291" t="s">
        <v>3007</v>
      </c>
      <c r="C101" s="287" t="s">
        <v>3008</v>
      </c>
    </row>
    <row r="102" spans="2:11">
      <c r="D102" s="289" t="s">
        <v>3009</v>
      </c>
    </row>
    <row r="103" spans="2:11">
      <c r="D103" s="290" t="s">
        <v>3010</v>
      </c>
    </row>
    <row r="104" spans="2:11">
      <c r="D104" s="290"/>
      <c r="E104" s="147" t="s">
        <v>3018</v>
      </c>
      <c r="F104" s="186" t="s">
        <v>3027</v>
      </c>
    </row>
    <row r="105" spans="2:11">
      <c r="D105" s="290" t="s">
        <v>3011</v>
      </c>
    </row>
    <row r="106" spans="2:11">
      <c r="D106" s="290"/>
      <c r="E106" s="147" t="s">
        <v>3018</v>
      </c>
      <c r="F106" s="186" t="s">
        <v>3028</v>
      </c>
      <c r="G106" s="186"/>
      <c r="H106" s="186"/>
      <c r="I106" s="186"/>
      <c r="J106" s="186"/>
      <c r="K106" s="186"/>
    </row>
    <row r="107" spans="2:11">
      <c r="D107" s="289" t="s">
        <v>3012</v>
      </c>
    </row>
    <row r="108" spans="2:11">
      <c r="D108" s="290" t="s">
        <v>3013</v>
      </c>
    </row>
    <row r="109" spans="2:11">
      <c r="D109" s="290"/>
      <c r="E109" s="147" t="s">
        <v>3018</v>
      </c>
      <c r="F109" s="186" t="s">
        <v>3027</v>
      </c>
    </row>
    <row r="110" spans="2:11">
      <c r="D110" s="290" t="s">
        <v>3014</v>
      </c>
    </row>
    <row r="111" spans="2:11">
      <c r="E111" s="147" t="s">
        <v>3018</v>
      </c>
      <c r="F111" s="186" t="s">
        <v>3029</v>
      </c>
      <c r="G111" s="186"/>
      <c r="H111" s="186"/>
      <c r="I111" s="186"/>
      <c r="J111" s="186"/>
      <c r="K111" s="186"/>
    </row>
    <row r="114" spans="2:16">
      <c r="B114" s="243" t="s">
        <v>2128</v>
      </c>
      <c r="C114" s="8" t="s">
        <v>2131</v>
      </c>
      <c r="L114" s="4"/>
    </row>
    <row r="115" spans="2:16">
      <c r="B115" t="s">
        <v>2129</v>
      </c>
      <c r="C115" t="s">
        <v>2130</v>
      </c>
      <c r="L115" s="4"/>
      <c r="N115" s="4"/>
      <c r="O115" s="4"/>
      <c r="P115" s="151"/>
    </row>
    <row r="116" spans="2:16">
      <c r="C116" t="s">
        <v>2132</v>
      </c>
      <c r="M116" s="4"/>
      <c r="N116" s="4"/>
      <c r="O116" s="4"/>
      <c r="P116" s="151"/>
    </row>
    <row r="117" spans="2:16">
      <c r="D117" t="s">
        <v>2117</v>
      </c>
      <c r="N117" s="151"/>
      <c r="O117" s="4"/>
      <c r="P117" s="151"/>
    </row>
    <row r="118" spans="2:16">
      <c r="C118" t="s">
        <v>2133</v>
      </c>
      <c r="G118" t="s">
        <v>2135</v>
      </c>
      <c r="N118" s="49"/>
      <c r="O118" s="4"/>
      <c r="P118" s="151"/>
    </row>
    <row r="119" spans="2:16">
      <c r="D119" t="s">
        <v>2134</v>
      </c>
      <c r="L119" s="4"/>
      <c r="M119" s="4"/>
      <c r="N119" s="151"/>
    </row>
    <row r="120" spans="2:16">
      <c r="M120" s="4"/>
      <c r="N120" s="49"/>
    </row>
    <row r="121" spans="2:16">
      <c r="C121" t="s">
        <v>2136</v>
      </c>
    </row>
    <row r="122" spans="2:16">
      <c r="D122" t="s">
        <v>2175</v>
      </c>
    </row>
    <row r="123" spans="2:16">
      <c r="D123" t="s">
        <v>2137</v>
      </c>
      <c r="G123" s="1" t="s">
        <v>2138</v>
      </c>
      <c r="H123" t="s">
        <v>2139</v>
      </c>
      <c r="K123" t="s">
        <v>2145</v>
      </c>
    </row>
    <row r="125" spans="2:16">
      <c r="B125" t="s">
        <v>2140</v>
      </c>
      <c r="C125" t="s">
        <v>2141</v>
      </c>
      <c r="L125" s="4"/>
      <c r="N125" s="4"/>
      <c r="O125" s="4"/>
      <c r="P125" s="151"/>
    </row>
    <row r="126" spans="2:16">
      <c r="C126" t="s">
        <v>2132</v>
      </c>
      <c r="M126" s="4"/>
      <c r="N126" s="4"/>
      <c r="O126" s="4"/>
      <c r="P126" s="151"/>
    </row>
    <row r="127" spans="2:16">
      <c r="D127" t="s">
        <v>2116</v>
      </c>
      <c r="N127" s="151"/>
      <c r="O127" s="4"/>
      <c r="P127" s="151"/>
    </row>
    <row r="128" spans="2:16">
      <c r="C128" t="s">
        <v>2133</v>
      </c>
      <c r="G128" t="s">
        <v>2135</v>
      </c>
      <c r="N128" s="49"/>
      <c r="O128" s="4"/>
      <c r="P128" s="151"/>
    </row>
    <row r="129" spans="2:16">
      <c r="D129" t="s">
        <v>2142</v>
      </c>
      <c r="L129" s="4"/>
      <c r="M129" s="4"/>
      <c r="N129" s="151"/>
    </row>
    <row r="130" spans="2:16">
      <c r="M130" s="4"/>
      <c r="N130" s="49"/>
    </row>
    <row r="131" spans="2:16">
      <c r="C131" t="s">
        <v>2143</v>
      </c>
      <c r="G131" t="s">
        <v>2174</v>
      </c>
    </row>
    <row r="132" spans="2:16">
      <c r="D132" t="s">
        <v>2173</v>
      </c>
    </row>
    <row r="133" spans="2:16">
      <c r="D133" t="s">
        <v>2144</v>
      </c>
      <c r="G133" s="1" t="s">
        <v>2138</v>
      </c>
      <c r="H133" t="s">
        <v>2139</v>
      </c>
    </row>
    <row r="135" spans="2:16">
      <c r="B135" t="s">
        <v>2164</v>
      </c>
      <c r="C135" t="s">
        <v>2165</v>
      </c>
      <c r="L135" s="4"/>
      <c r="N135" s="4"/>
      <c r="O135" s="4"/>
      <c r="P135" s="151"/>
    </row>
    <row r="136" spans="2:16">
      <c r="C136" t="s">
        <v>2132</v>
      </c>
      <c r="M136" s="4"/>
      <c r="N136" s="4"/>
      <c r="O136" s="4"/>
      <c r="P136" s="151"/>
    </row>
    <row r="137" spans="2:16">
      <c r="D137" t="s">
        <v>2123</v>
      </c>
      <c r="N137" s="151"/>
      <c r="O137" s="4"/>
      <c r="P137" s="151"/>
    </row>
    <row r="138" spans="2:16">
      <c r="C138" t="s">
        <v>2133</v>
      </c>
      <c r="G138" t="s">
        <v>2135</v>
      </c>
      <c r="N138" s="49"/>
      <c r="O138" s="4"/>
      <c r="P138" s="151"/>
    </row>
    <row r="139" spans="2:16">
      <c r="D139" t="s">
        <v>2152</v>
      </c>
      <c r="L139" s="4"/>
      <c r="M139" s="4"/>
      <c r="N139" s="151"/>
    </row>
    <row r="140" spans="2:16">
      <c r="M140" s="4"/>
      <c r="N140" s="49"/>
    </row>
    <row r="141" spans="2:16">
      <c r="C141" t="s">
        <v>2165</v>
      </c>
    </row>
    <row r="142" spans="2:16">
      <c r="D142" t="s">
        <v>2166</v>
      </c>
    </row>
    <row r="143" spans="2:16">
      <c r="D143" t="s">
        <v>2167</v>
      </c>
      <c r="G143" s="1" t="s">
        <v>87</v>
      </c>
      <c r="H143" t="s">
        <v>2061</v>
      </c>
    </row>
    <row r="145" spans="2:3">
      <c r="B145" s="243"/>
      <c r="C145" s="8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A496-DD94-4DD0-98A7-2D503D731D8C}">
  <dimension ref="B2:AD324"/>
  <sheetViews>
    <sheetView topLeftCell="A93" workbookViewId="0">
      <selection activeCell="F107" sqref="F107"/>
    </sheetView>
  </sheetViews>
  <sheetFormatPr defaultRowHeight="16.5"/>
  <cols>
    <col min="2" max="2" width="5.25" customWidth="1"/>
    <col min="3" max="3" width="5.625" customWidth="1"/>
    <col min="4" max="5" width="4.375" customWidth="1"/>
    <col min="6" max="6" width="38.125" customWidth="1"/>
    <col min="7" max="7" width="13.375" customWidth="1"/>
    <col min="8" max="8" width="10.5" customWidth="1"/>
    <col min="9" max="9" width="10.125" customWidth="1"/>
    <col min="10" max="10" width="11.5" customWidth="1"/>
    <col min="11" max="11" width="10.625" style="4" customWidth="1"/>
    <col min="12" max="12" width="9.625" style="4" customWidth="1"/>
    <col min="13" max="13" width="10.75" style="4" customWidth="1"/>
    <col min="14" max="14" width="12.75" style="4" customWidth="1"/>
    <col min="15" max="15" width="10.75" customWidth="1"/>
    <col min="16" max="16" width="10.625" customWidth="1"/>
    <col min="17" max="17" width="13.125" customWidth="1"/>
    <col min="18" max="18" width="21.25" customWidth="1"/>
    <col min="19" max="19" width="10.125" customWidth="1"/>
    <col min="20" max="25" width="13.125" customWidth="1"/>
  </cols>
  <sheetData>
    <row r="2" spans="3:18" ht="26.25">
      <c r="F2" s="94" t="s">
        <v>2881</v>
      </c>
    </row>
    <row r="4" spans="3:18">
      <c r="C4" s="9" t="s">
        <v>2882</v>
      </c>
      <c r="D4" s="10"/>
      <c r="E4" s="10"/>
      <c r="F4" s="10"/>
      <c r="G4" s="10"/>
      <c r="H4" s="10"/>
      <c r="I4" s="10"/>
      <c r="J4" s="10" t="s">
        <v>2700</v>
      </c>
      <c r="K4" s="11" t="s">
        <v>2701</v>
      </c>
      <c r="L4" s="11" t="s">
        <v>2702</v>
      </c>
      <c r="M4" s="11"/>
      <c r="N4" s="11"/>
      <c r="O4" s="10"/>
      <c r="P4" s="10"/>
      <c r="Q4" s="10"/>
      <c r="R4" s="10"/>
    </row>
    <row r="6" spans="3:18">
      <c r="C6" s="271" t="s">
        <v>1531</v>
      </c>
      <c r="D6" s="8" t="s">
        <v>2883</v>
      </c>
      <c r="E6" s="8"/>
      <c r="F6" s="8"/>
    </row>
    <row r="7" spans="3:18">
      <c r="C7">
        <v>1.1000000000000001</v>
      </c>
      <c r="D7" t="s">
        <v>2884</v>
      </c>
    </row>
    <row r="8" spans="3:18">
      <c r="F8" s="31" t="s">
        <v>2703</v>
      </c>
      <c r="G8">
        <v>888</v>
      </c>
      <c r="H8" s="4">
        <v>710</v>
      </c>
    </row>
    <row r="9" spans="3:18">
      <c r="F9" s="31" t="s">
        <v>2704</v>
      </c>
      <c r="G9">
        <v>888</v>
      </c>
      <c r="H9" s="139">
        <v>750</v>
      </c>
    </row>
    <row r="10" spans="3:18">
      <c r="F10" s="31" t="s">
        <v>2705</v>
      </c>
      <c r="G10">
        <v>888</v>
      </c>
      <c r="H10" s="139">
        <v>720</v>
      </c>
    </row>
    <row r="11" spans="3:18">
      <c r="F11" s="31" t="s">
        <v>2706</v>
      </c>
      <c r="G11">
        <v>888</v>
      </c>
      <c r="H11" s="169">
        <v>790</v>
      </c>
    </row>
    <row r="12" spans="3:18">
      <c r="F12" s="31" t="s">
        <v>2707</v>
      </c>
      <c r="G12">
        <v>888</v>
      </c>
      <c r="H12" s="1">
        <v>777</v>
      </c>
    </row>
    <row r="13" spans="3:18">
      <c r="F13" s="31" t="s">
        <v>2708</v>
      </c>
      <c r="G13">
        <v>888</v>
      </c>
      <c r="H13" s="4">
        <v>875</v>
      </c>
    </row>
    <row r="14" spans="3:18">
      <c r="F14" s="31" t="s">
        <v>2709</v>
      </c>
      <c r="G14">
        <v>888</v>
      </c>
      <c r="H14" s="4">
        <v>850</v>
      </c>
    </row>
    <row r="15" spans="3:18">
      <c r="F15" s="31" t="s">
        <v>2710</v>
      </c>
      <c r="G15">
        <v>888</v>
      </c>
      <c r="H15" s="4">
        <v>820</v>
      </c>
    </row>
    <row r="16" spans="3:18">
      <c r="F16" s="31" t="s">
        <v>2885</v>
      </c>
      <c r="G16">
        <v>888</v>
      </c>
      <c r="H16" s="4">
        <v>300</v>
      </c>
    </row>
    <row r="17" spans="3:8">
      <c r="F17" s="31" t="s">
        <v>2886</v>
      </c>
      <c r="G17">
        <v>888</v>
      </c>
      <c r="H17" s="4">
        <v>400</v>
      </c>
    </row>
    <row r="18" spans="3:8">
      <c r="C18">
        <v>1.2</v>
      </c>
      <c r="D18" t="s">
        <v>2887</v>
      </c>
    </row>
    <row r="19" spans="3:8">
      <c r="F19" s="31" t="s">
        <v>2888</v>
      </c>
    </row>
    <row r="20" spans="3:8">
      <c r="F20" s="31" t="s">
        <v>2889</v>
      </c>
    </row>
    <row r="21" spans="3:8">
      <c r="F21" s="31" t="s">
        <v>2890</v>
      </c>
    </row>
    <row r="22" spans="3:8">
      <c r="F22" s="31" t="s">
        <v>2891</v>
      </c>
    </row>
    <row r="23" spans="3:8">
      <c r="F23" s="31" t="s">
        <v>2892</v>
      </c>
    </row>
    <row r="24" spans="3:8">
      <c r="F24" s="31" t="s">
        <v>2893</v>
      </c>
    </row>
    <row r="25" spans="3:8">
      <c r="F25" s="31" t="s">
        <v>2894</v>
      </c>
    </row>
    <row r="26" spans="3:8">
      <c r="F26" t="s">
        <v>374</v>
      </c>
    </row>
    <row r="27" spans="3:8">
      <c r="F27" s="31" t="s">
        <v>2895</v>
      </c>
    </row>
    <row r="28" spans="3:8">
      <c r="F28" t="s">
        <v>1009</v>
      </c>
    </row>
    <row r="29" spans="3:8">
      <c r="F29" t="s">
        <v>2896</v>
      </c>
    </row>
    <row r="33" spans="3:10">
      <c r="C33" s="271" t="s">
        <v>1530</v>
      </c>
      <c r="D33" s="8" t="s">
        <v>2897</v>
      </c>
      <c r="E33" s="8"/>
      <c r="F33" s="8"/>
    </row>
    <row r="34" spans="3:10">
      <c r="C34">
        <v>2.1</v>
      </c>
      <c r="D34" t="s">
        <v>2898</v>
      </c>
    </row>
    <row r="35" spans="3:10">
      <c r="C35" t="s">
        <v>2396</v>
      </c>
      <c r="E35" t="s">
        <v>2899</v>
      </c>
    </row>
    <row r="36" spans="3:10">
      <c r="F36" t="s">
        <v>2900</v>
      </c>
    </row>
    <row r="37" spans="3:10">
      <c r="C37" t="s">
        <v>2401</v>
      </c>
      <c r="E37" t="s">
        <v>2901</v>
      </c>
    </row>
    <row r="38" spans="3:10">
      <c r="F38" t="s">
        <v>2902</v>
      </c>
    </row>
    <row r="39" spans="3:10">
      <c r="C39" t="s">
        <v>2903</v>
      </c>
      <c r="E39" t="s">
        <v>2904</v>
      </c>
    </row>
    <row r="40" spans="3:10">
      <c r="E40" t="s">
        <v>2905</v>
      </c>
    </row>
    <row r="41" spans="3:10">
      <c r="F41" t="s">
        <v>2906</v>
      </c>
      <c r="G41" t="s">
        <v>87</v>
      </c>
    </row>
    <row r="42" spans="3:10">
      <c r="E42" t="s">
        <v>2907</v>
      </c>
    </row>
    <row r="44" spans="3:10">
      <c r="C44">
        <v>2.2000000000000002</v>
      </c>
      <c r="D44" t="s">
        <v>2908</v>
      </c>
    </row>
    <row r="45" spans="3:10">
      <c r="C45" t="s">
        <v>2909</v>
      </c>
      <c r="D45" t="s">
        <v>2910</v>
      </c>
    </row>
    <row r="46" spans="3:10">
      <c r="F46" s="140" t="s">
        <v>1581</v>
      </c>
      <c r="G46" s="49" t="s">
        <v>2911</v>
      </c>
      <c r="H46" s="4"/>
      <c r="I46" s="4"/>
      <c r="J46" s="4"/>
    </row>
    <row r="47" spans="3:10">
      <c r="F47" s="140" t="s">
        <v>1591</v>
      </c>
      <c r="G47" s="49" t="s">
        <v>2912</v>
      </c>
      <c r="H47" s="4"/>
      <c r="I47" t="s">
        <v>2913</v>
      </c>
      <c r="J47" s="4" t="s">
        <v>2914</v>
      </c>
    </row>
    <row r="48" spans="3:10">
      <c r="F48" s="140" t="s">
        <v>124</v>
      </c>
      <c r="G48" s="49" t="s">
        <v>2915</v>
      </c>
      <c r="H48" s="4"/>
      <c r="I48" t="s">
        <v>2916</v>
      </c>
      <c r="J48" s="4"/>
    </row>
    <row r="49" spans="3:10">
      <c r="F49" s="140" t="s">
        <v>2213</v>
      </c>
      <c r="G49" s="49" t="s">
        <v>2917</v>
      </c>
      <c r="H49" s="4"/>
      <c r="I49" t="s">
        <v>2916</v>
      </c>
      <c r="J49" s="4"/>
    </row>
    <row r="50" spans="3:10">
      <c r="G50" s="4"/>
      <c r="H50" s="4"/>
      <c r="I50" s="4"/>
      <c r="J50" s="4"/>
    </row>
    <row r="51" spans="3:10">
      <c r="C51" t="s">
        <v>2918</v>
      </c>
      <c r="D51" t="s">
        <v>2919</v>
      </c>
    </row>
    <row r="52" spans="3:10">
      <c r="F52" s="88" t="s">
        <v>2920</v>
      </c>
      <c r="G52" s="88" t="s">
        <v>2921</v>
      </c>
      <c r="H52" s="88" t="s">
        <v>2922</v>
      </c>
      <c r="I52" s="88" t="s">
        <v>715</v>
      </c>
      <c r="J52" s="88" t="s">
        <v>1595</v>
      </c>
    </row>
    <row r="53" spans="3:10">
      <c r="F53" s="23" t="s">
        <v>2703</v>
      </c>
      <c r="G53" s="272">
        <v>888</v>
      </c>
      <c r="H53" s="88" t="s">
        <v>2923</v>
      </c>
      <c r="I53" s="88">
        <v>710</v>
      </c>
      <c r="J53" s="88">
        <v>0</v>
      </c>
    </row>
    <row r="54" spans="3:10">
      <c r="F54" s="23" t="s">
        <v>2704</v>
      </c>
      <c r="G54" s="272">
        <v>888</v>
      </c>
      <c r="H54" s="88" t="s">
        <v>2923</v>
      </c>
      <c r="I54" s="273">
        <v>750</v>
      </c>
      <c r="J54" s="88">
        <v>0</v>
      </c>
    </row>
    <row r="55" spans="3:10">
      <c r="F55" s="23" t="s">
        <v>2705</v>
      </c>
      <c r="G55" s="272">
        <v>888</v>
      </c>
      <c r="H55" s="88" t="s">
        <v>2923</v>
      </c>
      <c r="I55" s="273">
        <v>720</v>
      </c>
      <c r="J55" s="88">
        <v>0</v>
      </c>
    </row>
    <row r="56" spans="3:10">
      <c r="F56" s="23" t="s">
        <v>2706</v>
      </c>
      <c r="G56" s="272">
        <v>888</v>
      </c>
      <c r="H56" s="88" t="s">
        <v>2923</v>
      </c>
      <c r="I56" s="260">
        <v>790</v>
      </c>
      <c r="J56" s="88">
        <v>0</v>
      </c>
    </row>
    <row r="57" spans="3:10">
      <c r="F57" s="23" t="s">
        <v>2707</v>
      </c>
      <c r="G57" s="272">
        <v>888</v>
      </c>
      <c r="H57" s="88" t="s">
        <v>2923</v>
      </c>
      <c r="I57" s="87">
        <v>777</v>
      </c>
      <c r="J57" s="88">
        <v>0</v>
      </c>
    </row>
    <row r="58" spans="3:10">
      <c r="F58" s="23" t="s">
        <v>2708</v>
      </c>
      <c r="G58" s="272">
        <v>888</v>
      </c>
      <c r="H58" s="88" t="s">
        <v>2923</v>
      </c>
      <c r="I58" s="88">
        <v>875</v>
      </c>
      <c r="J58" s="88">
        <v>0</v>
      </c>
    </row>
    <row r="59" spans="3:10">
      <c r="F59" s="23" t="s">
        <v>2709</v>
      </c>
      <c r="G59" s="272">
        <v>888</v>
      </c>
      <c r="H59" s="88" t="s">
        <v>2923</v>
      </c>
      <c r="I59" s="88">
        <v>850</v>
      </c>
      <c r="J59" s="88">
        <v>0</v>
      </c>
    </row>
    <row r="60" spans="3:10">
      <c r="F60" s="23" t="s">
        <v>2710</v>
      </c>
      <c r="G60" s="272">
        <v>888</v>
      </c>
      <c r="H60" s="88" t="s">
        <v>2923</v>
      </c>
      <c r="I60" s="88">
        <v>820</v>
      </c>
      <c r="J60" s="88">
        <v>0</v>
      </c>
    </row>
    <row r="61" spans="3:10">
      <c r="F61" s="23" t="s">
        <v>2885</v>
      </c>
      <c r="G61" s="272">
        <v>888</v>
      </c>
      <c r="H61" s="88" t="s">
        <v>2923</v>
      </c>
      <c r="I61" s="88">
        <v>300</v>
      </c>
      <c r="J61" s="88">
        <v>0</v>
      </c>
    </row>
    <row r="62" spans="3:10">
      <c r="F62" s="23" t="s">
        <v>2886</v>
      </c>
      <c r="G62" s="272">
        <v>888</v>
      </c>
      <c r="H62" s="88" t="s">
        <v>2923</v>
      </c>
      <c r="I62" s="88">
        <v>400</v>
      </c>
      <c r="J62" s="88">
        <v>0</v>
      </c>
    </row>
    <row r="64" spans="3:10">
      <c r="C64" t="s">
        <v>2924</v>
      </c>
    </row>
    <row r="65" spans="3:16">
      <c r="C65" t="s">
        <v>87</v>
      </c>
      <c r="F65" s="204" t="s">
        <v>43</v>
      </c>
      <c r="G65" s="204" t="s">
        <v>1579</v>
      </c>
      <c r="H65" s="204" t="s">
        <v>715</v>
      </c>
      <c r="I65" s="204" t="s">
        <v>506</v>
      </c>
      <c r="K65"/>
    </row>
    <row r="66" spans="3:16">
      <c r="F66" s="121" t="s">
        <v>704</v>
      </c>
      <c r="G66" s="122" t="s">
        <v>2925</v>
      </c>
      <c r="H66" s="122" t="s">
        <v>708</v>
      </c>
      <c r="I66" s="121"/>
      <c r="K66"/>
    </row>
    <row r="67" spans="3:16">
      <c r="F67" s="205" t="s">
        <v>1581</v>
      </c>
      <c r="G67" s="122" t="s">
        <v>1468</v>
      </c>
      <c r="H67" s="123" t="s">
        <v>87</v>
      </c>
      <c r="I67" s="205" t="s">
        <v>87</v>
      </c>
      <c r="K67"/>
    </row>
    <row r="68" spans="3:16">
      <c r="F68" s="121" t="s">
        <v>1584</v>
      </c>
      <c r="G68" s="122" t="s">
        <v>1582</v>
      </c>
      <c r="H68" s="123" t="s">
        <v>1583</v>
      </c>
      <c r="I68" s="121" t="s">
        <v>1585</v>
      </c>
      <c r="K68" s="37"/>
      <c r="P68" s="4"/>
    </row>
    <row r="69" spans="3:16">
      <c r="F69" s="205" t="s">
        <v>1591</v>
      </c>
      <c r="G69" s="122" t="s">
        <v>1590</v>
      </c>
      <c r="H69" s="129" t="s">
        <v>721</v>
      </c>
      <c r="I69" s="121"/>
      <c r="K69" s="37"/>
      <c r="P69" s="4"/>
    </row>
    <row r="70" spans="3:16">
      <c r="F70" s="37" t="s">
        <v>124</v>
      </c>
      <c r="G70" s="88" t="s">
        <v>1592</v>
      </c>
      <c r="H70" s="124" t="s">
        <v>722</v>
      </c>
      <c r="I70" s="37"/>
      <c r="K70"/>
    </row>
    <row r="71" spans="3:16">
      <c r="F71" s="37" t="s">
        <v>2213</v>
      </c>
      <c r="G71" s="88" t="s">
        <v>1593</v>
      </c>
      <c r="H71" s="88" t="s">
        <v>1594</v>
      </c>
      <c r="I71" s="37"/>
      <c r="K71"/>
    </row>
    <row r="72" spans="3:16">
      <c r="F72" s="37" t="s">
        <v>2212</v>
      </c>
      <c r="G72" s="88" t="s">
        <v>1597</v>
      </c>
      <c r="H72" s="124" t="s">
        <v>726</v>
      </c>
      <c r="I72" s="37"/>
      <c r="K72"/>
      <c r="P72" s="4"/>
    </row>
    <row r="73" spans="3:16">
      <c r="F73" s="37" t="s">
        <v>2207</v>
      </c>
      <c r="G73" s="88" t="s">
        <v>1598</v>
      </c>
      <c r="H73" s="88" t="s">
        <v>728</v>
      </c>
      <c r="I73" s="37"/>
      <c r="K73"/>
    </row>
    <row r="74" spans="3:16">
      <c r="F74" s="37" t="s">
        <v>2208</v>
      </c>
      <c r="G74" s="88" t="s">
        <v>1599</v>
      </c>
      <c r="H74" s="124" t="s">
        <v>730</v>
      </c>
      <c r="I74" s="37"/>
      <c r="K74"/>
    </row>
    <row r="75" spans="3:16">
      <c r="F75" s="37" t="s">
        <v>284</v>
      </c>
      <c r="G75" s="88" t="s">
        <v>1600</v>
      </c>
      <c r="H75" s="88" t="s">
        <v>733</v>
      </c>
      <c r="I75" s="37"/>
      <c r="K75"/>
    </row>
    <row r="76" spans="3:16">
      <c r="F76" s="37" t="s">
        <v>285</v>
      </c>
      <c r="G76" s="88" t="s">
        <v>1601</v>
      </c>
      <c r="H76" s="124" t="s">
        <v>736</v>
      </c>
      <c r="I76" s="37"/>
      <c r="K76"/>
    </row>
    <row r="77" spans="3:16">
      <c r="F77" s="37" t="s">
        <v>286</v>
      </c>
      <c r="G77" s="88" t="s">
        <v>1602</v>
      </c>
      <c r="H77" s="88" t="s">
        <v>739</v>
      </c>
      <c r="I77" s="37"/>
      <c r="K77"/>
    </row>
    <row r="78" spans="3:16">
      <c r="F78" s="37" t="s">
        <v>2209</v>
      </c>
      <c r="G78" s="88" t="s">
        <v>1603</v>
      </c>
      <c r="H78" s="124" t="s">
        <v>742</v>
      </c>
      <c r="I78" s="37"/>
      <c r="K78"/>
    </row>
    <row r="79" spans="3:16">
      <c r="F79" s="37" t="s">
        <v>2210</v>
      </c>
      <c r="G79" s="88" t="s">
        <v>1604</v>
      </c>
      <c r="H79" s="88" t="s">
        <v>744</v>
      </c>
      <c r="I79" s="37"/>
      <c r="K79"/>
    </row>
    <row r="80" spans="3:16">
      <c r="F80" s="37" t="s">
        <v>1607</v>
      </c>
      <c r="G80" s="88" t="s">
        <v>1606</v>
      </c>
      <c r="H80" s="124" t="s">
        <v>746</v>
      </c>
      <c r="I80" s="37"/>
      <c r="K80"/>
    </row>
    <row r="81" spans="3:11">
      <c r="F81" s="37" t="s">
        <v>2231</v>
      </c>
      <c r="G81" s="88" t="s">
        <v>1469</v>
      </c>
      <c r="H81" s="88" t="s">
        <v>748</v>
      </c>
      <c r="I81" s="37"/>
      <c r="K81"/>
    </row>
    <row r="82" spans="3:11">
      <c r="F82" s="125" t="s">
        <v>2926</v>
      </c>
      <c r="G82" s="126" t="s">
        <v>1608</v>
      </c>
      <c r="H82" s="126" t="s">
        <v>752</v>
      </c>
      <c r="I82" s="206">
        <v>31</v>
      </c>
      <c r="K82"/>
    </row>
    <row r="83" spans="3:11">
      <c r="F83" s="127" t="s">
        <v>756</v>
      </c>
      <c r="G83" s="64" t="s">
        <v>1610</v>
      </c>
      <c r="H83" s="64" t="s">
        <v>755</v>
      </c>
      <c r="I83" s="207">
        <v>32</v>
      </c>
      <c r="K83"/>
    </row>
    <row r="84" spans="3:11">
      <c r="F84" s="127" t="s">
        <v>759</v>
      </c>
      <c r="G84" s="64" t="s">
        <v>1611</v>
      </c>
      <c r="H84" s="64" t="s">
        <v>758</v>
      </c>
      <c r="I84" s="207">
        <v>33</v>
      </c>
      <c r="K84"/>
    </row>
    <row r="85" spans="3:11">
      <c r="F85" s="121" t="s">
        <v>705</v>
      </c>
      <c r="G85" s="122" t="s">
        <v>1612</v>
      </c>
      <c r="H85" s="122" t="s">
        <v>707</v>
      </c>
      <c r="I85" s="208">
        <v>34</v>
      </c>
      <c r="K85"/>
    </row>
    <row r="86" spans="3:11">
      <c r="F86" s="121" t="s">
        <v>762</v>
      </c>
      <c r="G86" s="122" t="s">
        <v>1613</v>
      </c>
      <c r="H86" s="122" t="s">
        <v>709</v>
      </c>
      <c r="I86" s="208">
        <v>35</v>
      </c>
      <c r="K86"/>
    </row>
    <row r="87" spans="3:11">
      <c r="F87" s="121" t="s">
        <v>1615</v>
      </c>
      <c r="G87" s="122" t="s">
        <v>1614</v>
      </c>
      <c r="H87" s="122" t="s">
        <v>764</v>
      </c>
      <c r="I87" s="208">
        <v>36</v>
      </c>
      <c r="K87"/>
    </row>
    <row r="89" spans="3:11">
      <c r="C89" t="s">
        <v>2927</v>
      </c>
    </row>
    <row r="90" spans="3:11">
      <c r="C90">
        <v>3.1</v>
      </c>
      <c r="D90" t="s">
        <v>2928</v>
      </c>
    </row>
    <row r="91" spans="3:11">
      <c r="F91" s="31" t="s">
        <v>2888</v>
      </c>
    </row>
    <row r="92" spans="3:11">
      <c r="F92" s="31" t="s">
        <v>2889</v>
      </c>
    </row>
    <row r="93" spans="3:11">
      <c r="F93" s="31" t="s">
        <v>2890</v>
      </c>
    </row>
    <row r="94" spans="3:11">
      <c r="F94" s="31" t="s">
        <v>2891</v>
      </c>
    </row>
    <row r="95" spans="3:11">
      <c r="F95" s="31" t="s">
        <v>2892</v>
      </c>
    </row>
    <row r="96" spans="3:11">
      <c r="F96" s="31" t="s">
        <v>2893</v>
      </c>
    </row>
    <row r="97" spans="3:6">
      <c r="F97" s="31" t="s">
        <v>2894</v>
      </c>
    </row>
    <row r="98" spans="3:6">
      <c r="F98" t="s">
        <v>374</v>
      </c>
    </row>
    <row r="99" spans="3:6">
      <c r="F99" s="31" t="s">
        <v>2895</v>
      </c>
    </row>
    <row r="100" spans="3:6">
      <c r="F100" t="s">
        <v>1009</v>
      </c>
    </row>
    <row r="101" spans="3:6">
      <c r="F101" t="s">
        <v>2896</v>
      </c>
    </row>
    <row r="103" spans="3:6">
      <c r="C103">
        <v>3.2</v>
      </c>
      <c r="D103" t="s">
        <v>120</v>
      </c>
    </row>
    <row r="104" spans="3:6">
      <c r="F104" s="32" t="s">
        <v>1581</v>
      </c>
    </row>
    <row r="105" spans="3:6">
      <c r="F105" s="32" t="s">
        <v>2929</v>
      </c>
    </row>
    <row r="106" spans="3:6">
      <c r="F106" s="32" t="s">
        <v>2930</v>
      </c>
    </row>
    <row r="107" spans="3:6">
      <c r="F107" s="32" t="s">
        <v>2931</v>
      </c>
    </row>
    <row r="108" spans="3:6">
      <c r="F108" s="32" t="s">
        <v>124</v>
      </c>
    </row>
    <row r="109" spans="3:6">
      <c r="F109" s="32" t="s">
        <v>2932</v>
      </c>
    </row>
    <row r="110" spans="3:6">
      <c r="F110" s="32" t="s">
        <v>2213</v>
      </c>
    </row>
    <row r="111" spans="3:6">
      <c r="F111" t="s">
        <v>2212</v>
      </c>
    </row>
    <row r="112" spans="3:6">
      <c r="F112" t="s">
        <v>2933</v>
      </c>
    </row>
    <row r="113" spans="3:27">
      <c r="F113" t="s">
        <v>2934</v>
      </c>
    </row>
    <row r="116" spans="3:27" ht="20.25">
      <c r="C116" s="86" t="s">
        <v>2935</v>
      </c>
      <c r="D116" s="274" t="s">
        <v>2936</v>
      </c>
    </row>
    <row r="117" spans="3:27">
      <c r="C117" s="8">
        <v>4.0999999999999996</v>
      </c>
      <c r="D117" s="8" t="s">
        <v>2937</v>
      </c>
    </row>
    <row r="118" spans="3:27">
      <c r="C118" s="8"/>
      <c r="D118" s="8"/>
      <c r="F118" s="31" t="s">
        <v>2703</v>
      </c>
      <c r="G118" s="1">
        <v>888</v>
      </c>
      <c r="H118" s="4">
        <v>710</v>
      </c>
      <c r="I118" s="31"/>
      <c r="J118" s="1"/>
      <c r="V118" s="31"/>
      <c r="W118" s="186"/>
      <c r="X118" s="31"/>
      <c r="Y118" s="31"/>
      <c r="Z118" s="1"/>
      <c r="AA118" s="4"/>
    </row>
    <row r="119" spans="3:27">
      <c r="C119" s="8"/>
      <c r="D119" s="8"/>
      <c r="F119" s="31" t="s">
        <v>2704</v>
      </c>
      <c r="G119" s="1">
        <v>888</v>
      </c>
      <c r="H119" s="139">
        <v>750</v>
      </c>
      <c r="I119" s="31"/>
      <c r="J119" s="1"/>
      <c r="K119" s="139"/>
      <c r="V119" s="31"/>
      <c r="W119" s="186"/>
      <c r="X119" s="31"/>
      <c r="Y119" s="31"/>
      <c r="Z119" s="1"/>
      <c r="AA119" s="139"/>
    </row>
    <row r="120" spans="3:27">
      <c r="C120" s="8"/>
      <c r="D120" s="8"/>
      <c r="F120" s="31" t="s">
        <v>2705</v>
      </c>
      <c r="G120" s="1">
        <v>888</v>
      </c>
      <c r="H120" s="139">
        <v>720</v>
      </c>
      <c r="I120" s="31"/>
      <c r="J120" s="1"/>
      <c r="K120" s="139"/>
      <c r="V120" s="31"/>
      <c r="W120" s="186"/>
      <c r="X120" s="31"/>
      <c r="Y120" s="31"/>
      <c r="Z120" s="1"/>
      <c r="AA120" s="139"/>
    </row>
    <row r="121" spans="3:27">
      <c r="C121" s="8"/>
      <c r="D121" s="8"/>
      <c r="F121" s="31" t="s">
        <v>2706</v>
      </c>
      <c r="G121" s="1">
        <v>888</v>
      </c>
      <c r="H121" s="169">
        <v>790</v>
      </c>
      <c r="I121" s="31"/>
      <c r="J121" s="1"/>
      <c r="K121" s="169"/>
      <c r="V121" s="31"/>
      <c r="W121" s="186"/>
      <c r="X121" s="31"/>
      <c r="Y121" s="31"/>
      <c r="Z121" s="1"/>
      <c r="AA121" s="169"/>
    </row>
    <row r="122" spans="3:27">
      <c r="C122" s="8"/>
      <c r="D122" s="8"/>
      <c r="F122" s="31" t="s">
        <v>2707</v>
      </c>
      <c r="G122" s="1">
        <v>888</v>
      </c>
      <c r="H122" s="1">
        <v>777</v>
      </c>
      <c r="I122" s="31"/>
      <c r="J122" s="1"/>
      <c r="K122" s="1"/>
      <c r="V122" s="31"/>
      <c r="W122" s="186"/>
      <c r="X122" s="31"/>
      <c r="Y122" s="31"/>
      <c r="Z122" s="1"/>
      <c r="AA122" s="1"/>
    </row>
    <row r="123" spans="3:27">
      <c r="C123" s="8"/>
      <c r="D123" s="8"/>
      <c r="F123" s="31" t="s">
        <v>2708</v>
      </c>
      <c r="G123" s="1">
        <v>888</v>
      </c>
      <c r="H123" s="4">
        <v>875</v>
      </c>
      <c r="J123" s="1"/>
      <c r="V123" s="31"/>
      <c r="W123" s="186"/>
      <c r="X123" s="31"/>
      <c r="Y123" s="31"/>
      <c r="Z123" s="180"/>
      <c r="AA123" s="180"/>
    </row>
    <row r="124" spans="3:27">
      <c r="C124" s="8"/>
      <c r="D124" s="8"/>
      <c r="F124" s="31" t="s">
        <v>2709</v>
      </c>
      <c r="G124" s="1">
        <v>888</v>
      </c>
      <c r="H124" s="4">
        <v>850</v>
      </c>
      <c r="J124" s="1"/>
      <c r="V124" s="31"/>
      <c r="W124" s="186"/>
      <c r="X124" s="31"/>
      <c r="Y124" s="31"/>
      <c r="Z124" s="180"/>
      <c r="AA124" s="180"/>
    </row>
    <row r="125" spans="3:27">
      <c r="C125" s="8"/>
      <c r="D125" s="8"/>
      <c r="F125" s="31" t="s">
        <v>2710</v>
      </c>
      <c r="G125" s="1">
        <v>888</v>
      </c>
      <c r="H125" s="4">
        <v>820</v>
      </c>
      <c r="J125" s="1"/>
      <c r="V125" s="31"/>
      <c r="W125" s="186"/>
      <c r="X125" s="31"/>
      <c r="Y125" s="31"/>
      <c r="Z125" s="180"/>
      <c r="AA125" s="180"/>
    </row>
    <row r="126" spans="3:27">
      <c r="C126" s="8"/>
      <c r="D126" s="8"/>
      <c r="F126" s="31" t="s">
        <v>2885</v>
      </c>
      <c r="G126" s="1">
        <v>888</v>
      </c>
      <c r="H126" s="4">
        <v>300</v>
      </c>
      <c r="J126" s="1"/>
      <c r="V126" s="31"/>
      <c r="W126" s="186"/>
      <c r="X126" s="31"/>
      <c r="Y126" s="31"/>
      <c r="Z126" s="180"/>
      <c r="AA126" s="180"/>
    </row>
    <row r="127" spans="3:27">
      <c r="C127" s="8"/>
      <c r="D127" s="8"/>
      <c r="F127" s="31" t="s">
        <v>2886</v>
      </c>
      <c r="G127" s="1">
        <v>888</v>
      </c>
      <c r="H127" s="4">
        <v>400</v>
      </c>
      <c r="J127" s="1"/>
    </row>
    <row r="128" spans="3:27">
      <c r="C128" s="8"/>
      <c r="D128" s="8"/>
      <c r="F128" s="31"/>
    </row>
    <row r="129" spans="2:18">
      <c r="C129" s="8"/>
      <c r="D129" s="8"/>
      <c r="F129" s="31"/>
    </row>
    <row r="130" spans="2:18">
      <c r="C130" s="8">
        <v>4.2</v>
      </c>
      <c r="D130" s="8" t="s">
        <v>2938</v>
      </c>
      <c r="F130" s="31"/>
    </row>
    <row r="131" spans="2:18">
      <c r="C131" s="8"/>
      <c r="D131" s="8"/>
    </row>
    <row r="132" spans="2:18" ht="17.25">
      <c r="B132" s="53"/>
      <c r="C132" s="8"/>
      <c r="D132" s="8"/>
      <c r="F132" s="333" t="s">
        <v>43</v>
      </c>
      <c r="G132" s="342" t="s">
        <v>1061</v>
      </c>
      <c r="H132" s="343"/>
      <c r="I132" s="344"/>
      <c r="J132" s="342" t="s">
        <v>1046</v>
      </c>
      <c r="K132" s="343"/>
      <c r="L132" s="344"/>
      <c r="M132" s="342" t="s">
        <v>374</v>
      </c>
      <c r="N132" s="343"/>
      <c r="O132" s="344"/>
      <c r="P132" s="342" t="s">
        <v>507</v>
      </c>
      <c r="Q132" s="343"/>
      <c r="R132" s="344"/>
    </row>
    <row r="133" spans="2:18">
      <c r="C133" s="8"/>
      <c r="D133" s="8"/>
      <c r="E133" s="8"/>
      <c r="F133" s="341"/>
      <c r="G133" s="93" t="s">
        <v>2939</v>
      </c>
      <c r="H133" s="109" t="s">
        <v>715</v>
      </c>
      <c r="I133" s="200" t="s">
        <v>1023</v>
      </c>
      <c r="J133" s="93" t="s">
        <v>2940</v>
      </c>
      <c r="K133" s="109" t="s">
        <v>715</v>
      </c>
      <c r="L133" s="109" t="s">
        <v>1023</v>
      </c>
      <c r="M133" s="93" t="s">
        <v>2941</v>
      </c>
      <c r="N133" s="109" t="s">
        <v>715</v>
      </c>
      <c r="O133" s="109" t="s">
        <v>1023</v>
      </c>
      <c r="P133" s="93" t="s">
        <v>2942</v>
      </c>
      <c r="Q133" s="109" t="s">
        <v>715</v>
      </c>
      <c r="R133" s="109" t="s">
        <v>1023</v>
      </c>
    </row>
    <row r="134" spans="2:18" ht="17.25">
      <c r="C134" s="8" t="s">
        <v>2943</v>
      </c>
      <c r="D134" s="53" t="s">
        <v>2485</v>
      </c>
      <c r="E134" s="4"/>
      <c r="F134" s="4"/>
    </row>
    <row r="135" spans="2:18">
      <c r="C135" s="8"/>
      <c r="D135" s="8"/>
      <c r="E135" s="8"/>
      <c r="F135" s="37" t="s">
        <v>2486</v>
      </c>
      <c r="G135" s="37" t="s">
        <v>2711</v>
      </c>
      <c r="H135" s="88">
        <v>2001</v>
      </c>
      <c r="I135" s="88">
        <v>100</v>
      </c>
      <c r="J135" s="37" t="s">
        <v>2712</v>
      </c>
      <c r="K135" s="88">
        <f>H135+1000</f>
        <v>3001</v>
      </c>
      <c r="L135" s="88" t="s">
        <v>2944</v>
      </c>
      <c r="M135" s="37" t="s">
        <v>2713</v>
      </c>
      <c r="N135" s="88">
        <f>K135+1000</f>
        <v>4001</v>
      </c>
      <c r="O135" s="88">
        <v>200</v>
      </c>
      <c r="P135" s="37" t="s">
        <v>2714</v>
      </c>
      <c r="Q135" s="88">
        <f>N135+1000</f>
        <v>5001</v>
      </c>
      <c r="R135" s="88">
        <v>10</v>
      </c>
    </row>
    <row r="136" spans="2:18">
      <c r="C136" s="8"/>
      <c r="D136" s="8"/>
      <c r="E136" s="8"/>
      <c r="F136" s="37" t="s">
        <v>2487</v>
      </c>
      <c r="G136" s="37" t="s">
        <v>2715</v>
      </c>
      <c r="H136" s="88">
        <v>2002</v>
      </c>
      <c r="I136" s="88">
        <v>100</v>
      </c>
      <c r="J136" s="37" t="s">
        <v>2716</v>
      </c>
      <c r="K136" s="88">
        <f t="shared" ref="K136:K147" si="0">H136+1000</f>
        <v>3002</v>
      </c>
      <c r="L136" s="88" t="s">
        <v>2944</v>
      </c>
      <c r="M136" s="37" t="s">
        <v>2717</v>
      </c>
      <c r="N136" s="88">
        <f t="shared" ref="N136:N147" si="1">K136+1000</f>
        <v>4002</v>
      </c>
      <c r="O136" s="88">
        <v>200</v>
      </c>
      <c r="P136" s="37" t="s">
        <v>2718</v>
      </c>
      <c r="Q136" s="88">
        <f t="shared" ref="Q136:Q147" si="2">N136+1000</f>
        <v>5002</v>
      </c>
      <c r="R136" s="88">
        <v>10</v>
      </c>
    </row>
    <row r="137" spans="2:18">
      <c r="C137" s="8"/>
      <c r="D137" s="8"/>
      <c r="E137" s="8"/>
      <c r="F137" s="37" t="s">
        <v>2488</v>
      </c>
      <c r="G137" s="37" t="s">
        <v>2719</v>
      </c>
      <c r="H137" s="88">
        <v>2003</v>
      </c>
      <c r="I137" s="88">
        <v>100</v>
      </c>
      <c r="J137" s="37" t="s">
        <v>2720</v>
      </c>
      <c r="K137" s="88">
        <f t="shared" si="0"/>
        <v>3003</v>
      </c>
      <c r="L137" s="88" t="s">
        <v>2944</v>
      </c>
      <c r="M137" s="37" t="s">
        <v>2721</v>
      </c>
      <c r="N137" s="88">
        <f t="shared" si="1"/>
        <v>4003</v>
      </c>
      <c r="O137" s="88">
        <v>200</v>
      </c>
      <c r="P137" s="37" t="s">
        <v>2722</v>
      </c>
      <c r="Q137" s="88">
        <f t="shared" si="2"/>
        <v>5003</v>
      </c>
      <c r="R137" s="88">
        <v>10</v>
      </c>
    </row>
    <row r="138" spans="2:18">
      <c r="C138" s="8"/>
      <c r="D138" s="8"/>
      <c r="E138" s="8"/>
      <c r="F138" s="37" t="s">
        <v>2489</v>
      </c>
      <c r="G138" s="37" t="s">
        <v>2723</v>
      </c>
      <c r="H138" s="88">
        <v>2004</v>
      </c>
      <c r="I138" s="88">
        <v>100</v>
      </c>
      <c r="J138" s="37" t="s">
        <v>2724</v>
      </c>
      <c r="K138" s="88">
        <f t="shared" si="0"/>
        <v>3004</v>
      </c>
      <c r="L138" s="88" t="s">
        <v>2944</v>
      </c>
      <c r="M138" s="37" t="s">
        <v>2725</v>
      </c>
      <c r="N138" s="88">
        <f t="shared" si="1"/>
        <v>4004</v>
      </c>
      <c r="O138" s="88">
        <v>200</v>
      </c>
      <c r="P138" s="37" t="s">
        <v>2726</v>
      </c>
      <c r="Q138" s="88">
        <f t="shared" si="2"/>
        <v>5004</v>
      </c>
      <c r="R138" s="88">
        <v>10</v>
      </c>
    </row>
    <row r="139" spans="2:18">
      <c r="C139" s="8"/>
      <c r="D139" s="8"/>
      <c r="E139" s="8"/>
      <c r="F139" s="37" t="s">
        <v>2490</v>
      </c>
      <c r="G139" s="37" t="s">
        <v>2727</v>
      </c>
      <c r="H139" s="88">
        <v>2005</v>
      </c>
      <c r="I139" s="88">
        <v>100</v>
      </c>
      <c r="J139" s="37" t="s">
        <v>2728</v>
      </c>
      <c r="K139" s="88">
        <f t="shared" si="0"/>
        <v>3005</v>
      </c>
      <c r="L139" s="88" t="s">
        <v>2944</v>
      </c>
      <c r="M139" s="37" t="s">
        <v>2729</v>
      </c>
      <c r="N139" s="88">
        <f t="shared" si="1"/>
        <v>4005</v>
      </c>
      <c r="O139" s="88">
        <v>200</v>
      </c>
      <c r="P139" s="37" t="s">
        <v>2730</v>
      </c>
      <c r="Q139" s="88">
        <f t="shared" si="2"/>
        <v>5005</v>
      </c>
      <c r="R139" s="88">
        <v>10</v>
      </c>
    </row>
    <row r="140" spans="2:18">
      <c r="C140" s="8"/>
      <c r="D140" s="8"/>
      <c r="E140" s="8"/>
      <c r="F140" s="37" t="s">
        <v>2491</v>
      </c>
      <c r="G140" s="37" t="s">
        <v>2731</v>
      </c>
      <c r="H140" s="88">
        <v>2006</v>
      </c>
      <c r="I140" s="88">
        <v>100</v>
      </c>
      <c r="J140" s="37" t="s">
        <v>2732</v>
      </c>
      <c r="K140" s="88">
        <f t="shared" si="0"/>
        <v>3006</v>
      </c>
      <c r="L140" s="88" t="s">
        <v>2944</v>
      </c>
      <c r="M140" s="37" t="s">
        <v>2733</v>
      </c>
      <c r="N140" s="88">
        <f t="shared" si="1"/>
        <v>4006</v>
      </c>
      <c r="O140" s="88">
        <v>200</v>
      </c>
      <c r="P140" s="37" t="s">
        <v>2734</v>
      </c>
      <c r="Q140" s="88">
        <f t="shared" si="2"/>
        <v>5006</v>
      </c>
      <c r="R140" s="88">
        <v>10</v>
      </c>
    </row>
    <row r="141" spans="2:18">
      <c r="C141" s="8"/>
      <c r="D141" s="8"/>
      <c r="E141" s="8"/>
      <c r="F141" s="37" t="s">
        <v>2492</v>
      </c>
      <c r="G141" s="37" t="s">
        <v>2735</v>
      </c>
      <c r="H141" s="88">
        <v>2007</v>
      </c>
      <c r="I141" s="88">
        <v>100</v>
      </c>
      <c r="J141" s="37" t="s">
        <v>2736</v>
      </c>
      <c r="K141" s="88">
        <f t="shared" si="0"/>
        <v>3007</v>
      </c>
      <c r="L141" s="88" t="s">
        <v>2944</v>
      </c>
      <c r="M141" s="37" t="s">
        <v>2737</v>
      </c>
      <c r="N141" s="88">
        <f t="shared" si="1"/>
        <v>4007</v>
      </c>
      <c r="O141" s="88">
        <v>200</v>
      </c>
      <c r="P141" s="37" t="s">
        <v>2738</v>
      </c>
      <c r="Q141" s="88">
        <f t="shared" si="2"/>
        <v>5007</v>
      </c>
      <c r="R141" s="88">
        <v>10</v>
      </c>
    </row>
    <row r="142" spans="2:18">
      <c r="C142" s="8"/>
      <c r="D142" s="8"/>
      <c r="E142" s="8"/>
      <c r="F142" s="37" t="s">
        <v>2493</v>
      </c>
      <c r="G142" s="37" t="s">
        <v>2739</v>
      </c>
      <c r="H142" s="88">
        <v>2008</v>
      </c>
      <c r="I142" s="88">
        <v>100</v>
      </c>
      <c r="J142" s="37" t="s">
        <v>2740</v>
      </c>
      <c r="K142" s="88">
        <f t="shared" si="0"/>
        <v>3008</v>
      </c>
      <c r="L142" s="88" t="s">
        <v>2944</v>
      </c>
      <c r="M142" s="37" t="s">
        <v>2741</v>
      </c>
      <c r="N142" s="88">
        <f t="shared" si="1"/>
        <v>4008</v>
      </c>
      <c r="O142" s="88">
        <v>200</v>
      </c>
      <c r="P142" s="37" t="s">
        <v>2742</v>
      </c>
      <c r="Q142" s="88">
        <f t="shared" si="2"/>
        <v>5008</v>
      </c>
      <c r="R142" s="88">
        <v>10</v>
      </c>
    </row>
    <row r="143" spans="2:18">
      <c r="C143" s="8"/>
      <c r="D143" s="8"/>
      <c r="E143" s="8"/>
      <c r="F143" s="37" t="s">
        <v>2494</v>
      </c>
      <c r="G143" s="37" t="s">
        <v>2743</v>
      </c>
      <c r="H143" s="88">
        <v>2009</v>
      </c>
      <c r="I143" s="88">
        <v>100</v>
      </c>
      <c r="J143" s="37" t="s">
        <v>2744</v>
      </c>
      <c r="K143" s="88">
        <f t="shared" si="0"/>
        <v>3009</v>
      </c>
      <c r="L143" s="88" t="s">
        <v>2944</v>
      </c>
      <c r="M143" s="37" t="s">
        <v>2745</v>
      </c>
      <c r="N143" s="88">
        <f t="shared" si="1"/>
        <v>4009</v>
      </c>
      <c r="O143" s="88">
        <v>200</v>
      </c>
      <c r="P143" s="37" t="s">
        <v>2746</v>
      </c>
      <c r="Q143" s="88">
        <f t="shared" si="2"/>
        <v>5009</v>
      </c>
      <c r="R143" s="88">
        <v>10</v>
      </c>
    </row>
    <row r="144" spans="2:18">
      <c r="C144" s="8"/>
      <c r="D144" s="8"/>
      <c r="E144" s="8"/>
      <c r="F144" s="37" t="s">
        <v>2495</v>
      </c>
      <c r="G144" s="37" t="s">
        <v>2747</v>
      </c>
      <c r="H144" s="88">
        <v>2010</v>
      </c>
      <c r="I144" s="88">
        <v>100</v>
      </c>
      <c r="J144" s="37" t="s">
        <v>2748</v>
      </c>
      <c r="K144" s="88">
        <f t="shared" si="0"/>
        <v>3010</v>
      </c>
      <c r="L144" s="88" t="s">
        <v>2944</v>
      </c>
      <c r="M144" s="37" t="s">
        <v>2749</v>
      </c>
      <c r="N144" s="88">
        <f t="shared" si="1"/>
        <v>4010</v>
      </c>
      <c r="O144" s="88">
        <v>200</v>
      </c>
      <c r="P144" s="37" t="s">
        <v>2750</v>
      </c>
      <c r="Q144" s="88">
        <f t="shared" si="2"/>
        <v>5010</v>
      </c>
      <c r="R144" s="88">
        <v>10</v>
      </c>
    </row>
    <row r="145" spans="3:18">
      <c r="C145" s="8"/>
      <c r="D145" s="8"/>
      <c r="E145" s="8"/>
      <c r="F145" s="37" t="s">
        <v>2496</v>
      </c>
      <c r="G145" s="37" t="s">
        <v>2751</v>
      </c>
      <c r="H145" s="88">
        <v>2011</v>
      </c>
      <c r="I145" s="88">
        <v>100</v>
      </c>
      <c r="J145" s="37" t="s">
        <v>2752</v>
      </c>
      <c r="K145" s="88">
        <f t="shared" si="0"/>
        <v>3011</v>
      </c>
      <c r="L145" s="88" t="s">
        <v>2944</v>
      </c>
      <c r="M145" s="37" t="s">
        <v>2753</v>
      </c>
      <c r="N145" s="88">
        <f t="shared" si="1"/>
        <v>4011</v>
      </c>
      <c r="O145" s="88">
        <v>200</v>
      </c>
      <c r="P145" s="37" t="s">
        <v>2754</v>
      </c>
      <c r="Q145" s="88">
        <f t="shared" si="2"/>
        <v>5011</v>
      </c>
      <c r="R145" s="88">
        <v>10</v>
      </c>
    </row>
    <row r="146" spans="3:18">
      <c r="C146" s="8"/>
      <c r="D146" s="8"/>
      <c r="E146" s="8"/>
      <c r="F146" s="37" t="s">
        <v>2497</v>
      </c>
      <c r="G146" s="37" t="s">
        <v>2755</v>
      </c>
      <c r="H146" s="88">
        <v>2012</v>
      </c>
      <c r="I146" s="88">
        <v>100</v>
      </c>
      <c r="J146" s="37" t="s">
        <v>2756</v>
      </c>
      <c r="K146" s="88">
        <f t="shared" si="0"/>
        <v>3012</v>
      </c>
      <c r="L146" s="88" t="s">
        <v>2944</v>
      </c>
      <c r="M146" s="37" t="s">
        <v>2757</v>
      </c>
      <c r="N146" s="88">
        <f t="shared" si="1"/>
        <v>4012</v>
      </c>
      <c r="O146" s="88">
        <v>200</v>
      </c>
      <c r="P146" s="37" t="s">
        <v>2758</v>
      </c>
      <c r="Q146" s="88">
        <f t="shared" si="2"/>
        <v>5012</v>
      </c>
      <c r="R146" s="88">
        <v>10</v>
      </c>
    </row>
    <row r="147" spans="3:18">
      <c r="C147" s="8"/>
      <c r="D147" s="8"/>
      <c r="E147" s="8"/>
      <c r="F147" s="37" t="s">
        <v>2492</v>
      </c>
      <c r="G147" s="37" t="s">
        <v>2759</v>
      </c>
      <c r="H147" s="88">
        <v>2013</v>
      </c>
      <c r="I147" s="88">
        <v>100</v>
      </c>
      <c r="J147" s="37" t="s">
        <v>2760</v>
      </c>
      <c r="K147" s="88">
        <f t="shared" si="0"/>
        <v>3013</v>
      </c>
      <c r="L147" s="88" t="s">
        <v>2944</v>
      </c>
      <c r="M147" s="37" t="s">
        <v>2761</v>
      </c>
      <c r="N147" s="88">
        <f t="shared" si="1"/>
        <v>4013</v>
      </c>
      <c r="O147" s="88">
        <v>200</v>
      </c>
      <c r="P147" s="37" t="s">
        <v>2762</v>
      </c>
      <c r="Q147" s="88">
        <f t="shared" si="2"/>
        <v>5013</v>
      </c>
      <c r="R147" s="88">
        <v>10</v>
      </c>
    </row>
    <row r="148" spans="3:18">
      <c r="C148" s="8"/>
      <c r="D148" s="8"/>
      <c r="H148" s="4"/>
    </row>
    <row r="149" spans="3:18" ht="17.25">
      <c r="C149" s="8" t="s">
        <v>2945</v>
      </c>
      <c r="D149" s="53" t="s">
        <v>2468</v>
      </c>
      <c r="E149" s="4"/>
      <c r="F149" s="4"/>
      <c r="H149" s="4"/>
    </row>
    <row r="150" spans="3:18">
      <c r="C150" s="8"/>
      <c r="D150" s="8"/>
      <c r="F150" s="37" t="s">
        <v>2469</v>
      </c>
      <c r="G150" s="37" t="s">
        <v>2763</v>
      </c>
      <c r="H150" s="88">
        <v>2101</v>
      </c>
      <c r="I150" s="88">
        <v>100</v>
      </c>
      <c r="J150" s="37" t="s">
        <v>2764</v>
      </c>
      <c r="K150" s="88">
        <f t="shared" ref="K150:K165" si="3">H150+1000</f>
        <v>3101</v>
      </c>
      <c r="L150" s="88" t="s">
        <v>2944</v>
      </c>
      <c r="M150" s="37" t="s">
        <v>2765</v>
      </c>
      <c r="N150" s="88">
        <f t="shared" ref="N150:N165" si="4">K150+1000</f>
        <v>4101</v>
      </c>
      <c r="O150" s="88">
        <v>200</v>
      </c>
      <c r="P150" s="37" t="s">
        <v>2766</v>
      </c>
      <c r="Q150" s="88">
        <f t="shared" ref="Q150:Q165" si="5">N150+1000</f>
        <v>5101</v>
      </c>
      <c r="R150" s="88">
        <v>10</v>
      </c>
    </row>
    <row r="151" spans="3:18">
      <c r="C151" s="8"/>
      <c r="D151" s="8"/>
      <c r="F151" s="37" t="s">
        <v>2470</v>
      </c>
      <c r="G151" s="37" t="s">
        <v>2767</v>
      </c>
      <c r="H151" s="88">
        <v>2102</v>
      </c>
      <c r="I151" s="88">
        <v>100</v>
      </c>
      <c r="J151" s="37" t="s">
        <v>2768</v>
      </c>
      <c r="K151" s="88">
        <f t="shared" si="3"/>
        <v>3102</v>
      </c>
      <c r="L151" s="88" t="s">
        <v>2944</v>
      </c>
      <c r="M151" s="37" t="s">
        <v>2769</v>
      </c>
      <c r="N151" s="88">
        <f t="shared" si="4"/>
        <v>4102</v>
      </c>
      <c r="O151" s="88">
        <v>200</v>
      </c>
      <c r="P151" s="37" t="s">
        <v>2770</v>
      </c>
      <c r="Q151" s="88">
        <f t="shared" si="5"/>
        <v>5102</v>
      </c>
      <c r="R151" s="88">
        <v>10</v>
      </c>
    </row>
    <row r="152" spans="3:18">
      <c r="C152" s="8"/>
      <c r="D152" s="8"/>
      <c r="F152" s="37" t="s">
        <v>2471</v>
      </c>
      <c r="G152" s="37" t="s">
        <v>2771</v>
      </c>
      <c r="H152" s="88">
        <v>2103</v>
      </c>
      <c r="I152" s="88">
        <v>100</v>
      </c>
      <c r="J152" s="37" t="s">
        <v>2772</v>
      </c>
      <c r="K152" s="88">
        <f t="shared" si="3"/>
        <v>3103</v>
      </c>
      <c r="L152" s="88" t="s">
        <v>2944</v>
      </c>
      <c r="M152" s="37" t="s">
        <v>2773</v>
      </c>
      <c r="N152" s="88">
        <f t="shared" si="4"/>
        <v>4103</v>
      </c>
      <c r="O152" s="88">
        <v>200</v>
      </c>
      <c r="P152" s="37" t="s">
        <v>2774</v>
      </c>
      <c r="Q152" s="88">
        <f t="shared" si="5"/>
        <v>5103</v>
      </c>
      <c r="R152" s="88">
        <v>10</v>
      </c>
    </row>
    <row r="153" spans="3:18">
      <c r="C153" s="8"/>
      <c r="D153" s="8"/>
      <c r="F153" s="37" t="s">
        <v>2472</v>
      </c>
      <c r="G153" s="37" t="s">
        <v>2775</v>
      </c>
      <c r="H153" s="88">
        <v>2104</v>
      </c>
      <c r="I153" s="88">
        <v>100</v>
      </c>
      <c r="J153" s="37" t="s">
        <v>2776</v>
      </c>
      <c r="K153" s="88">
        <f t="shared" si="3"/>
        <v>3104</v>
      </c>
      <c r="L153" s="88" t="s">
        <v>2944</v>
      </c>
      <c r="M153" s="37" t="s">
        <v>2777</v>
      </c>
      <c r="N153" s="88">
        <f t="shared" si="4"/>
        <v>4104</v>
      </c>
      <c r="O153" s="88">
        <v>200</v>
      </c>
      <c r="P153" s="37" t="s">
        <v>2778</v>
      </c>
      <c r="Q153" s="88">
        <f t="shared" si="5"/>
        <v>5104</v>
      </c>
      <c r="R153" s="88">
        <v>10</v>
      </c>
    </row>
    <row r="154" spans="3:18">
      <c r="C154" s="8"/>
      <c r="D154" s="8"/>
      <c r="F154" s="37" t="s">
        <v>2473</v>
      </c>
      <c r="G154" s="37" t="s">
        <v>2779</v>
      </c>
      <c r="H154" s="88">
        <v>2105</v>
      </c>
      <c r="I154" s="88">
        <v>100</v>
      </c>
      <c r="J154" s="37" t="s">
        <v>2780</v>
      </c>
      <c r="K154" s="88">
        <f t="shared" si="3"/>
        <v>3105</v>
      </c>
      <c r="L154" s="88" t="s">
        <v>2944</v>
      </c>
      <c r="M154" s="37" t="s">
        <v>2781</v>
      </c>
      <c r="N154" s="88">
        <f t="shared" si="4"/>
        <v>4105</v>
      </c>
      <c r="O154" s="88">
        <v>200</v>
      </c>
      <c r="P154" s="37" t="s">
        <v>2782</v>
      </c>
      <c r="Q154" s="88">
        <f t="shared" si="5"/>
        <v>5105</v>
      </c>
      <c r="R154" s="88">
        <v>10</v>
      </c>
    </row>
    <row r="155" spans="3:18">
      <c r="C155" s="8"/>
      <c r="D155" s="8"/>
      <c r="F155" s="37" t="s">
        <v>2474</v>
      </c>
      <c r="G155" s="37" t="s">
        <v>2783</v>
      </c>
      <c r="H155" s="88">
        <v>2106</v>
      </c>
      <c r="I155" s="88">
        <v>100</v>
      </c>
      <c r="J155" s="37" t="s">
        <v>2784</v>
      </c>
      <c r="K155" s="88">
        <f t="shared" si="3"/>
        <v>3106</v>
      </c>
      <c r="L155" s="88" t="s">
        <v>2944</v>
      </c>
      <c r="M155" s="37" t="s">
        <v>2785</v>
      </c>
      <c r="N155" s="88">
        <f t="shared" si="4"/>
        <v>4106</v>
      </c>
      <c r="O155" s="88">
        <v>200</v>
      </c>
      <c r="P155" s="37" t="s">
        <v>2786</v>
      </c>
      <c r="Q155" s="88">
        <f t="shared" si="5"/>
        <v>5106</v>
      </c>
      <c r="R155" s="88">
        <v>10</v>
      </c>
    </row>
    <row r="156" spans="3:18">
      <c r="C156" s="8"/>
      <c r="D156" s="8"/>
      <c r="F156" s="37" t="s">
        <v>2475</v>
      </c>
      <c r="G156" s="37" t="s">
        <v>2787</v>
      </c>
      <c r="H156" s="88">
        <v>2107</v>
      </c>
      <c r="I156" s="88">
        <v>100</v>
      </c>
      <c r="J156" s="37" t="s">
        <v>2788</v>
      </c>
      <c r="K156" s="88">
        <f t="shared" si="3"/>
        <v>3107</v>
      </c>
      <c r="L156" s="88" t="s">
        <v>2944</v>
      </c>
      <c r="M156" s="37" t="s">
        <v>2789</v>
      </c>
      <c r="N156" s="88">
        <f t="shared" si="4"/>
        <v>4107</v>
      </c>
      <c r="O156" s="88">
        <v>200</v>
      </c>
      <c r="P156" s="37" t="s">
        <v>2790</v>
      </c>
      <c r="Q156" s="88">
        <f t="shared" si="5"/>
        <v>5107</v>
      </c>
      <c r="R156" s="88">
        <v>10</v>
      </c>
    </row>
    <row r="157" spans="3:18">
      <c r="C157" s="8"/>
      <c r="D157" s="8"/>
      <c r="F157" s="37" t="s">
        <v>2476</v>
      </c>
      <c r="G157" s="37" t="s">
        <v>2791</v>
      </c>
      <c r="H157" s="88">
        <v>2108</v>
      </c>
      <c r="I157" s="88">
        <v>100</v>
      </c>
      <c r="J157" s="37" t="s">
        <v>2792</v>
      </c>
      <c r="K157" s="88">
        <f t="shared" si="3"/>
        <v>3108</v>
      </c>
      <c r="L157" s="88" t="s">
        <v>2944</v>
      </c>
      <c r="M157" s="37" t="s">
        <v>2793</v>
      </c>
      <c r="N157" s="88">
        <f t="shared" si="4"/>
        <v>4108</v>
      </c>
      <c r="O157" s="88">
        <v>200</v>
      </c>
      <c r="P157" s="37" t="s">
        <v>2794</v>
      </c>
      <c r="Q157" s="88">
        <f t="shared" si="5"/>
        <v>5108</v>
      </c>
      <c r="R157" s="88">
        <v>10</v>
      </c>
    </row>
    <row r="158" spans="3:18">
      <c r="C158" s="8"/>
      <c r="D158" s="8"/>
      <c r="F158" s="37" t="s">
        <v>2477</v>
      </c>
      <c r="G158" s="37" t="s">
        <v>2795</v>
      </c>
      <c r="H158" s="88">
        <v>2109</v>
      </c>
      <c r="I158" s="88">
        <v>100</v>
      </c>
      <c r="J158" s="37" t="s">
        <v>2796</v>
      </c>
      <c r="K158" s="88">
        <f t="shared" si="3"/>
        <v>3109</v>
      </c>
      <c r="L158" s="88" t="s">
        <v>2944</v>
      </c>
      <c r="M158" s="37" t="s">
        <v>2797</v>
      </c>
      <c r="N158" s="88">
        <f t="shared" si="4"/>
        <v>4109</v>
      </c>
      <c r="O158" s="88">
        <v>200</v>
      </c>
      <c r="P158" s="37" t="s">
        <v>2798</v>
      </c>
      <c r="Q158" s="88">
        <f t="shared" si="5"/>
        <v>5109</v>
      </c>
      <c r="R158" s="88">
        <v>10</v>
      </c>
    </row>
    <row r="159" spans="3:18">
      <c r="C159" s="8"/>
      <c r="D159" s="8"/>
      <c r="F159" s="37" t="s">
        <v>2478</v>
      </c>
      <c r="G159" s="37" t="s">
        <v>2799</v>
      </c>
      <c r="H159" s="88">
        <v>2110</v>
      </c>
      <c r="I159" s="88">
        <v>100</v>
      </c>
      <c r="J159" s="37" t="s">
        <v>2800</v>
      </c>
      <c r="K159" s="88">
        <f t="shared" si="3"/>
        <v>3110</v>
      </c>
      <c r="L159" s="88" t="s">
        <v>2944</v>
      </c>
      <c r="M159" s="37" t="s">
        <v>2801</v>
      </c>
      <c r="N159" s="88">
        <f t="shared" si="4"/>
        <v>4110</v>
      </c>
      <c r="O159" s="88">
        <v>200</v>
      </c>
      <c r="P159" s="37" t="s">
        <v>2802</v>
      </c>
      <c r="Q159" s="88">
        <f t="shared" si="5"/>
        <v>5110</v>
      </c>
      <c r="R159" s="88">
        <v>10</v>
      </c>
    </row>
    <row r="160" spans="3:18">
      <c r="C160" s="8"/>
      <c r="D160" s="8"/>
      <c r="F160" s="37" t="s">
        <v>2479</v>
      </c>
      <c r="G160" s="37" t="s">
        <v>2803</v>
      </c>
      <c r="H160" s="88">
        <v>2111</v>
      </c>
      <c r="I160" s="88">
        <v>100</v>
      </c>
      <c r="J160" s="37" t="s">
        <v>2804</v>
      </c>
      <c r="K160" s="88">
        <f t="shared" si="3"/>
        <v>3111</v>
      </c>
      <c r="L160" s="88" t="s">
        <v>2944</v>
      </c>
      <c r="M160" s="37" t="s">
        <v>2805</v>
      </c>
      <c r="N160" s="88">
        <f t="shared" si="4"/>
        <v>4111</v>
      </c>
      <c r="O160" s="88">
        <v>200</v>
      </c>
      <c r="P160" s="37" t="s">
        <v>2806</v>
      </c>
      <c r="Q160" s="88">
        <f t="shared" si="5"/>
        <v>5111</v>
      </c>
      <c r="R160" s="88">
        <v>10</v>
      </c>
    </row>
    <row r="161" spans="3:18">
      <c r="C161" s="8"/>
      <c r="D161" s="8"/>
      <c r="F161" s="37" t="s">
        <v>2480</v>
      </c>
      <c r="G161" s="37" t="s">
        <v>2807</v>
      </c>
      <c r="H161" s="88">
        <v>2112</v>
      </c>
      <c r="I161" s="88">
        <v>100</v>
      </c>
      <c r="J161" s="37" t="s">
        <v>2808</v>
      </c>
      <c r="K161" s="88">
        <f t="shared" si="3"/>
        <v>3112</v>
      </c>
      <c r="L161" s="88" t="s">
        <v>2944</v>
      </c>
      <c r="M161" s="37" t="s">
        <v>2809</v>
      </c>
      <c r="N161" s="88">
        <f t="shared" si="4"/>
        <v>4112</v>
      </c>
      <c r="O161" s="88">
        <v>200</v>
      </c>
      <c r="P161" s="37" t="s">
        <v>2810</v>
      </c>
      <c r="Q161" s="88">
        <f t="shared" si="5"/>
        <v>5112</v>
      </c>
      <c r="R161" s="88">
        <v>10</v>
      </c>
    </row>
    <row r="162" spans="3:18">
      <c r="C162" s="8"/>
      <c r="D162" s="8"/>
      <c r="F162" s="37" t="s">
        <v>2481</v>
      </c>
      <c r="G162" s="37" t="s">
        <v>2811</v>
      </c>
      <c r="H162" s="88">
        <v>2113</v>
      </c>
      <c r="I162" s="88">
        <v>100</v>
      </c>
      <c r="J162" s="37" t="s">
        <v>2812</v>
      </c>
      <c r="K162" s="88">
        <f t="shared" si="3"/>
        <v>3113</v>
      </c>
      <c r="L162" s="88" t="s">
        <v>2944</v>
      </c>
      <c r="M162" s="37" t="s">
        <v>2813</v>
      </c>
      <c r="N162" s="88">
        <f t="shared" si="4"/>
        <v>4113</v>
      </c>
      <c r="O162" s="88">
        <v>200</v>
      </c>
      <c r="P162" s="37" t="s">
        <v>2814</v>
      </c>
      <c r="Q162" s="88">
        <f t="shared" si="5"/>
        <v>5113</v>
      </c>
      <c r="R162" s="88">
        <v>10</v>
      </c>
    </row>
    <row r="163" spans="3:18">
      <c r="C163" s="8"/>
      <c r="D163" s="8"/>
      <c r="F163" s="269" t="s">
        <v>2482</v>
      </c>
      <c r="G163" s="37" t="s">
        <v>2815</v>
      </c>
      <c r="H163" s="88">
        <v>2114</v>
      </c>
      <c r="I163" s="88">
        <v>100</v>
      </c>
      <c r="J163" s="37" t="s">
        <v>2816</v>
      </c>
      <c r="K163" s="88">
        <f t="shared" si="3"/>
        <v>3114</v>
      </c>
      <c r="L163" s="88" t="s">
        <v>2944</v>
      </c>
      <c r="M163" s="37" t="s">
        <v>2817</v>
      </c>
      <c r="N163" s="88">
        <f t="shared" si="4"/>
        <v>4114</v>
      </c>
      <c r="O163" s="88">
        <v>200</v>
      </c>
      <c r="P163" s="37" t="s">
        <v>2818</v>
      </c>
      <c r="Q163" s="88">
        <f t="shared" si="5"/>
        <v>5114</v>
      </c>
      <c r="R163" s="88">
        <v>10</v>
      </c>
    </row>
    <row r="164" spans="3:18">
      <c r="C164" s="8"/>
      <c r="D164" s="8"/>
      <c r="F164" s="37" t="s">
        <v>2483</v>
      </c>
      <c r="G164" s="37" t="s">
        <v>2819</v>
      </c>
      <c r="H164" s="88">
        <v>2115</v>
      </c>
      <c r="I164" s="88">
        <v>100</v>
      </c>
      <c r="J164" s="37" t="s">
        <v>2820</v>
      </c>
      <c r="K164" s="88">
        <f t="shared" si="3"/>
        <v>3115</v>
      </c>
      <c r="L164" s="88" t="s">
        <v>2944</v>
      </c>
      <c r="M164" s="37" t="s">
        <v>2821</v>
      </c>
      <c r="N164" s="88">
        <f t="shared" si="4"/>
        <v>4115</v>
      </c>
      <c r="O164" s="88">
        <v>200</v>
      </c>
      <c r="P164" s="37" t="s">
        <v>2822</v>
      </c>
      <c r="Q164" s="88">
        <f t="shared" si="5"/>
        <v>5115</v>
      </c>
      <c r="R164" s="88">
        <v>10</v>
      </c>
    </row>
    <row r="165" spans="3:18">
      <c r="C165" s="8"/>
      <c r="D165" s="8"/>
      <c r="F165" s="37" t="s">
        <v>2484</v>
      </c>
      <c r="G165" s="37" t="s">
        <v>2823</v>
      </c>
      <c r="H165" s="88">
        <v>2116</v>
      </c>
      <c r="I165" s="88">
        <v>100</v>
      </c>
      <c r="J165" s="37" t="s">
        <v>2824</v>
      </c>
      <c r="K165" s="88">
        <f t="shared" si="3"/>
        <v>3116</v>
      </c>
      <c r="L165" s="88" t="s">
        <v>2944</v>
      </c>
      <c r="M165" s="37" t="s">
        <v>2825</v>
      </c>
      <c r="N165" s="88">
        <f t="shared" si="4"/>
        <v>4116</v>
      </c>
      <c r="O165" s="88">
        <v>200</v>
      </c>
      <c r="P165" s="37" t="s">
        <v>2826</v>
      </c>
      <c r="Q165" s="88">
        <f t="shared" si="5"/>
        <v>5116</v>
      </c>
      <c r="R165" s="88">
        <v>10</v>
      </c>
    </row>
    <row r="166" spans="3:18">
      <c r="C166" s="8"/>
      <c r="D166" s="8"/>
      <c r="H166" s="4"/>
    </row>
    <row r="167" spans="3:18" ht="17.25">
      <c r="C167" s="8" t="s">
        <v>2946</v>
      </c>
      <c r="D167" s="53" t="s">
        <v>2454</v>
      </c>
      <c r="G167" s="8"/>
      <c r="H167" s="134" t="s">
        <v>87</v>
      </c>
      <c r="I167" s="134"/>
      <c r="J167" s="134"/>
    </row>
    <row r="168" spans="3:18">
      <c r="C168" s="8"/>
      <c r="D168" s="8"/>
      <c r="F168" s="270" t="s">
        <v>2455</v>
      </c>
      <c r="G168" s="37" t="s">
        <v>2827</v>
      </c>
      <c r="H168" s="88">
        <v>2301</v>
      </c>
      <c r="I168" s="88">
        <v>100</v>
      </c>
      <c r="J168" s="37" t="s">
        <v>2828</v>
      </c>
      <c r="K168" s="88">
        <f t="shared" ref="K168:K180" si="6">H168+1000</f>
        <v>3301</v>
      </c>
      <c r="L168" s="88" t="s">
        <v>2944</v>
      </c>
      <c r="M168" s="37" t="s">
        <v>2829</v>
      </c>
      <c r="N168" s="88">
        <f t="shared" ref="N168:N180" si="7">K168+1000</f>
        <v>4301</v>
      </c>
      <c r="O168" s="88">
        <v>200</v>
      </c>
      <c r="P168" s="37" t="s">
        <v>2830</v>
      </c>
      <c r="Q168" s="88">
        <f t="shared" ref="Q168:Q180" si="8">N168+1000</f>
        <v>5301</v>
      </c>
      <c r="R168" s="88">
        <v>10</v>
      </c>
    </row>
    <row r="169" spans="3:18">
      <c r="C169" s="8"/>
      <c r="D169" s="8"/>
      <c r="F169" s="23" t="s">
        <v>2456</v>
      </c>
      <c r="G169" s="37" t="s">
        <v>2831</v>
      </c>
      <c r="H169" s="88">
        <v>2302</v>
      </c>
      <c r="I169" s="88">
        <v>100</v>
      </c>
      <c r="J169" s="37" t="s">
        <v>2832</v>
      </c>
      <c r="K169" s="88">
        <f t="shared" si="6"/>
        <v>3302</v>
      </c>
      <c r="L169" s="88" t="s">
        <v>2944</v>
      </c>
      <c r="M169" s="37" t="s">
        <v>2833</v>
      </c>
      <c r="N169" s="88">
        <f t="shared" si="7"/>
        <v>4302</v>
      </c>
      <c r="O169" s="88">
        <v>200</v>
      </c>
      <c r="P169" s="37" t="s">
        <v>2834</v>
      </c>
      <c r="Q169" s="88">
        <f t="shared" si="8"/>
        <v>5302</v>
      </c>
      <c r="R169" s="88">
        <v>10</v>
      </c>
    </row>
    <row r="170" spans="3:18">
      <c r="C170" s="8"/>
      <c r="D170" s="8"/>
      <c r="F170" s="23" t="s">
        <v>2457</v>
      </c>
      <c r="G170" s="37" t="s">
        <v>2835</v>
      </c>
      <c r="H170" s="88">
        <v>2303</v>
      </c>
      <c r="I170" s="88">
        <v>100</v>
      </c>
      <c r="J170" s="37" t="s">
        <v>2836</v>
      </c>
      <c r="K170" s="88">
        <f t="shared" si="6"/>
        <v>3303</v>
      </c>
      <c r="L170" s="88" t="s">
        <v>2944</v>
      </c>
      <c r="M170" s="37" t="s">
        <v>2837</v>
      </c>
      <c r="N170" s="88">
        <f t="shared" si="7"/>
        <v>4303</v>
      </c>
      <c r="O170" s="88">
        <v>200</v>
      </c>
      <c r="P170" s="37" t="s">
        <v>2838</v>
      </c>
      <c r="Q170" s="88">
        <f t="shared" si="8"/>
        <v>5303</v>
      </c>
      <c r="R170" s="88">
        <v>10</v>
      </c>
    </row>
    <row r="171" spans="3:18">
      <c r="C171" s="8"/>
      <c r="D171" s="8"/>
      <c r="F171" s="23" t="s">
        <v>2458</v>
      </c>
      <c r="G171" s="37" t="s">
        <v>2839</v>
      </c>
      <c r="H171" s="88">
        <v>2304</v>
      </c>
      <c r="I171" s="88">
        <v>100</v>
      </c>
      <c r="J171" s="37" t="s">
        <v>2840</v>
      </c>
      <c r="K171" s="88">
        <f t="shared" si="6"/>
        <v>3304</v>
      </c>
      <c r="L171" s="88" t="s">
        <v>2944</v>
      </c>
      <c r="M171" s="37" t="s">
        <v>2841</v>
      </c>
      <c r="N171" s="88">
        <f t="shared" si="7"/>
        <v>4304</v>
      </c>
      <c r="O171" s="88">
        <v>200</v>
      </c>
      <c r="P171" s="37" t="s">
        <v>2842</v>
      </c>
      <c r="Q171" s="88">
        <f t="shared" si="8"/>
        <v>5304</v>
      </c>
      <c r="R171" s="88">
        <v>10</v>
      </c>
    </row>
    <row r="172" spans="3:18">
      <c r="C172" s="8"/>
      <c r="D172" s="8"/>
      <c r="F172" s="23" t="s">
        <v>2459</v>
      </c>
      <c r="G172" s="37" t="s">
        <v>2843</v>
      </c>
      <c r="H172" s="88">
        <v>2305</v>
      </c>
      <c r="I172" s="88">
        <v>100</v>
      </c>
      <c r="J172" s="37" t="s">
        <v>2844</v>
      </c>
      <c r="K172" s="88">
        <f t="shared" si="6"/>
        <v>3305</v>
      </c>
      <c r="L172" s="88" t="s">
        <v>2944</v>
      </c>
      <c r="M172" s="37" t="s">
        <v>2845</v>
      </c>
      <c r="N172" s="88">
        <f t="shared" si="7"/>
        <v>4305</v>
      </c>
      <c r="O172" s="88">
        <v>200</v>
      </c>
      <c r="P172" s="37" t="s">
        <v>2846</v>
      </c>
      <c r="Q172" s="88">
        <f t="shared" si="8"/>
        <v>5305</v>
      </c>
      <c r="R172" s="88">
        <v>10</v>
      </c>
    </row>
    <row r="173" spans="3:18">
      <c r="C173" s="8"/>
      <c r="D173" s="8"/>
      <c r="F173" s="23" t="s">
        <v>2460</v>
      </c>
      <c r="G173" s="37" t="s">
        <v>2847</v>
      </c>
      <c r="H173" s="88">
        <v>2306</v>
      </c>
      <c r="I173" s="88">
        <v>100</v>
      </c>
      <c r="J173" s="37" t="s">
        <v>2848</v>
      </c>
      <c r="K173" s="88">
        <f t="shared" si="6"/>
        <v>3306</v>
      </c>
      <c r="L173" s="88" t="s">
        <v>2944</v>
      </c>
      <c r="M173" s="37" t="s">
        <v>2849</v>
      </c>
      <c r="N173" s="88">
        <f t="shared" si="7"/>
        <v>4306</v>
      </c>
      <c r="O173" s="88">
        <v>200</v>
      </c>
      <c r="P173" s="37" t="s">
        <v>2850</v>
      </c>
      <c r="Q173" s="88">
        <f t="shared" si="8"/>
        <v>5306</v>
      </c>
      <c r="R173" s="88">
        <v>10</v>
      </c>
    </row>
    <row r="174" spans="3:18">
      <c r="C174" s="8"/>
      <c r="D174" s="8"/>
      <c r="F174" s="23" t="s">
        <v>2461</v>
      </c>
      <c r="G174" s="37" t="s">
        <v>2851</v>
      </c>
      <c r="H174" s="88">
        <v>2307</v>
      </c>
      <c r="I174" s="88">
        <v>100</v>
      </c>
      <c r="J174" s="37" t="s">
        <v>2852</v>
      </c>
      <c r="K174" s="88">
        <f t="shared" si="6"/>
        <v>3307</v>
      </c>
      <c r="L174" s="88" t="s">
        <v>2944</v>
      </c>
      <c r="M174" s="37" t="s">
        <v>2853</v>
      </c>
      <c r="N174" s="88">
        <f t="shared" si="7"/>
        <v>4307</v>
      </c>
      <c r="O174" s="88">
        <v>200</v>
      </c>
      <c r="P174" s="37" t="s">
        <v>2854</v>
      </c>
      <c r="Q174" s="88">
        <f t="shared" si="8"/>
        <v>5307</v>
      </c>
      <c r="R174" s="88">
        <v>10</v>
      </c>
    </row>
    <row r="175" spans="3:18">
      <c r="C175" s="8"/>
      <c r="D175" s="8"/>
      <c r="F175" s="23" t="s">
        <v>2462</v>
      </c>
      <c r="G175" s="37" t="s">
        <v>2855</v>
      </c>
      <c r="H175" s="88">
        <v>2308</v>
      </c>
      <c r="I175" s="88">
        <v>100</v>
      </c>
      <c r="J175" s="37" t="s">
        <v>2856</v>
      </c>
      <c r="K175" s="88">
        <f t="shared" si="6"/>
        <v>3308</v>
      </c>
      <c r="L175" s="88" t="s">
        <v>2944</v>
      </c>
      <c r="M175" s="37" t="s">
        <v>2857</v>
      </c>
      <c r="N175" s="88">
        <f t="shared" si="7"/>
        <v>4308</v>
      </c>
      <c r="O175" s="88">
        <v>200</v>
      </c>
      <c r="P175" s="37" t="s">
        <v>2858</v>
      </c>
      <c r="Q175" s="88">
        <f t="shared" si="8"/>
        <v>5308</v>
      </c>
      <c r="R175" s="88">
        <v>10</v>
      </c>
    </row>
    <row r="176" spans="3:18">
      <c r="C176" s="8"/>
      <c r="D176" s="8"/>
      <c r="F176" s="23" t="s">
        <v>2463</v>
      </c>
      <c r="G176" s="37" t="s">
        <v>2859</v>
      </c>
      <c r="H176" s="88">
        <v>2309</v>
      </c>
      <c r="I176" s="88">
        <v>100</v>
      </c>
      <c r="J176" s="37" t="s">
        <v>2860</v>
      </c>
      <c r="K176" s="88">
        <f t="shared" si="6"/>
        <v>3309</v>
      </c>
      <c r="L176" s="88" t="s">
        <v>2944</v>
      </c>
      <c r="M176" s="37" t="s">
        <v>2861</v>
      </c>
      <c r="N176" s="88">
        <f t="shared" si="7"/>
        <v>4309</v>
      </c>
      <c r="O176" s="88">
        <v>200</v>
      </c>
      <c r="P176" s="37" t="s">
        <v>2862</v>
      </c>
      <c r="Q176" s="88">
        <f t="shared" si="8"/>
        <v>5309</v>
      </c>
      <c r="R176" s="88">
        <v>10</v>
      </c>
    </row>
    <row r="177" spans="3:20">
      <c r="C177" s="8"/>
      <c r="D177" s="8"/>
      <c r="F177" s="152" t="s">
        <v>2464</v>
      </c>
      <c r="G177" s="37" t="s">
        <v>2863</v>
      </c>
      <c r="H177" s="88">
        <v>2310</v>
      </c>
      <c r="I177" s="88">
        <v>100</v>
      </c>
      <c r="J177" s="37" t="s">
        <v>2864</v>
      </c>
      <c r="K177" s="88">
        <f t="shared" si="6"/>
        <v>3310</v>
      </c>
      <c r="L177" s="88" t="s">
        <v>2944</v>
      </c>
      <c r="M177" s="37" t="s">
        <v>2865</v>
      </c>
      <c r="N177" s="88">
        <f t="shared" si="7"/>
        <v>4310</v>
      </c>
      <c r="O177" s="88">
        <v>200</v>
      </c>
      <c r="P177" s="37" t="s">
        <v>2866</v>
      </c>
      <c r="Q177" s="88">
        <f t="shared" si="8"/>
        <v>5310</v>
      </c>
      <c r="R177" s="88">
        <v>10</v>
      </c>
    </row>
    <row r="178" spans="3:20">
      <c r="C178" s="8"/>
      <c r="D178" s="8"/>
      <c r="F178" s="152" t="s">
        <v>2465</v>
      </c>
      <c r="G178" s="37" t="s">
        <v>2867</v>
      </c>
      <c r="H178" s="88">
        <v>2311</v>
      </c>
      <c r="I178" s="88">
        <v>100</v>
      </c>
      <c r="J178" s="37" t="s">
        <v>2868</v>
      </c>
      <c r="K178" s="88">
        <f t="shared" si="6"/>
        <v>3311</v>
      </c>
      <c r="L178" s="88" t="s">
        <v>2944</v>
      </c>
      <c r="M178" s="37" t="s">
        <v>2869</v>
      </c>
      <c r="N178" s="88">
        <f t="shared" si="7"/>
        <v>4311</v>
      </c>
      <c r="O178" s="88">
        <v>200</v>
      </c>
      <c r="P178" s="37" t="s">
        <v>2870</v>
      </c>
      <c r="Q178" s="88">
        <f t="shared" si="8"/>
        <v>5311</v>
      </c>
      <c r="R178" s="88">
        <v>10</v>
      </c>
    </row>
    <row r="179" spans="3:20">
      <c r="C179" s="8"/>
      <c r="D179" s="8"/>
      <c r="F179" s="152" t="s">
        <v>2466</v>
      </c>
      <c r="G179" s="37" t="s">
        <v>2871</v>
      </c>
      <c r="H179" s="88">
        <v>2312</v>
      </c>
      <c r="I179" s="88">
        <v>100</v>
      </c>
      <c r="J179" s="37" t="s">
        <v>2872</v>
      </c>
      <c r="K179" s="88">
        <f t="shared" si="6"/>
        <v>3312</v>
      </c>
      <c r="L179" s="88" t="s">
        <v>2944</v>
      </c>
      <c r="M179" s="37" t="s">
        <v>2873</v>
      </c>
      <c r="N179" s="88">
        <f t="shared" si="7"/>
        <v>4312</v>
      </c>
      <c r="O179" s="88">
        <v>200</v>
      </c>
      <c r="P179" s="37" t="s">
        <v>2874</v>
      </c>
      <c r="Q179" s="88">
        <f t="shared" si="8"/>
        <v>5312</v>
      </c>
      <c r="R179" s="88">
        <v>10</v>
      </c>
    </row>
    <row r="180" spans="3:20">
      <c r="C180" s="8"/>
      <c r="D180" s="8"/>
      <c r="F180" s="152" t="s">
        <v>2467</v>
      </c>
      <c r="G180" s="37" t="s">
        <v>2875</v>
      </c>
      <c r="H180" s="88">
        <v>2313</v>
      </c>
      <c r="I180" s="88">
        <v>100</v>
      </c>
      <c r="J180" s="37" t="s">
        <v>2876</v>
      </c>
      <c r="K180" s="88">
        <f t="shared" si="6"/>
        <v>3313</v>
      </c>
      <c r="L180" s="88" t="s">
        <v>2944</v>
      </c>
      <c r="M180" s="37" t="s">
        <v>2877</v>
      </c>
      <c r="N180" s="88">
        <f t="shared" si="7"/>
        <v>4313</v>
      </c>
      <c r="O180" s="88">
        <v>200</v>
      </c>
      <c r="P180" s="37" t="s">
        <v>2878</v>
      </c>
      <c r="Q180" s="88">
        <f t="shared" si="8"/>
        <v>5313</v>
      </c>
      <c r="R180" s="88">
        <v>10</v>
      </c>
    </row>
    <row r="181" spans="3:20">
      <c r="C181" s="8"/>
      <c r="D181" s="8"/>
    </row>
    <row r="182" spans="3:20">
      <c r="C182" s="8"/>
      <c r="D182" s="8"/>
    </row>
    <row r="183" spans="3:20" ht="17.25">
      <c r="C183" s="8" t="s">
        <v>2947</v>
      </c>
      <c r="D183" s="53" t="s">
        <v>2498</v>
      </c>
      <c r="K183"/>
      <c r="L183"/>
      <c r="M183"/>
      <c r="N183"/>
    </row>
    <row r="184" spans="3:20">
      <c r="C184" s="8"/>
      <c r="D184" s="8"/>
      <c r="F184" s="333" t="s">
        <v>43</v>
      </c>
      <c r="G184" s="335" t="s">
        <v>1061</v>
      </c>
      <c r="H184" s="336"/>
      <c r="I184" s="337"/>
      <c r="J184" s="338" t="s">
        <v>1046</v>
      </c>
      <c r="K184" s="339"/>
      <c r="L184" s="340"/>
      <c r="M184" s="338" t="s">
        <v>374</v>
      </c>
      <c r="N184" s="339"/>
      <c r="O184" s="340"/>
      <c r="P184" s="338" t="s">
        <v>507</v>
      </c>
      <c r="Q184" s="339"/>
      <c r="R184" s="340"/>
    </row>
    <row r="185" spans="3:20">
      <c r="C185" s="8"/>
      <c r="D185" s="8"/>
      <c r="F185" s="334"/>
      <c r="G185" s="262" t="s">
        <v>1059</v>
      </c>
      <c r="H185" s="200" t="s">
        <v>715</v>
      </c>
      <c r="I185" s="200" t="s">
        <v>1023</v>
      </c>
      <c r="J185" s="262" t="s">
        <v>1062</v>
      </c>
      <c r="K185" s="200" t="s">
        <v>715</v>
      </c>
      <c r="L185" s="200" t="s">
        <v>1023</v>
      </c>
      <c r="M185" s="262" t="s">
        <v>2028</v>
      </c>
      <c r="N185" s="200" t="s">
        <v>715</v>
      </c>
      <c r="O185" s="200" t="s">
        <v>1023</v>
      </c>
      <c r="P185" s="262" t="s">
        <v>1060</v>
      </c>
      <c r="Q185" s="200" t="s">
        <v>715</v>
      </c>
      <c r="R185" s="200" t="s">
        <v>1023</v>
      </c>
    </row>
    <row r="186" spans="3:20">
      <c r="C186" s="8"/>
      <c r="D186" s="198"/>
      <c r="F186" s="263" t="s">
        <v>143</v>
      </c>
      <c r="G186" s="88" t="s">
        <v>534</v>
      </c>
      <c r="H186" s="88">
        <v>2401</v>
      </c>
      <c r="I186" s="88">
        <v>100</v>
      </c>
      <c r="J186" s="88" t="s">
        <v>535</v>
      </c>
      <c r="K186" s="88">
        <f t="shared" ref="K186:K219" si="9">H186+1000</f>
        <v>3401</v>
      </c>
      <c r="L186" s="88" t="s">
        <v>2944</v>
      </c>
      <c r="M186" s="88" t="s">
        <v>536</v>
      </c>
      <c r="N186" s="88">
        <f>K186+1000</f>
        <v>4401</v>
      </c>
      <c r="O186" s="88">
        <v>100</v>
      </c>
      <c r="P186" s="88" t="s">
        <v>537</v>
      </c>
      <c r="Q186" s="88">
        <f t="shared" ref="Q186:Q219" si="10">N186+1000</f>
        <v>5401</v>
      </c>
      <c r="R186" s="88">
        <v>1</v>
      </c>
      <c r="S186" s="4"/>
      <c r="T186" s="4"/>
    </row>
    <row r="187" spans="3:20">
      <c r="C187" s="8"/>
      <c r="D187" s="198"/>
      <c r="F187" s="263" t="s">
        <v>144</v>
      </c>
      <c r="G187" s="88" t="s">
        <v>539</v>
      </c>
      <c r="H187" s="88">
        <v>2402</v>
      </c>
      <c r="I187" s="88">
        <v>100</v>
      </c>
      <c r="J187" s="88" t="s">
        <v>540</v>
      </c>
      <c r="K187" s="88">
        <f t="shared" si="9"/>
        <v>3402</v>
      </c>
      <c r="L187" s="88" t="s">
        <v>2944</v>
      </c>
      <c r="M187" s="88" t="s">
        <v>541</v>
      </c>
      <c r="N187" s="88">
        <f t="shared" ref="N187:N219" si="11">K187+1000</f>
        <v>4402</v>
      </c>
      <c r="O187" s="88">
        <v>660</v>
      </c>
      <c r="P187" s="88" t="s">
        <v>542</v>
      </c>
      <c r="Q187" s="88">
        <f t="shared" si="10"/>
        <v>5402</v>
      </c>
      <c r="R187" s="88">
        <v>300</v>
      </c>
      <c r="S187" s="4"/>
      <c r="T187" s="4"/>
    </row>
    <row r="188" spans="3:20">
      <c r="C188" s="8"/>
      <c r="D188" s="198"/>
      <c r="F188" s="264" t="s">
        <v>172</v>
      </c>
      <c r="G188" s="88" t="s">
        <v>544</v>
      </c>
      <c r="H188" s="88">
        <v>2403</v>
      </c>
      <c r="I188" s="88">
        <v>100</v>
      </c>
      <c r="J188" s="88" t="s">
        <v>545</v>
      </c>
      <c r="K188" s="88">
        <f t="shared" si="9"/>
        <v>3403</v>
      </c>
      <c r="L188" s="88" t="s">
        <v>2944</v>
      </c>
      <c r="M188" s="88" t="s">
        <v>546</v>
      </c>
      <c r="N188" s="88">
        <f t="shared" si="11"/>
        <v>4403</v>
      </c>
      <c r="O188" s="88">
        <v>660</v>
      </c>
      <c r="P188" s="88" t="s">
        <v>547</v>
      </c>
      <c r="Q188" s="88">
        <f t="shared" si="10"/>
        <v>5403</v>
      </c>
      <c r="R188" s="88">
        <v>300</v>
      </c>
      <c r="S188" s="4"/>
      <c r="T188" s="4"/>
    </row>
    <row r="189" spans="3:20">
      <c r="C189" s="8"/>
      <c r="D189" s="198"/>
      <c r="F189" s="265" t="s">
        <v>2500</v>
      </c>
      <c r="G189" s="266" t="s">
        <v>549</v>
      </c>
      <c r="H189" s="266">
        <v>2404</v>
      </c>
      <c r="I189" s="266">
        <v>100</v>
      </c>
      <c r="J189" s="266" t="s">
        <v>550</v>
      </c>
      <c r="K189" s="266">
        <f t="shared" si="9"/>
        <v>3404</v>
      </c>
      <c r="L189" s="266" t="s">
        <v>2944</v>
      </c>
      <c r="M189" s="266" t="s">
        <v>551</v>
      </c>
      <c r="N189" s="266">
        <f t="shared" si="11"/>
        <v>4404</v>
      </c>
      <c r="O189" s="266">
        <v>660</v>
      </c>
      <c r="P189" s="266" t="s">
        <v>552</v>
      </c>
      <c r="Q189" s="266">
        <f t="shared" si="10"/>
        <v>5404</v>
      </c>
      <c r="R189" s="266">
        <v>300</v>
      </c>
      <c r="S189" s="4"/>
      <c r="T189" s="4"/>
    </row>
    <row r="190" spans="3:20">
      <c r="C190" s="8"/>
      <c r="D190" s="198"/>
      <c r="F190" s="87" t="s">
        <v>148</v>
      </c>
      <c r="G190" s="88" t="s">
        <v>554</v>
      </c>
      <c r="H190" s="88">
        <v>2405</v>
      </c>
      <c r="I190" s="88">
        <v>100</v>
      </c>
      <c r="J190" s="88" t="s">
        <v>555</v>
      </c>
      <c r="K190" s="88">
        <f t="shared" si="9"/>
        <v>3405</v>
      </c>
      <c r="L190" s="88" t="s">
        <v>2944</v>
      </c>
      <c r="M190" s="88" t="s">
        <v>556</v>
      </c>
      <c r="N190" s="88">
        <f t="shared" si="11"/>
        <v>4405</v>
      </c>
      <c r="O190" s="88">
        <v>660</v>
      </c>
      <c r="P190" s="88" t="s">
        <v>557</v>
      </c>
      <c r="Q190" s="88">
        <f t="shared" si="10"/>
        <v>5405</v>
      </c>
      <c r="R190" s="88">
        <v>300</v>
      </c>
      <c r="S190" s="4"/>
      <c r="T190" s="4"/>
    </row>
    <row r="191" spans="3:20">
      <c r="C191" s="8"/>
      <c r="D191" s="198"/>
      <c r="F191" s="87" t="s">
        <v>150</v>
      </c>
      <c r="G191" s="88" t="s">
        <v>559</v>
      </c>
      <c r="H191" s="88">
        <v>2406</v>
      </c>
      <c r="I191" s="88">
        <v>100</v>
      </c>
      <c r="J191" s="88" t="s">
        <v>560</v>
      </c>
      <c r="K191" s="88">
        <f t="shared" si="9"/>
        <v>3406</v>
      </c>
      <c r="L191" s="88" t="s">
        <v>2944</v>
      </c>
      <c r="M191" s="88" t="s">
        <v>561</v>
      </c>
      <c r="N191" s="88">
        <f t="shared" si="11"/>
        <v>4406</v>
      </c>
      <c r="O191" s="88">
        <v>660</v>
      </c>
      <c r="P191" s="88" t="s">
        <v>562</v>
      </c>
      <c r="Q191" s="88">
        <f t="shared" si="10"/>
        <v>5406</v>
      </c>
      <c r="R191" s="88">
        <v>300</v>
      </c>
      <c r="S191" s="4"/>
      <c r="T191" s="4"/>
    </row>
    <row r="192" spans="3:20">
      <c r="C192" s="8"/>
      <c r="D192" s="198"/>
      <c r="F192" s="87" t="s">
        <v>152</v>
      </c>
      <c r="G192" s="88" t="s">
        <v>564</v>
      </c>
      <c r="H192" s="88">
        <v>2407</v>
      </c>
      <c r="I192" s="88">
        <v>100</v>
      </c>
      <c r="J192" s="88" t="s">
        <v>565</v>
      </c>
      <c r="K192" s="88">
        <f t="shared" si="9"/>
        <v>3407</v>
      </c>
      <c r="L192" s="88" t="s">
        <v>2944</v>
      </c>
      <c r="M192" s="88" t="s">
        <v>566</v>
      </c>
      <c r="N192" s="88">
        <f t="shared" si="11"/>
        <v>4407</v>
      </c>
      <c r="O192" s="88">
        <v>500</v>
      </c>
      <c r="P192" s="88" t="s">
        <v>567</v>
      </c>
      <c r="Q192" s="88">
        <f t="shared" si="10"/>
        <v>5407</v>
      </c>
      <c r="R192" s="88">
        <v>300</v>
      </c>
      <c r="S192" s="4"/>
      <c r="T192" s="4"/>
    </row>
    <row r="193" spans="3:20">
      <c r="C193" s="8"/>
      <c r="D193" s="198"/>
      <c r="F193" s="265" t="s">
        <v>153</v>
      </c>
      <c r="G193" s="266" t="s">
        <v>569</v>
      </c>
      <c r="H193" s="266">
        <v>2408</v>
      </c>
      <c r="I193" s="266">
        <v>100</v>
      </c>
      <c r="J193" s="266" t="s">
        <v>570</v>
      </c>
      <c r="K193" s="266">
        <f t="shared" si="9"/>
        <v>3408</v>
      </c>
      <c r="L193" s="266" t="s">
        <v>2944</v>
      </c>
      <c r="M193" s="266" t="s">
        <v>571</v>
      </c>
      <c r="N193" s="266">
        <f t="shared" si="11"/>
        <v>4408</v>
      </c>
      <c r="O193" s="266">
        <v>500</v>
      </c>
      <c r="P193" s="266" t="s">
        <v>572</v>
      </c>
      <c r="Q193" s="266">
        <f t="shared" si="10"/>
        <v>5408</v>
      </c>
      <c r="R193" s="266">
        <v>300</v>
      </c>
      <c r="S193" s="4"/>
      <c r="T193" s="4"/>
    </row>
    <row r="194" spans="3:20">
      <c r="C194" s="8"/>
      <c r="D194" s="198"/>
      <c r="F194" s="87" t="s">
        <v>156</v>
      </c>
      <c r="G194" s="88" t="s">
        <v>574</v>
      </c>
      <c r="H194" s="88">
        <v>2409</v>
      </c>
      <c r="I194" s="88">
        <v>100</v>
      </c>
      <c r="J194" s="88" t="s">
        <v>575</v>
      </c>
      <c r="K194" s="88">
        <f t="shared" si="9"/>
        <v>3409</v>
      </c>
      <c r="L194" s="88" t="s">
        <v>2944</v>
      </c>
      <c r="M194" s="88" t="s">
        <v>576</v>
      </c>
      <c r="N194" s="88">
        <f t="shared" si="11"/>
        <v>4409</v>
      </c>
      <c r="O194" s="88">
        <v>500</v>
      </c>
      <c r="P194" s="88" t="s">
        <v>577</v>
      </c>
      <c r="Q194" s="88">
        <f t="shared" si="10"/>
        <v>5409</v>
      </c>
      <c r="R194" s="88">
        <v>300</v>
      </c>
      <c r="S194" s="4"/>
      <c r="T194" s="4"/>
    </row>
    <row r="195" spans="3:20">
      <c r="C195" s="8"/>
      <c r="D195" s="198"/>
      <c r="F195" s="87" t="s">
        <v>158</v>
      </c>
      <c r="G195" s="88" t="s">
        <v>579</v>
      </c>
      <c r="H195" s="88">
        <v>2410</v>
      </c>
      <c r="I195" s="88">
        <v>100</v>
      </c>
      <c r="J195" s="88" t="s">
        <v>580</v>
      </c>
      <c r="K195" s="88">
        <f t="shared" si="9"/>
        <v>3410</v>
      </c>
      <c r="L195" s="88" t="s">
        <v>2944</v>
      </c>
      <c r="M195" s="88" t="s">
        <v>581</v>
      </c>
      <c r="N195" s="88">
        <f t="shared" si="11"/>
        <v>4410</v>
      </c>
      <c r="O195" s="88">
        <v>400</v>
      </c>
      <c r="P195" s="88" t="s">
        <v>582</v>
      </c>
      <c r="Q195" s="88">
        <f t="shared" si="10"/>
        <v>5410</v>
      </c>
      <c r="R195" s="88">
        <v>300</v>
      </c>
      <c r="S195" s="4"/>
      <c r="T195" s="4"/>
    </row>
    <row r="196" spans="3:20">
      <c r="C196" s="8"/>
      <c r="D196" s="198"/>
      <c r="F196" s="263" t="s">
        <v>168</v>
      </c>
      <c r="G196" s="88" t="s">
        <v>584</v>
      </c>
      <c r="H196" s="88">
        <v>2411</v>
      </c>
      <c r="I196" s="88">
        <v>100</v>
      </c>
      <c r="J196" s="88" t="s">
        <v>585</v>
      </c>
      <c r="K196" s="88">
        <f t="shared" si="9"/>
        <v>3411</v>
      </c>
      <c r="L196" s="88" t="s">
        <v>2944</v>
      </c>
      <c r="M196" s="88" t="s">
        <v>586</v>
      </c>
      <c r="N196" s="88">
        <f t="shared" si="11"/>
        <v>4411</v>
      </c>
      <c r="O196" s="88">
        <v>400</v>
      </c>
      <c r="P196" s="88" t="s">
        <v>587</v>
      </c>
      <c r="Q196" s="88">
        <f t="shared" si="10"/>
        <v>5411</v>
      </c>
      <c r="R196" s="88">
        <v>300</v>
      </c>
      <c r="S196" s="4"/>
      <c r="T196" s="4"/>
    </row>
    <row r="197" spans="3:20">
      <c r="C197" s="198"/>
      <c r="D197" s="8"/>
      <c r="F197" s="265" t="s">
        <v>170</v>
      </c>
      <c r="G197" s="266" t="s">
        <v>589</v>
      </c>
      <c r="H197" s="266">
        <v>2412</v>
      </c>
      <c r="I197" s="266">
        <v>100</v>
      </c>
      <c r="J197" s="266" t="s">
        <v>590</v>
      </c>
      <c r="K197" s="266">
        <f t="shared" si="9"/>
        <v>3412</v>
      </c>
      <c r="L197" s="266" t="s">
        <v>2944</v>
      </c>
      <c r="M197" s="266" t="s">
        <v>591</v>
      </c>
      <c r="N197" s="266">
        <f t="shared" si="11"/>
        <v>4412</v>
      </c>
      <c r="O197" s="266">
        <v>400</v>
      </c>
      <c r="P197" s="266" t="s">
        <v>592</v>
      </c>
      <c r="Q197" s="266">
        <f t="shared" si="10"/>
        <v>5412</v>
      </c>
      <c r="R197" s="266">
        <v>300</v>
      </c>
      <c r="S197" s="4"/>
      <c r="T197" s="4"/>
    </row>
    <row r="198" spans="3:20">
      <c r="C198" s="198"/>
      <c r="D198" s="8"/>
      <c r="F198" s="87" t="s">
        <v>160</v>
      </c>
      <c r="G198" s="88" t="s">
        <v>594</v>
      </c>
      <c r="H198" s="88">
        <v>2413</v>
      </c>
      <c r="I198" s="88">
        <v>100</v>
      </c>
      <c r="J198" s="88" t="s">
        <v>595</v>
      </c>
      <c r="K198" s="88">
        <f t="shared" si="9"/>
        <v>3413</v>
      </c>
      <c r="L198" s="88" t="s">
        <v>2944</v>
      </c>
      <c r="M198" s="88" t="s">
        <v>596</v>
      </c>
      <c r="N198" s="88">
        <f t="shared" si="11"/>
        <v>4413</v>
      </c>
      <c r="O198" s="88">
        <v>400</v>
      </c>
      <c r="P198" s="88" t="s">
        <v>597</v>
      </c>
      <c r="Q198" s="88">
        <f t="shared" si="10"/>
        <v>5413</v>
      </c>
      <c r="R198" s="88">
        <v>300</v>
      </c>
      <c r="S198" s="4"/>
      <c r="T198" s="4"/>
    </row>
    <row r="199" spans="3:20">
      <c r="C199" s="198"/>
      <c r="D199" s="8"/>
      <c r="F199" s="88" t="s">
        <v>174</v>
      </c>
      <c r="G199" s="88" t="s">
        <v>599</v>
      </c>
      <c r="H199" s="88">
        <v>2414</v>
      </c>
      <c r="I199" s="88">
        <v>100</v>
      </c>
      <c r="J199" s="88" t="s">
        <v>600</v>
      </c>
      <c r="K199" s="88">
        <f t="shared" si="9"/>
        <v>3414</v>
      </c>
      <c r="L199" s="88" t="s">
        <v>2944</v>
      </c>
      <c r="M199" s="88" t="s">
        <v>601</v>
      </c>
      <c r="N199" s="88">
        <f t="shared" si="11"/>
        <v>4414</v>
      </c>
      <c r="O199" s="88">
        <v>20</v>
      </c>
      <c r="P199" s="88" t="s">
        <v>602</v>
      </c>
      <c r="Q199" s="88">
        <f t="shared" si="10"/>
        <v>5414</v>
      </c>
      <c r="R199" s="88">
        <v>200</v>
      </c>
      <c r="S199" s="4"/>
      <c r="T199" s="4"/>
    </row>
    <row r="200" spans="3:20">
      <c r="C200" s="198"/>
      <c r="D200" s="8"/>
      <c r="F200" s="88" t="s">
        <v>175</v>
      </c>
      <c r="G200" s="88" t="s">
        <v>604</v>
      </c>
      <c r="H200" s="88">
        <v>2415</v>
      </c>
      <c r="I200" s="88">
        <v>100</v>
      </c>
      <c r="J200" s="88" t="s">
        <v>605</v>
      </c>
      <c r="K200" s="88">
        <f t="shared" si="9"/>
        <v>3415</v>
      </c>
      <c r="L200" s="88" t="s">
        <v>2944</v>
      </c>
      <c r="M200" s="88" t="s">
        <v>606</v>
      </c>
      <c r="N200" s="88">
        <f t="shared" si="11"/>
        <v>4415</v>
      </c>
      <c r="O200" s="88">
        <v>10</v>
      </c>
      <c r="P200" s="88" t="s">
        <v>607</v>
      </c>
      <c r="Q200" s="88">
        <f t="shared" si="10"/>
        <v>5415</v>
      </c>
      <c r="R200" s="88">
        <v>100</v>
      </c>
      <c r="S200" s="4"/>
      <c r="T200" s="4"/>
    </row>
    <row r="201" spans="3:20">
      <c r="C201" s="198"/>
      <c r="D201" s="8"/>
      <c r="F201" s="88" t="s">
        <v>177</v>
      </c>
      <c r="G201" s="88" t="s">
        <v>609</v>
      </c>
      <c r="H201" s="88">
        <v>2416</v>
      </c>
      <c r="I201" s="88">
        <v>100</v>
      </c>
      <c r="J201" s="88" t="s">
        <v>610</v>
      </c>
      <c r="K201" s="88">
        <f t="shared" si="9"/>
        <v>3416</v>
      </c>
      <c r="L201" s="88" t="s">
        <v>2944</v>
      </c>
      <c r="M201" s="88" t="s">
        <v>611</v>
      </c>
      <c r="N201" s="88">
        <f t="shared" si="11"/>
        <v>4416</v>
      </c>
      <c r="O201" s="88">
        <v>600</v>
      </c>
      <c r="P201" s="88" t="s">
        <v>612</v>
      </c>
      <c r="Q201" s="88">
        <f t="shared" si="10"/>
        <v>5416</v>
      </c>
      <c r="R201" s="88">
        <v>1000</v>
      </c>
      <c r="S201" s="4"/>
      <c r="T201" s="4"/>
    </row>
    <row r="202" spans="3:20">
      <c r="C202" s="199"/>
      <c r="D202" s="8"/>
      <c r="F202" s="267" t="s">
        <v>161</v>
      </c>
      <c r="G202" s="266" t="s">
        <v>614</v>
      </c>
      <c r="H202" s="266">
        <v>2417</v>
      </c>
      <c r="I202" s="266">
        <v>100</v>
      </c>
      <c r="J202" s="266" t="s">
        <v>615</v>
      </c>
      <c r="K202" s="266">
        <f t="shared" si="9"/>
        <v>3417</v>
      </c>
      <c r="L202" s="266" t="s">
        <v>2944</v>
      </c>
      <c r="M202" s="266" t="s">
        <v>616</v>
      </c>
      <c r="N202" s="266">
        <f t="shared" si="11"/>
        <v>4417</v>
      </c>
      <c r="O202" s="266">
        <v>150</v>
      </c>
      <c r="P202" s="266" t="s">
        <v>617</v>
      </c>
      <c r="Q202" s="266">
        <f t="shared" si="10"/>
        <v>5417</v>
      </c>
      <c r="R202" s="266">
        <v>100</v>
      </c>
      <c r="S202" s="4"/>
      <c r="T202" s="4"/>
    </row>
    <row r="203" spans="3:20">
      <c r="C203" s="199"/>
      <c r="D203" s="8"/>
      <c r="F203" s="88" t="s">
        <v>178</v>
      </c>
      <c r="G203" s="88" t="s">
        <v>619</v>
      </c>
      <c r="H203" s="88">
        <v>2418</v>
      </c>
      <c r="I203" s="88">
        <v>100</v>
      </c>
      <c r="J203" s="88" t="s">
        <v>620</v>
      </c>
      <c r="K203" s="88">
        <f t="shared" si="9"/>
        <v>3418</v>
      </c>
      <c r="L203" s="88" t="s">
        <v>2944</v>
      </c>
      <c r="M203" s="88" t="s">
        <v>621</v>
      </c>
      <c r="N203" s="88">
        <f t="shared" si="11"/>
        <v>4418</v>
      </c>
      <c r="O203" s="88">
        <v>20</v>
      </c>
      <c r="P203" s="88" t="s">
        <v>622</v>
      </c>
      <c r="Q203" s="88">
        <f t="shared" si="10"/>
        <v>5418</v>
      </c>
      <c r="R203" s="88">
        <v>10</v>
      </c>
      <c r="S203" s="4"/>
      <c r="T203" s="4"/>
    </row>
    <row r="204" spans="3:20">
      <c r="C204" s="199"/>
      <c r="D204" s="8"/>
      <c r="F204" s="88" t="s">
        <v>180</v>
      </c>
      <c r="G204" s="88" t="s">
        <v>624</v>
      </c>
      <c r="H204" s="88">
        <v>2419</v>
      </c>
      <c r="I204" s="88">
        <v>100</v>
      </c>
      <c r="J204" s="88" t="s">
        <v>625</v>
      </c>
      <c r="K204" s="88">
        <f t="shared" si="9"/>
        <v>3419</v>
      </c>
      <c r="L204" s="88" t="s">
        <v>2944</v>
      </c>
      <c r="M204" s="88" t="s">
        <v>626</v>
      </c>
      <c r="N204" s="88">
        <f t="shared" si="11"/>
        <v>4419</v>
      </c>
      <c r="O204" s="88">
        <v>600</v>
      </c>
      <c r="P204" s="88" t="s">
        <v>627</v>
      </c>
      <c r="Q204" s="88">
        <f t="shared" si="10"/>
        <v>5419</v>
      </c>
      <c r="R204" s="88">
        <v>1000</v>
      </c>
      <c r="S204" s="4"/>
      <c r="T204" s="4"/>
    </row>
    <row r="205" spans="3:20">
      <c r="C205" s="199"/>
      <c r="D205" s="8"/>
      <c r="F205" s="88" t="s">
        <v>181</v>
      </c>
      <c r="G205" s="88" t="s">
        <v>629</v>
      </c>
      <c r="H205" s="88">
        <v>2420</v>
      </c>
      <c r="I205" s="88">
        <v>100</v>
      </c>
      <c r="J205" s="88" t="s">
        <v>630</v>
      </c>
      <c r="K205" s="88">
        <f t="shared" si="9"/>
        <v>3420</v>
      </c>
      <c r="L205" s="88" t="s">
        <v>2944</v>
      </c>
      <c r="M205" s="88" t="s">
        <v>631</v>
      </c>
      <c r="N205" s="88">
        <f t="shared" si="11"/>
        <v>4420</v>
      </c>
      <c r="O205" s="88">
        <v>150</v>
      </c>
      <c r="P205" s="88" t="s">
        <v>632</v>
      </c>
      <c r="Q205" s="88">
        <f t="shared" si="10"/>
        <v>5420</v>
      </c>
      <c r="R205" s="88">
        <v>100</v>
      </c>
      <c r="S205" s="4"/>
      <c r="T205" s="4"/>
    </row>
    <row r="206" spans="3:20">
      <c r="C206" s="199"/>
      <c r="D206" s="8"/>
      <c r="F206" s="267" t="s">
        <v>163</v>
      </c>
      <c r="G206" s="266" t="s">
        <v>634</v>
      </c>
      <c r="H206" s="266">
        <v>2421</v>
      </c>
      <c r="I206" s="266">
        <v>100</v>
      </c>
      <c r="J206" s="266" t="s">
        <v>635</v>
      </c>
      <c r="K206" s="266">
        <f t="shared" si="9"/>
        <v>3421</v>
      </c>
      <c r="L206" s="266" t="s">
        <v>2944</v>
      </c>
      <c r="M206" s="266" t="s">
        <v>636</v>
      </c>
      <c r="N206" s="266">
        <f t="shared" si="11"/>
        <v>4421</v>
      </c>
      <c r="O206" s="266">
        <v>150</v>
      </c>
      <c r="P206" s="266" t="s">
        <v>637</v>
      </c>
      <c r="Q206" s="266">
        <f t="shared" si="10"/>
        <v>5421</v>
      </c>
      <c r="R206" s="266">
        <v>10</v>
      </c>
      <c r="S206" s="4"/>
      <c r="T206" s="4"/>
    </row>
    <row r="207" spans="3:20">
      <c r="C207" s="199"/>
      <c r="D207" s="8"/>
      <c r="F207" s="88" t="s">
        <v>183</v>
      </c>
      <c r="G207" s="88" t="s">
        <v>639</v>
      </c>
      <c r="H207" s="88">
        <v>2422</v>
      </c>
      <c r="I207" s="88">
        <v>100</v>
      </c>
      <c r="J207" s="88" t="s">
        <v>640</v>
      </c>
      <c r="K207" s="88">
        <f t="shared" si="9"/>
        <v>3422</v>
      </c>
      <c r="L207" s="88" t="s">
        <v>2944</v>
      </c>
      <c r="M207" s="88" t="s">
        <v>641</v>
      </c>
      <c r="N207" s="88">
        <f t="shared" si="11"/>
        <v>4422</v>
      </c>
      <c r="O207" s="88">
        <v>900</v>
      </c>
      <c r="P207" s="88" t="s">
        <v>642</v>
      </c>
      <c r="Q207" s="88">
        <f t="shared" si="10"/>
        <v>5422</v>
      </c>
      <c r="R207" s="88">
        <v>1000</v>
      </c>
      <c r="S207" s="4"/>
      <c r="T207" s="4"/>
    </row>
    <row r="208" spans="3:20">
      <c r="C208" s="199"/>
      <c r="D208" s="8"/>
      <c r="F208" s="88" t="s">
        <v>184</v>
      </c>
      <c r="G208" s="88" t="s">
        <v>644</v>
      </c>
      <c r="H208" s="88">
        <v>2423</v>
      </c>
      <c r="I208" s="88">
        <v>100</v>
      </c>
      <c r="J208" s="88" t="s">
        <v>645</v>
      </c>
      <c r="K208" s="88">
        <f t="shared" si="9"/>
        <v>3423</v>
      </c>
      <c r="L208" s="88" t="s">
        <v>2944</v>
      </c>
      <c r="M208" s="88" t="s">
        <v>646</v>
      </c>
      <c r="N208" s="88">
        <f t="shared" si="11"/>
        <v>4423</v>
      </c>
      <c r="O208" s="88">
        <v>150</v>
      </c>
      <c r="P208" s="88" t="s">
        <v>647</v>
      </c>
      <c r="Q208" s="88">
        <f t="shared" si="10"/>
        <v>5423</v>
      </c>
      <c r="R208" s="88">
        <v>100</v>
      </c>
      <c r="S208" s="4"/>
      <c r="T208" s="4"/>
    </row>
    <row r="209" spans="3:20">
      <c r="C209" s="199"/>
      <c r="D209" s="8"/>
      <c r="F209" s="88" t="s">
        <v>186</v>
      </c>
      <c r="G209" s="88" t="s">
        <v>649</v>
      </c>
      <c r="H209" s="88">
        <v>2424</v>
      </c>
      <c r="I209" s="88">
        <v>100</v>
      </c>
      <c r="J209" s="88" t="s">
        <v>650</v>
      </c>
      <c r="K209" s="88">
        <f t="shared" si="9"/>
        <v>3424</v>
      </c>
      <c r="L209" s="88" t="s">
        <v>2944</v>
      </c>
      <c r="M209" s="88" t="s">
        <v>651</v>
      </c>
      <c r="N209" s="88">
        <f t="shared" si="11"/>
        <v>4424</v>
      </c>
      <c r="O209" s="88">
        <v>20</v>
      </c>
      <c r="P209" s="88" t="s">
        <v>652</v>
      </c>
      <c r="Q209" s="88">
        <f t="shared" si="10"/>
        <v>5424</v>
      </c>
      <c r="R209" s="88">
        <v>10</v>
      </c>
      <c r="S209" s="4"/>
      <c r="T209" s="4"/>
    </row>
    <row r="210" spans="3:20">
      <c r="C210" s="199"/>
      <c r="D210" s="8"/>
      <c r="F210" s="267" t="s">
        <v>164</v>
      </c>
      <c r="G210" s="266" t="s">
        <v>654</v>
      </c>
      <c r="H210" s="266">
        <v>2425</v>
      </c>
      <c r="I210" s="266">
        <v>100</v>
      </c>
      <c r="J210" s="266" t="s">
        <v>655</v>
      </c>
      <c r="K210" s="266">
        <f t="shared" si="9"/>
        <v>3425</v>
      </c>
      <c r="L210" s="266" t="s">
        <v>2944</v>
      </c>
      <c r="M210" s="266" t="s">
        <v>656</v>
      </c>
      <c r="N210" s="266">
        <f t="shared" si="11"/>
        <v>4425</v>
      </c>
      <c r="O210" s="266">
        <v>150</v>
      </c>
      <c r="P210" s="266" t="s">
        <v>657</v>
      </c>
      <c r="Q210" s="266">
        <f t="shared" si="10"/>
        <v>5425</v>
      </c>
      <c r="R210" s="266">
        <v>1000</v>
      </c>
      <c r="S210" s="4"/>
      <c r="T210" s="4"/>
    </row>
    <row r="211" spans="3:20">
      <c r="C211" s="199"/>
      <c r="D211" s="8"/>
      <c r="F211" s="87" t="s">
        <v>191</v>
      </c>
      <c r="G211" s="88" t="s">
        <v>659</v>
      </c>
      <c r="H211" s="88">
        <v>2426</v>
      </c>
      <c r="I211" s="88">
        <v>100</v>
      </c>
      <c r="J211" s="88" t="s">
        <v>660</v>
      </c>
      <c r="K211" s="88">
        <f t="shared" si="9"/>
        <v>3426</v>
      </c>
      <c r="L211" s="88" t="s">
        <v>2944</v>
      </c>
      <c r="M211" s="88" t="s">
        <v>661</v>
      </c>
      <c r="N211" s="88">
        <f t="shared" si="11"/>
        <v>4426</v>
      </c>
      <c r="O211" s="88">
        <v>900</v>
      </c>
      <c r="P211" s="88" t="s">
        <v>662</v>
      </c>
      <c r="Q211" s="88">
        <f t="shared" si="10"/>
        <v>5426</v>
      </c>
      <c r="R211" s="88">
        <v>100</v>
      </c>
      <c r="S211" s="4"/>
      <c r="T211" s="4"/>
    </row>
    <row r="212" spans="3:20">
      <c r="C212" s="199"/>
      <c r="D212" s="8"/>
      <c r="F212" s="87" t="s">
        <v>192</v>
      </c>
      <c r="G212" s="88" t="s">
        <v>664</v>
      </c>
      <c r="H212" s="88">
        <v>2427</v>
      </c>
      <c r="I212" s="88">
        <v>100</v>
      </c>
      <c r="J212" s="88" t="s">
        <v>665</v>
      </c>
      <c r="K212" s="88">
        <f t="shared" si="9"/>
        <v>3427</v>
      </c>
      <c r="L212" s="88" t="s">
        <v>2944</v>
      </c>
      <c r="M212" s="88" t="s">
        <v>666</v>
      </c>
      <c r="N212" s="88">
        <f t="shared" si="11"/>
        <v>4427</v>
      </c>
      <c r="O212" s="88">
        <v>20</v>
      </c>
      <c r="P212" s="88" t="s">
        <v>667</v>
      </c>
      <c r="Q212" s="88">
        <f t="shared" si="10"/>
        <v>5427</v>
      </c>
      <c r="R212" s="88">
        <v>10</v>
      </c>
      <c r="S212" s="4"/>
      <c r="T212" s="4"/>
    </row>
    <row r="213" spans="3:20">
      <c r="C213" s="199"/>
      <c r="D213" s="8"/>
      <c r="F213" s="87" t="s">
        <v>193</v>
      </c>
      <c r="G213" s="88" t="s">
        <v>669</v>
      </c>
      <c r="H213" s="88">
        <v>2428</v>
      </c>
      <c r="I213" s="88">
        <v>100</v>
      </c>
      <c r="J213" s="88" t="s">
        <v>670</v>
      </c>
      <c r="K213" s="88">
        <f t="shared" si="9"/>
        <v>3428</v>
      </c>
      <c r="L213" s="88" t="s">
        <v>2944</v>
      </c>
      <c r="M213" s="88" t="s">
        <v>671</v>
      </c>
      <c r="N213" s="88">
        <f t="shared" si="11"/>
        <v>4428</v>
      </c>
      <c r="O213" s="88">
        <v>600</v>
      </c>
      <c r="P213" s="88" t="s">
        <v>672</v>
      </c>
      <c r="Q213" s="88">
        <f t="shared" si="10"/>
        <v>5428</v>
      </c>
      <c r="R213" s="88">
        <v>1000</v>
      </c>
      <c r="S213" s="4"/>
      <c r="T213" s="4"/>
    </row>
    <row r="214" spans="3:20">
      <c r="C214" s="199"/>
      <c r="D214" s="8"/>
      <c r="F214" s="267" t="s">
        <v>166</v>
      </c>
      <c r="G214" s="266" t="s">
        <v>674</v>
      </c>
      <c r="H214" s="266">
        <v>2429</v>
      </c>
      <c r="I214" s="266">
        <v>100</v>
      </c>
      <c r="J214" s="266" t="s">
        <v>675</v>
      </c>
      <c r="K214" s="266">
        <f t="shared" si="9"/>
        <v>3429</v>
      </c>
      <c r="L214" s="266" t="s">
        <v>2944</v>
      </c>
      <c r="M214" s="266" t="s">
        <v>676</v>
      </c>
      <c r="N214" s="266">
        <f t="shared" si="11"/>
        <v>4429</v>
      </c>
      <c r="O214" s="266">
        <v>150</v>
      </c>
      <c r="P214" s="266" t="s">
        <v>677</v>
      </c>
      <c r="Q214" s="266">
        <f t="shared" si="10"/>
        <v>5429</v>
      </c>
      <c r="R214" s="266"/>
      <c r="S214" s="4"/>
      <c r="T214" s="4"/>
    </row>
    <row r="215" spans="3:20" ht="16.149999999999999" customHeight="1">
      <c r="C215" s="8"/>
      <c r="D215" s="8"/>
      <c r="F215" s="263" t="s">
        <v>491</v>
      </c>
      <c r="G215" s="88" t="s">
        <v>679</v>
      </c>
      <c r="H215" s="88">
        <v>2430</v>
      </c>
      <c r="I215" s="88">
        <v>100</v>
      </c>
      <c r="J215" s="88" t="s">
        <v>680</v>
      </c>
      <c r="K215" s="88">
        <f t="shared" si="9"/>
        <v>3430</v>
      </c>
      <c r="L215" s="88" t="s">
        <v>2944</v>
      </c>
      <c r="M215" s="88" t="s">
        <v>681</v>
      </c>
      <c r="N215" s="88">
        <f t="shared" si="11"/>
        <v>4430</v>
      </c>
      <c r="O215" s="88">
        <v>6500</v>
      </c>
      <c r="P215" s="88" t="s">
        <v>682</v>
      </c>
      <c r="Q215" s="88">
        <f t="shared" si="10"/>
        <v>5430</v>
      </c>
      <c r="R215" s="88">
        <v>10</v>
      </c>
      <c r="S215" s="4"/>
      <c r="T215" s="4"/>
    </row>
    <row r="216" spans="3:20">
      <c r="C216" s="8"/>
      <c r="D216" s="8"/>
      <c r="F216" s="263" t="s">
        <v>496</v>
      </c>
      <c r="G216" s="88" t="s">
        <v>684</v>
      </c>
      <c r="H216" s="88">
        <v>2431</v>
      </c>
      <c r="I216" s="88">
        <v>100</v>
      </c>
      <c r="J216" s="88" t="s">
        <v>685</v>
      </c>
      <c r="K216" s="88">
        <f t="shared" si="9"/>
        <v>3431</v>
      </c>
      <c r="L216" s="88" t="s">
        <v>2944</v>
      </c>
      <c r="M216" s="88" t="s">
        <v>686</v>
      </c>
      <c r="N216" s="88">
        <f t="shared" si="11"/>
        <v>4431</v>
      </c>
      <c r="O216" s="88">
        <v>5400</v>
      </c>
      <c r="P216" s="88" t="s">
        <v>687</v>
      </c>
      <c r="Q216" s="88">
        <f t="shared" si="10"/>
        <v>5431</v>
      </c>
      <c r="R216" s="88">
        <v>10</v>
      </c>
      <c r="S216" s="4"/>
      <c r="T216" s="4"/>
    </row>
    <row r="217" spans="3:20">
      <c r="C217" s="8"/>
      <c r="D217" s="8"/>
      <c r="F217" s="88" t="s">
        <v>2501</v>
      </c>
      <c r="G217" s="88" t="s">
        <v>689</v>
      </c>
      <c r="H217" s="88">
        <v>2432</v>
      </c>
      <c r="I217" s="88">
        <v>100</v>
      </c>
      <c r="J217" s="88" t="s">
        <v>690</v>
      </c>
      <c r="K217" s="88">
        <f t="shared" si="9"/>
        <v>3432</v>
      </c>
      <c r="L217" s="88" t="s">
        <v>2944</v>
      </c>
      <c r="M217" s="88" t="s">
        <v>691</v>
      </c>
      <c r="N217" s="88">
        <f t="shared" si="11"/>
        <v>4432</v>
      </c>
      <c r="O217" s="88">
        <v>200</v>
      </c>
      <c r="P217" s="88" t="s">
        <v>692</v>
      </c>
      <c r="Q217" s="88">
        <f t="shared" si="10"/>
        <v>5432</v>
      </c>
      <c r="R217" s="88">
        <v>10</v>
      </c>
      <c r="T217" s="4"/>
    </row>
    <row r="218" spans="3:20">
      <c r="C218" s="8"/>
      <c r="D218" s="8"/>
      <c r="F218" s="88" t="s">
        <v>513</v>
      </c>
      <c r="G218" s="88" t="s">
        <v>694</v>
      </c>
      <c r="H218" s="88">
        <v>2433</v>
      </c>
      <c r="I218" s="88">
        <v>100</v>
      </c>
      <c r="J218" s="88" t="s">
        <v>695</v>
      </c>
      <c r="K218" s="88">
        <f t="shared" si="9"/>
        <v>3433</v>
      </c>
      <c r="L218" s="88" t="s">
        <v>2944</v>
      </c>
      <c r="M218" s="88" t="s">
        <v>696</v>
      </c>
      <c r="N218" s="88">
        <f t="shared" si="11"/>
        <v>4433</v>
      </c>
      <c r="O218" s="88">
        <v>200</v>
      </c>
      <c r="P218" s="88" t="s">
        <v>697</v>
      </c>
      <c r="Q218" s="88">
        <f t="shared" si="10"/>
        <v>5433</v>
      </c>
      <c r="R218" s="88">
        <v>10</v>
      </c>
      <c r="T218" s="4"/>
    </row>
    <row r="219" spans="3:20">
      <c r="C219" s="8"/>
      <c r="D219" s="8"/>
      <c r="F219" s="88" t="s">
        <v>514</v>
      </c>
      <c r="G219" s="88" t="s">
        <v>2502</v>
      </c>
      <c r="H219" s="88">
        <v>2434</v>
      </c>
      <c r="I219" s="88">
        <v>100</v>
      </c>
      <c r="J219" s="88" t="s">
        <v>2503</v>
      </c>
      <c r="K219" s="88">
        <f t="shared" si="9"/>
        <v>3434</v>
      </c>
      <c r="L219" s="88" t="s">
        <v>2944</v>
      </c>
      <c r="M219" s="88" t="s">
        <v>2504</v>
      </c>
      <c r="N219" s="88">
        <f t="shared" si="11"/>
        <v>4434</v>
      </c>
      <c r="O219" s="88">
        <v>200</v>
      </c>
      <c r="P219" s="88" t="s">
        <v>2505</v>
      </c>
      <c r="Q219" s="88">
        <f t="shared" si="10"/>
        <v>5434</v>
      </c>
      <c r="R219" s="88">
        <v>10</v>
      </c>
      <c r="T219" s="4"/>
    </row>
    <row r="220" spans="3:20">
      <c r="C220" s="8"/>
      <c r="D220" s="8"/>
    </row>
    <row r="221" spans="3:20">
      <c r="C221" s="8"/>
      <c r="D221" s="8"/>
    </row>
    <row r="222" spans="3:20" ht="17.25">
      <c r="C222" s="8" t="s">
        <v>2948</v>
      </c>
      <c r="D222" s="53" t="s">
        <v>2499</v>
      </c>
      <c r="G222" s="4" t="s">
        <v>2949</v>
      </c>
      <c r="H222" s="4" t="s">
        <v>715</v>
      </c>
      <c r="I222" s="4" t="s">
        <v>1023</v>
      </c>
    </row>
    <row r="223" spans="3:20">
      <c r="C223" s="8"/>
      <c r="D223" s="8"/>
      <c r="F223" s="37" t="s">
        <v>2950</v>
      </c>
      <c r="G223" s="88" t="s">
        <v>2951</v>
      </c>
      <c r="H223" s="88">
        <v>2501</v>
      </c>
      <c r="I223" s="88">
        <v>100</v>
      </c>
      <c r="J223" s="37"/>
      <c r="K223" s="88">
        <f>H223+1000</f>
        <v>3501</v>
      </c>
      <c r="L223" s="88"/>
      <c r="M223" s="88"/>
      <c r="N223" s="88">
        <f>K223+1000</f>
        <v>4501</v>
      </c>
      <c r="O223" s="37"/>
      <c r="P223" s="37"/>
      <c r="Q223" s="88">
        <f>N223+1000</f>
        <v>5501</v>
      </c>
      <c r="R223" s="37"/>
    </row>
    <row r="224" spans="3:20">
      <c r="C224" s="8"/>
      <c r="D224" s="8"/>
      <c r="F224" s="37" t="s">
        <v>2952</v>
      </c>
      <c r="G224" s="88" t="s">
        <v>2953</v>
      </c>
      <c r="H224" s="88">
        <v>2502</v>
      </c>
      <c r="I224" s="88">
        <v>100</v>
      </c>
      <c r="J224" s="37"/>
      <c r="K224" s="88">
        <f t="shared" ref="K224:K225" si="12">H224+1000</f>
        <v>3502</v>
      </c>
      <c r="L224" s="88"/>
      <c r="M224" s="88"/>
      <c r="N224" s="88">
        <f t="shared" ref="N224:N225" si="13">K224+1000</f>
        <v>4502</v>
      </c>
      <c r="O224" s="37"/>
      <c r="P224" s="37"/>
      <c r="Q224" s="88">
        <f t="shared" ref="Q224:Q225" si="14">N224+1000</f>
        <v>5502</v>
      </c>
      <c r="R224" s="37"/>
    </row>
    <row r="225" spans="3:30">
      <c r="C225" s="8"/>
      <c r="D225" s="8"/>
      <c r="F225" s="37" t="s">
        <v>2954</v>
      </c>
      <c r="G225" s="88" t="s">
        <v>2955</v>
      </c>
      <c r="H225" s="88">
        <v>2503</v>
      </c>
      <c r="I225" s="88">
        <v>100</v>
      </c>
      <c r="J225" s="37"/>
      <c r="K225" s="88">
        <f t="shared" si="12"/>
        <v>3503</v>
      </c>
      <c r="L225" s="88"/>
      <c r="M225" s="88"/>
      <c r="N225" s="88">
        <f t="shared" si="13"/>
        <v>4503</v>
      </c>
      <c r="O225" s="37"/>
      <c r="P225" s="37"/>
      <c r="Q225" s="88">
        <f t="shared" si="14"/>
        <v>5503</v>
      </c>
      <c r="R225" s="37"/>
    </row>
    <row r="226" spans="3:30">
      <c r="C226" s="8"/>
      <c r="D226" s="8"/>
    </row>
    <row r="227" spans="3:30">
      <c r="C227" s="8"/>
      <c r="D227" s="8"/>
    </row>
    <row r="228" spans="3:30">
      <c r="C228" s="8"/>
      <c r="D228" s="8"/>
    </row>
    <row r="229" spans="3:30" ht="20.25">
      <c r="C229" s="53">
        <v>5</v>
      </c>
      <c r="D229" s="275" t="s">
        <v>2956</v>
      </c>
    </row>
    <row r="230" spans="3:30" ht="20.25">
      <c r="C230" s="53"/>
      <c r="D230" s="275"/>
      <c r="F230" t="s">
        <v>2957</v>
      </c>
    </row>
    <row r="231" spans="3:30" ht="20.25">
      <c r="C231" s="53"/>
      <c r="D231" s="275"/>
    </row>
    <row r="232" spans="3:30">
      <c r="C232" s="8">
        <v>5.0999999999999996</v>
      </c>
      <c r="D232" s="8" t="s">
        <v>2958</v>
      </c>
      <c r="G232" t="s">
        <v>2959</v>
      </c>
    </row>
    <row r="233" spans="3:30" s="117" customFormat="1" ht="17.25">
      <c r="C233" s="53"/>
      <c r="D233" s="53"/>
      <c r="F233" s="220" t="s">
        <v>43</v>
      </c>
      <c r="G233" s="220" t="s">
        <v>2960</v>
      </c>
      <c r="H233" s="220" t="s">
        <v>996</v>
      </c>
      <c r="I233" s="220" t="s">
        <v>997</v>
      </c>
      <c r="J233" s="220" t="s">
        <v>998</v>
      </c>
      <c r="K233" s="220" t="s">
        <v>999</v>
      </c>
      <c r="L233" s="220" t="s">
        <v>1000</v>
      </c>
      <c r="M233" s="220" t="s">
        <v>1001</v>
      </c>
      <c r="N233" s="345" t="s">
        <v>2698</v>
      </c>
      <c r="O233" s="346"/>
      <c r="P233" s="346"/>
      <c r="Q233" s="346"/>
      <c r="R233" s="347"/>
      <c r="T233" s="220" t="s">
        <v>996</v>
      </c>
      <c r="U233" s="220" t="s">
        <v>997</v>
      </c>
      <c r="V233" s="220" t="s">
        <v>998</v>
      </c>
      <c r="W233" s="220" t="s">
        <v>999</v>
      </c>
      <c r="X233" s="220" t="s">
        <v>1000</v>
      </c>
      <c r="Y233" s="220" t="s">
        <v>1001</v>
      </c>
      <c r="AA233" s="257"/>
      <c r="AB233" s="257"/>
      <c r="AD233"/>
    </row>
    <row r="234" spans="3:30">
      <c r="C234" s="8"/>
      <c r="D234" s="8"/>
      <c r="F234" s="113" t="s">
        <v>2486</v>
      </c>
      <c r="G234" s="37"/>
      <c r="H234" s="37"/>
      <c r="I234" s="37"/>
      <c r="J234" s="37"/>
      <c r="K234" s="88"/>
      <c r="L234" s="88"/>
      <c r="M234" s="88"/>
      <c r="N234" s="88"/>
      <c r="O234" s="37"/>
      <c r="P234" s="37"/>
      <c r="Q234" s="37"/>
      <c r="R234" s="37"/>
      <c r="T234" s="37"/>
      <c r="U234" s="37"/>
      <c r="V234" s="37"/>
      <c r="W234" s="37"/>
      <c r="X234" s="37"/>
      <c r="Y234" s="37"/>
    </row>
    <row r="235" spans="3:30">
      <c r="C235" s="8"/>
      <c r="D235" s="8"/>
      <c r="F235" s="113" t="s">
        <v>2487</v>
      </c>
      <c r="G235" s="37"/>
      <c r="H235" s="37"/>
      <c r="I235" s="37"/>
      <c r="J235" s="37"/>
      <c r="K235" s="88"/>
      <c r="L235" s="88"/>
      <c r="M235" s="88"/>
      <c r="N235" s="88"/>
      <c r="O235" s="37"/>
      <c r="P235" s="37"/>
      <c r="Q235" s="37"/>
      <c r="R235" s="37"/>
      <c r="T235" s="37"/>
      <c r="U235" s="37"/>
      <c r="V235" s="37"/>
      <c r="W235" s="37"/>
      <c r="X235" s="37"/>
      <c r="Y235" s="37"/>
    </row>
    <row r="236" spans="3:30">
      <c r="C236" s="8"/>
      <c r="D236" s="8"/>
      <c r="F236" s="113" t="s">
        <v>2488</v>
      </c>
      <c r="G236" s="37"/>
      <c r="H236" s="37"/>
      <c r="I236" s="37"/>
      <c r="J236" s="37"/>
      <c r="K236" s="88"/>
      <c r="L236" s="88"/>
      <c r="M236" s="88"/>
      <c r="N236" s="88"/>
      <c r="O236" s="37"/>
      <c r="P236" s="37"/>
      <c r="Q236" s="37"/>
      <c r="R236" s="37"/>
      <c r="T236" s="37"/>
      <c r="U236" s="37"/>
      <c r="V236" s="37"/>
      <c r="W236" s="37"/>
      <c r="X236" s="37"/>
      <c r="Y236" s="37"/>
    </row>
    <row r="237" spans="3:30">
      <c r="C237" s="8"/>
      <c r="D237" s="8"/>
      <c r="F237" s="113" t="s">
        <v>2489</v>
      </c>
      <c r="G237" s="37"/>
      <c r="H237" s="37"/>
      <c r="I237" s="37"/>
      <c r="J237" s="37"/>
      <c r="K237" s="88"/>
      <c r="L237" s="88"/>
      <c r="M237" s="88"/>
      <c r="N237" s="88"/>
      <c r="O237" s="37"/>
      <c r="P237" s="37"/>
      <c r="Q237" s="37"/>
      <c r="R237" s="37"/>
      <c r="T237" s="37"/>
      <c r="U237" s="37"/>
      <c r="V237" s="37"/>
      <c r="W237" s="37"/>
      <c r="X237" s="37"/>
      <c r="Y237" s="37"/>
    </row>
    <row r="238" spans="3:30">
      <c r="C238" s="8"/>
      <c r="D238" s="8"/>
      <c r="F238" s="113" t="s">
        <v>2490</v>
      </c>
      <c r="G238" s="37"/>
      <c r="H238" s="37"/>
      <c r="I238" s="37"/>
      <c r="J238" s="37"/>
      <c r="K238" s="88"/>
      <c r="L238" s="88"/>
      <c r="M238" s="88"/>
      <c r="N238" s="88"/>
      <c r="O238" s="37"/>
      <c r="P238" s="37"/>
      <c r="Q238" s="37"/>
      <c r="R238" s="37"/>
      <c r="T238" s="37"/>
      <c r="U238" s="37"/>
      <c r="V238" s="37"/>
      <c r="W238" s="37"/>
      <c r="X238" s="37"/>
      <c r="Y238" s="37"/>
    </row>
    <row r="239" spans="3:30">
      <c r="C239" s="8"/>
      <c r="D239" s="8"/>
      <c r="F239" s="113" t="s">
        <v>2491</v>
      </c>
      <c r="G239" s="37"/>
      <c r="H239" s="37"/>
      <c r="I239" s="37"/>
      <c r="J239" s="37"/>
      <c r="K239" s="88"/>
      <c r="L239" s="88"/>
      <c r="M239" s="88"/>
      <c r="N239" s="88"/>
      <c r="O239" s="37"/>
      <c r="P239" s="37"/>
      <c r="Q239" s="37"/>
      <c r="R239" s="37"/>
      <c r="T239" s="37"/>
      <c r="U239" s="37"/>
      <c r="V239" s="37"/>
      <c r="W239" s="37"/>
      <c r="X239" s="37"/>
      <c r="Y239" s="37"/>
    </row>
    <row r="240" spans="3:30">
      <c r="C240" s="8"/>
      <c r="D240" s="8"/>
      <c r="F240" s="113" t="s">
        <v>2492</v>
      </c>
      <c r="G240" s="37"/>
      <c r="H240" s="37"/>
      <c r="I240" s="37"/>
      <c r="J240" s="37"/>
      <c r="K240" s="88"/>
      <c r="L240" s="88"/>
      <c r="M240" s="88"/>
      <c r="N240" s="88"/>
      <c r="O240" s="37"/>
      <c r="P240" s="37"/>
      <c r="Q240" s="37"/>
      <c r="R240" s="37"/>
      <c r="T240" s="37"/>
      <c r="U240" s="37"/>
      <c r="V240" s="37"/>
      <c r="W240" s="37"/>
      <c r="X240" s="37"/>
      <c r="Y240" s="37"/>
    </row>
    <row r="241" spans="3:30">
      <c r="C241" s="8"/>
      <c r="D241" s="8"/>
      <c r="F241" s="113" t="s">
        <v>2493</v>
      </c>
      <c r="G241" s="37"/>
      <c r="H241" s="37"/>
      <c r="I241" s="37"/>
      <c r="J241" s="37"/>
      <c r="K241" s="88"/>
      <c r="L241" s="88"/>
      <c r="M241" s="88"/>
      <c r="N241" s="88"/>
      <c r="O241" s="37"/>
      <c r="P241" s="37"/>
      <c r="Q241" s="37"/>
      <c r="R241" s="37"/>
      <c r="T241" s="37"/>
      <c r="U241" s="37"/>
      <c r="V241" s="37"/>
      <c r="W241" s="37"/>
      <c r="X241" s="37"/>
      <c r="Y241" s="37"/>
    </row>
    <row r="242" spans="3:30">
      <c r="C242" s="8"/>
      <c r="D242" s="8"/>
      <c r="F242" s="113" t="s">
        <v>2494</v>
      </c>
      <c r="G242" s="37"/>
      <c r="H242" s="37"/>
      <c r="I242" s="37"/>
      <c r="J242" s="37"/>
      <c r="K242" s="88"/>
      <c r="L242" s="88"/>
      <c r="M242" s="88"/>
      <c r="N242" s="88"/>
      <c r="O242" s="37"/>
      <c r="P242" s="37"/>
      <c r="Q242" s="37"/>
      <c r="R242" s="37"/>
      <c r="T242" s="37"/>
      <c r="U242" s="37"/>
      <c r="V242" s="37"/>
      <c r="W242" s="37"/>
      <c r="X242" s="37"/>
      <c r="Y242" s="37"/>
    </row>
    <row r="243" spans="3:30">
      <c r="C243" s="8"/>
      <c r="D243" s="8"/>
      <c r="F243" s="113" t="s">
        <v>2495</v>
      </c>
      <c r="G243" s="37"/>
      <c r="H243" s="37"/>
      <c r="I243" s="37"/>
      <c r="J243" s="37"/>
      <c r="K243" s="88"/>
      <c r="L243" s="88"/>
      <c r="M243" s="88"/>
      <c r="N243" s="88"/>
      <c r="O243" s="37"/>
      <c r="P243" s="37"/>
      <c r="Q243" s="37"/>
      <c r="R243" s="37"/>
      <c r="T243" s="37"/>
      <c r="U243" s="37"/>
      <c r="V243" s="37"/>
      <c r="W243" s="37"/>
      <c r="X243" s="37"/>
      <c r="Y243" s="37"/>
    </row>
    <row r="244" spans="3:30">
      <c r="C244" s="8"/>
      <c r="D244" s="8"/>
      <c r="F244" s="113" t="s">
        <v>2496</v>
      </c>
      <c r="G244" s="37"/>
      <c r="H244" s="37"/>
      <c r="I244" s="37"/>
      <c r="J244" s="37"/>
      <c r="K244" s="88"/>
      <c r="L244" s="88"/>
      <c r="M244" s="88"/>
      <c r="N244" s="88"/>
      <c r="O244" s="37"/>
      <c r="P244" s="37"/>
      <c r="Q244" s="37"/>
      <c r="R244" s="37"/>
      <c r="T244" s="37"/>
      <c r="U244" s="37"/>
      <c r="V244" s="37"/>
      <c r="W244" s="37"/>
      <c r="X244" s="37"/>
      <c r="Y244" s="37"/>
    </row>
    <row r="245" spans="3:30">
      <c r="C245" s="8"/>
      <c r="D245" s="8"/>
      <c r="F245" s="113" t="s">
        <v>2497</v>
      </c>
      <c r="G245" s="37"/>
      <c r="H245" s="37"/>
      <c r="I245" s="37"/>
      <c r="J245" s="37"/>
      <c r="K245" s="88"/>
      <c r="L245" s="88"/>
      <c r="M245" s="88"/>
      <c r="N245" s="88"/>
      <c r="O245" s="37"/>
      <c r="P245" s="37"/>
      <c r="Q245" s="37"/>
      <c r="R245" s="37"/>
      <c r="T245" s="37"/>
      <c r="U245" s="37"/>
      <c r="V245" s="37"/>
      <c r="W245" s="37"/>
      <c r="X245" s="37"/>
      <c r="Y245" s="37"/>
    </row>
    <row r="246" spans="3:30">
      <c r="C246" s="8"/>
      <c r="D246" s="8"/>
      <c r="F246" s="113" t="s">
        <v>2492</v>
      </c>
      <c r="G246" s="37"/>
      <c r="H246" s="37"/>
      <c r="I246" s="37"/>
      <c r="J246" s="37"/>
      <c r="K246" s="88"/>
      <c r="L246" s="88"/>
      <c r="M246" s="88"/>
      <c r="N246" s="88"/>
      <c r="O246" s="37"/>
      <c r="P246" s="37"/>
      <c r="Q246" s="37"/>
      <c r="R246" s="37"/>
      <c r="T246" s="37"/>
      <c r="U246" s="37"/>
      <c r="V246" s="37"/>
      <c r="W246" s="37"/>
      <c r="X246" s="37"/>
      <c r="Y246" s="37"/>
    </row>
    <row r="247" spans="3:30">
      <c r="C247" s="8"/>
      <c r="D247" s="8"/>
      <c r="F247" s="48"/>
    </row>
    <row r="248" spans="3:30">
      <c r="C248" s="8">
        <v>5.2</v>
      </c>
      <c r="D248" s="8" t="s">
        <v>2961</v>
      </c>
      <c r="F248" s="48"/>
      <c r="G248" t="s">
        <v>2959</v>
      </c>
    </row>
    <row r="249" spans="3:30" s="117" customFormat="1" ht="17.25">
      <c r="C249" s="53"/>
      <c r="D249" s="53"/>
      <c r="F249" s="220" t="s">
        <v>43</v>
      </c>
      <c r="G249" s="220" t="s">
        <v>2960</v>
      </c>
      <c r="H249" s="220" t="s">
        <v>996</v>
      </c>
      <c r="I249" s="220" t="s">
        <v>997</v>
      </c>
      <c r="J249" s="220" t="s">
        <v>998</v>
      </c>
      <c r="K249" s="220" t="s">
        <v>999</v>
      </c>
      <c r="L249" s="220" t="s">
        <v>1000</v>
      </c>
      <c r="M249" s="220" t="s">
        <v>1001</v>
      </c>
      <c r="N249" s="345" t="s">
        <v>2698</v>
      </c>
      <c r="O249" s="346"/>
      <c r="P249" s="346"/>
      <c r="Q249" s="346"/>
      <c r="R249" s="347"/>
      <c r="T249" s="220" t="s">
        <v>996</v>
      </c>
      <c r="U249" s="220" t="s">
        <v>997</v>
      </c>
      <c r="V249" s="220" t="s">
        <v>998</v>
      </c>
      <c r="W249" s="220" t="s">
        <v>999</v>
      </c>
      <c r="X249" s="220" t="s">
        <v>1000</v>
      </c>
      <c r="Y249" s="220" t="s">
        <v>1001</v>
      </c>
      <c r="AA249" s="257"/>
      <c r="AB249" s="257"/>
      <c r="AD249"/>
    </row>
    <row r="250" spans="3:30">
      <c r="C250" s="8"/>
      <c r="D250" s="8"/>
      <c r="F250" s="113" t="s">
        <v>2469</v>
      </c>
      <c r="G250" s="37"/>
      <c r="H250" s="37"/>
      <c r="I250" s="37"/>
      <c r="J250" s="37"/>
      <c r="K250" s="88"/>
      <c r="L250" s="88"/>
      <c r="M250" s="88"/>
      <c r="N250" s="88"/>
      <c r="O250" s="37"/>
      <c r="P250" s="37"/>
      <c r="Q250" s="37"/>
      <c r="R250" s="37"/>
      <c r="T250" s="37"/>
      <c r="U250" s="37"/>
      <c r="V250" s="37"/>
      <c r="W250" s="37"/>
      <c r="X250" s="37"/>
      <c r="Y250" s="37"/>
    </row>
    <row r="251" spans="3:30">
      <c r="C251" s="8"/>
      <c r="D251" s="8"/>
      <c r="F251" s="113" t="s">
        <v>2470</v>
      </c>
      <c r="G251" s="37"/>
      <c r="H251" s="37"/>
      <c r="I251" s="37"/>
      <c r="J251" s="37"/>
      <c r="K251" s="88"/>
      <c r="L251" s="88"/>
      <c r="M251" s="88"/>
      <c r="N251" s="88"/>
      <c r="O251" s="37"/>
      <c r="P251" s="37"/>
      <c r="Q251" s="37"/>
      <c r="R251" s="37"/>
      <c r="T251" s="37"/>
      <c r="U251" s="37"/>
      <c r="V251" s="37"/>
      <c r="W251" s="37"/>
      <c r="X251" s="37"/>
      <c r="Y251" s="37"/>
    </row>
    <row r="252" spans="3:30">
      <c r="C252" s="8"/>
      <c r="D252" s="8"/>
      <c r="F252" s="113" t="s">
        <v>2471</v>
      </c>
      <c r="G252" s="37"/>
      <c r="H252" s="37"/>
      <c r="I252" s="37"/>
      <c r="J252" s="37"/>
      <c r="K252" s="88"/>
      <c r="L252" s="88"/>
      <c r="M252" s="88"/>
      <c r="N252" s="88"/>
      <c r="O252" s="37"/>
      <c r="P252" s="37"/>
      <c r="Q252" s="37"/>
      <c r="R252" s="37"/>
      <c r="T252" s="37"/>
      <c r="U252" s="37"/>
      <c r="V252" s="37"/>
      <c r="W252" s="37"/>
      <c r="X252" s="37"/>
      <c r="Y252" s="37"/>
    </row>
    <row r="253" spans="3:30">
      <c r="C253" s="8"/>
      <c r="D253" s="8"/>
      <c r="F253" s="113" t="s">
        <v>2472</v>
      </c>
      <c r="G253" s="37"/>
      <c r="H253" s="37"/>
      <c r="I253" s="37"/>
      <c r="J253" s="37"/>
      <c r="K253" s="88"/>
      <c r="L253" s="88"/>
      <c r="M253" s="88"/>
      <c r="N253" s="88"/>
      <c r="O253" s="37"/>
      <c r="P253" s="37"/>
      <c r="Q253" s="37"/>
      <c r="R253" s="37"/>
      <c r="T253" s="37"/>
      <c r="U253" s="37"/>
      <c r="V253" s="37"/>
      <c r="W253" s="37"/>
      <c r="X253" s="37"/>
      <c r="Y253" s="37"/>
    </row>
    <row r="254" spans="3:30">
      <c r="C254" s="8"/>
      <c r="D254" s="8"/>
      <c r="F254" s="113" t="s">
        <v>2473</v>
      </c>
      <c r="G254" s="37"/>
      <c r="H254" s="37"/>
      <c r="I254" s="37"/>
      <c r="J254" s="37"/>
      <c r="K254" s="88"/>
      <c r="L254" s="88"/>
      <c r="M254" s="88"/>
      <c r="N254" s="88"/>
      <c r="O254" s="37"/>
      <c r="P254" s="37"/>
      <c r="Q254" s="37"/>
      <c r="R254" s="37"/>
      <c r="T254" s="37"/>
      <c r="U254" s="37"/>
      <c r="V254" s="37"/>
      <c r="W254" s="37"/>
      <c r="X254" s="37"/>
      <c r="Y254" s="37"/>
    </row>
    <row r="255" spans="3:30">
      <c r="C255" s="8"/>
      <c r="D255" s="8"/>
      <c r="F255" s="113" t="s">
        <v>2474</v>
      </c>
      <c r="G255" s="37"/>
      <c r="H255" s="37"/>
      <c r="I255" s="37"/>
      <c r="J255" s="37"/>
      <c r="K255" s="88"/>
      <c r="L255" s="88"/>
      <c r="M255" s="88"/>
      <c r="N255" s="88"/>
      <c r="O255" s="37"/>
      <c r="P255" s="37"/>
      <c r="Q255" s="37"/>
      <c r="R255" s="37"/>
      <c r="T255" s="37"/>
      <c r="U255" s="37"/>
      <c r="V255" s="37"/>
      <c r="W255" s="37"/>
      <c r="X255" s="37"/>
      <c r="Y255" s="37"/>
    </row>
    <row r="256" spans="3:30">
      <c r="C256" s="8"/>
      <c r="D256" s="8"/>
      <c r="F256" s="113" t="s">
        <v>2475</v>
      </c>
      <c r="G256" s="37"/>
      <c r="H256" s="37"/>
      <c r="I256" s="37"/>
      <c r="J256" s="37"/>
      <c r="K256" s="88"/>
      <c r="L256" s="88"/>
      <c r="M256" s="88"/>
      <c r="N256" s="88"/>
      <c r="O256" s="37"/>
      <c r="P256" s="37"/>
      <c r="Q256" s="37"/>
      <c r="R256" s="37"/>
      <c r="T256" s="37"/>
      <c r="U256" s="37"/>
      <c r="V256" s="37"/>
      <c r="W256" s="37"/>
      <c r="X256" s="37"/>
      <c r="Y256" s="37"/>
    </row>
    <row r="257" spans="3:30">
      <c r="C257" s="8"/>
      <c r="D257" s="8"/>
      <c r="F257" s="113" t="s">
        <v>2476</v>
      </c>
      <c r="G257" s="37"/>
      <c r="H257" s="37"/>
      <c r="I257" s="37"/>
      <c r="J257" s="37"/>
      <c r="K257" s="88"/>
      <c r="L257" s="88"/>
      <c r="M257" s="88"/>
      <c r="N257" s="88"/>
      <c r="O257" s="37"/>
      <c r="P257" s="37"/>
      <c r="Q257" s="37"/>
      <c r="R257" s="37"/>
      <c r="T257" s="37"/>
      <c r="U257" s="37"/>
      <c r="V257" s="37"/>
      <c r="W257" s="37"/>
      <c r="X257" s="37"/>
      <c r="Y257" s="37"/>
    </row>
    <row r="258" spans="3:30">
      <c r="C258" s="8"/>
      <c r="D258" s="8"/>
      <c r="F258" s="113" t="s">
        <v>2477</v>
      </c>
      <c r="G258" s="37"/>
      <c r="H258" s="37"/>
      <c r="I258" s="37"/>
      <c r="J258" s="37"/>
      <c r="K258" s="88"/>
      <c r="L258" s="88"/>
      <c r="M258" s="88"/>
      <c r="N258" s="88"/>
      <c r="O258" s="37"/>
      <c r="P258" s="37"/>
      <c r="Q258" s="37"/>
      <c r="R258" s="37"/>
      <c r="T258" s="37"/>
      <c r="U258" s="37"/>
      <c r="V258" s="37"/>
      <c r="W258" s="37"/>
      <c r="X258" s="37"/>
      <c r="Y258" s="37"/>
    </row>
    <row r="259" spans="3:30">
      <c r="C259" s="8"/>
      <c r="D259" s="8"/>
      <c r="F259" s="113" t="s">
        <v>2478</v>
      </c>
      <c r="G259" s="37"/>
      <c r="H259" s="37"/>
      <c r="I259" s="37"/>
      <c r="J259" s="37"/>
      <c r="K259" s="88"/>
      <c r="L259" s="88"/>
      <c r="M259" s="88"/>
      <c r="N259" s="88"/>
      <c r="O259" s="37"/>
      <c r="P259" s="37"/>
      <c r="Q259" s="37"/>
      <c r="R259" s="37"/>
      <c r="T259" s="37"/>
      <c r="U259" s="37"/>
      <c r="V259" s="37"/>
      <c r="W259" s="37"/>
      <c r="X259" s="37"/>
      <c r="Y259" s="37"/>
    </row>
    <row r="260" spans="3:30">
      <c r="C260" s="8"/>
      <c r="D260" s="8"/>
      <c r="F260" s="113" t="s">
        <v>2479</v>
      </c>
      <c r="G260" s="37"/>
      <c r="H260" s="37"/>
      <c r="I260" s="37"/>
      <c r="J260" s="37"/>
      <c r="K260" s="88"/>
      <c r="L260" s="88"/>
      <c r="M260" s="88"/>
      <c r="N260" s="88"/>
      <c r="O260" s="37"/>
      <c r="P260" s="37"/>
      <c r="Q260" s="37"/>
      <c r="R260" s="37"/>
      <c r="T260" s="37"/>
      <c r="U260" s="37"/>
      <c r="V260" s="37"/>
      <c r="W260" s="37"/>
      <c r="X260" s="37"/>
      <c r="Y260" s="37"/>
    </row>
    <row r="261" spans="3:30">
      <c r="C261" s="8"/>
      <c r="D261" s="8"/>
      <c r="F261" s="113" t="s">
        <v>2480</v>
      </c>
      <c r="G261" s="37"/>
      <c r="H261" s="37"/>
      <c r="I261" s="37"/>
      <c r="J261" s="37"/>
      <c r="K261" s="88"/>
      <c r="L261" s="88"/>
      <c r="M261" s="88"/>
      <c r="N261" s="88"/>
      <c r="O261" s="37"/>
      <c r="P261" s="37"/>
      <c r="Q261" s="37"/>
      <c r="R261" s="37"/>
      <c r="T261" s="37"/>
      <c r="U261" s="37"/>
      <c r="V261" s="37"/>
      <c r="W261" s="37"/>
      <c r="X261" s="37"/>
      <c r="Y261" s="37"/>
    </row>
    <row r="262" spans="3:30">
      <c r="C262" s="8"/>
      <c r="D262" s="8"/>
      <c r="F262" s="113" t="s">
        <v>2481</v>
      </c>
      <c r="G262" s="37"/>
      <c r="H262" s="37"/>
      <c r="I262" s="37"/>
      <c r="J262" s="37"/>
      <c r="K262" s="88"/>
      <c r="L262" s="88"/>
      <c r="M262" s="88"/>
      <c r="N262" s="88"/>
      <c r="O262" s="37"/>
      <c r="P262" s="37"/>
      <c r="Q262" s="37"/>
      <c r="R262" s="37"/>
      <c r="T262" s="37"/>
      <c r="U262" s="37"/>
      <c r="V262" s="37"/>
      <c r="W262" s="37"/>
      <c r="X262" s="37"/>
      <c r="Y262" s="37"/>
    </row>
    <row r="263" spans="3:30">
      <c r="C263" s="8"/>
      <c r="D263" s="8"/>
      <c r="F263" s="276" t="s">
        <v>2482</v>
      </c>
      <c r="G263" s="37"/>
      <c r="H263" s="37"/>
      <c r="I263" s="37"/>
      <c r="J263" s="37"/>
      <c r="K263" s="88"/>
      <c r="L263" s="88"/>
      <c r="M263" s="88"/>
      <c r="N263" s="88"/>
      <c r="O263" s="37"/>
      <c r="P263" s="37"/>
      <c r="Q263" s="37"/>
      <c r="R263" s="37"/>
      <c r="T263" s="37"/>
      <c r="U263" s="37"/>
      <c r="V263" s="37"/>
      <c r="W263" s="37"/>
      <c r="X263" s="37"/>
      <c r="Y263" s="37"/>
    </row>
    <row r="264" spans="3:30">
      <c r="C264" s="8"/>
      <c r="D264" s="8"/>
      <c r="F264" s="113" t="s">
        <v>2483</v>
      </c>
      <c r="G264" s="37"/>
      <c r="H264" s="37"/>
      <c r="I264" s="37"/>
      <c r="J264" s="37"/>
      <c r="K264" s="88"/>
      <c r="L264" s="88"/>
      <c r="M264" s="88"/>
      <c r="N264" s="88"/>
      <c r="O264" s="37"/>
      <c r="P264" s="37"/>
      <c r="Q264" s="37"/>
      <c r="R264" s="37"/>
      <c r="T264" s="37"/>
      <c r="U264" s="37"/>
      <c r="V264" s="37"/>
      <c r="W264" s="37"/>
      <c r="X264" s="37"/>
      <c r="Y264" s="37"/>
    </row>
    <row r="265" spans="3:30">
      <c r="C265" s="8"/>
      <c r="D265" s="8"/>
      <c r="F265" s="113" t="s">
        <v>2484</v>
      </c>
      <c r="G265" s="37"/>
      <c r="H265" s="37"/>
      <c r="I265" s="37"/>
      <c r="J265" s="37"/>
      <c r="K265" s="88"/>
      <c r="L265" s="88"/>
      <c r="M265" s="88"/>
      <c r="N265" s="88"/>
      <c r="O265" s="37"/>
      <c r="P265" s="37"/>
      <c r="Q265" s="37"/>
      <c r="R265" s="37"/>
      <c r="T265" s="37"/>
      <c r="U265" s="37"/>
      <c r="V265" s="37"/>
      <c r="W265" s="37"/>
      <c r="X265" s="37"/>
      <c r="Y265" s="37"/>
    </row>
    <row r="266" spans="3:30">
      <c r="C266" s="8"/>
      <c r="D266" s="8"/>
      <c r="F266" s="48"/>
    </row>
    <row r="267" spans="3:30">
      <c r="C267" s="8">
        <v>5.3</v>
      </c>
      <c r="D267" s="8" t="s">
        <v>2962</v>
      </c>
      <c r="F267" s="48"/>
      <c r="G267" t="s">
        <v>2959</v>
      </c>
    </row>
    <row r="268" spans="3:30" s="117" customFormat="1" ht="17.25">
      <c r="C268" s="53"/>
      <c r="D268" s="53"/>
      <c r="F268" s="220" t="s">
        <v>43</v>
      </c>
      <c r="G268" s="220" t="s">
        <v>2960</v>
      </c>
      <c r="H268" s="220" t="s">
        <v>996</v>
      </c>
      <c r="I268" s="220" t="s">
        <v>997</v>
      </c>
      <c r="J268" s="220" t="s">
        <v>998</v>
      </c>
      <c r="K268" s="220" t="s">
        <v>999</v>
      </c>
      <c r="L268" s="220" t="s">
        <v>1000</v>
      </c>
      <c r="M268" s="220" t="s">
        <v>1001</v>
      </c>
      <c r="N268" s="345" t="s">
        <v>2698</v>
      </c>
      <c r="O268" s="346"/>
      <c r="P268" s="346"/>
      <c r="Q268" s="346"/>
      <c r="R268" s="347"/>
      <c r="T268" s="220" t="s">
        <v>996</v>
      </c>
      <c r="U268" s="220" t="s">
        <v>997</v>
      </c>
      <c r="V268" s="220" t="s">
        <v>998</v>
      </c>
      <c r="W268" s="220" t="s">
        <v>999</v>
      </c>
      <c r="X268" s="220" t="s">
        <v>1000</v>
      </c>
      <c r="Y268" s="220" t="s">
        <v>1001</v>
      </c>
      <c r="AA268" s="257"/>
      <c r="AB268" s="257"/>
      <c r="AD268"/>
    </row>
    <row r="269" spans="3:30">
      <c r="C269" s="8"/>
      <c r="D269" s="8"/>
      <c r="F269" s="277" t="s">
        <v>2455</v>
      </c>
      <c r="G269" s="37"/>
      <c r="H269" s="37"/>
      <c r="I269" s="37"/>
      <c r="J269" s="37"/>
      <c r="K269" s="88"/>
      <c r="L269" s="88"/>
      <c r="M269" s="88"/>
      <c r="N269" s="88"/>
      <c r="O269" s="37"/>
      <c r="P269" s="37"/>
      <c r="Q269" s="37"/>
      <c r="R269" s="37"/>
      <c r="T269" s="37"/>
      <c r="U269" s="37"/>
      <c r="V269" s="37"/>
      <c r="W269" s="37"/>
      <c r="X269" s="37"/>
      <c r="Y269" s="37"/>
    </row>
    <row r="270" spans="3:30">
      <c r="C270" s="8"/>
      <c r="D270" s="8"/>
      <c r="F270" s="111" t="s">
        <v>2456</v>
      </c>
      <c r="G270" s="37"/>
      <c r="H270" s="37"/>
      <c r="I270" s="37"/>
      <c r="J270" s="37"/>
      <c r="K270" s="88"/>
      <c r="L270" s="88"/>
      <c r="M270" s="88"/>
      <c r="N270" s="88"/>
      <c r="O270" s="37"/>
      <c r="P270" s="37"/>
      <c r="Q270" s="37"/>
      <c r="R270" s="37"/>
      <c r="T270" s="37"/>
      <c r="U270" s="37"/>
      <c r="V270" s="37"/>
      <c r="W270" s="37"/>
      <c r="X270" s="37"/>
      <c r="Y270" s="37"/>
    </row>
    <row r="271" spans="3:30">
      <c r="C271" s="8"/>
      <c r="D271" s="8"/>
      <c r="F271" s="111" t="s">
        <v>2457</v>
      </c>
      <c r="G271" s="37"/>
      <c r="H271" s="37"/>
      <c r="I271" s="37"/>
      <c r="J271" s="37"/>
      <c r="K271" s="88"/>
      <c r="L271" s="88"/>
      <c r="M271" s="88"/>
      <c r="N271" s="88"/>
      <c r="O271" s="37"/>
      <c r="P271" s="37"/>
      <c r="Q271" s="37"/>
      <c r="R271" s="37"/>
      <c r="T271" s="37"/>
      <c r="U271" s="37"/>
      <c r="V271" s="37"/>
      <c r="W271" s="37"/>
      <c r="X271" s="37"/>
      <c r="Y271" s="37"/>
    </row>
    <row r="272" spans="3:30">
      <c r="C272" s="8"/>
      <c r="D272" s="8"/>
      <c r="F272" s="111" t="s">
        <v>2458</v>
      </c>
      <c r="G272" s="37"/>
      <c r="H272" s="37"/>
      <c r="I272" s="37"/>
      <c r="J272" s="37"/>
      <c r="K272" s="88"/>
      <c r="L272" s="88"/>
      <c r="M272" s="88"/>
      <c r="N272" s="88"/>
      <c r="O272" s="37"/>
      <c r="P272" s="37"/>
      <c r="Q272" s="37"/>
      <c r="R272" s="37"/>
      <c r="T272" s="37"/>
      <c r="U272" s="37"/>
      <c r="V272" s="37"/>
      <c r="W272" s="37"/>
      <c r="X272" s="37"/>
      <c r="Y272" s="37"/>
    </row>
    <row r="273" spans="3:30">
      <c r="C273" s="8"/>
      <c r="D273" s="8"/>
      <c r="F273" s="111" t="s">
        <v>2459</v>
      </c>
      <c r="G273" s="37"/>
      <c r="H273" s="37"/>
      <c r="I273" s="37"/>
      <c r="J273" s="37"/>
      <c r="K273" s="88"/>
      <c r="L273" s="88"/>
      <c r="M273" s="88"/>
      <c r="N273" s="88"/>
      <c r="O273" s="37"/>
      <c r="P273" s="37"/>
      <c r="Q273" s="37"/>
      <c r="R273" s="37"/>
      <c r="T273" s="37"/>
      <c r="U273" s="37"/>
      <c r="V273" s="37"/>
      <c r="W273" s="37"/>
      <c r="X273" s="37"/>
      <c r="Y273" s="37"/>
    </row>
    <row r="274" spans="3:30">
      <c r="C274" s="8"/>
      <c r="D274" s="8"/>
      <c r="F274" s="111" t="s">
        <v>2460</v>
      </c>
      <c r="G274" s="37"/>
      <c r="H274" s="37"/>
      <c r="I274" s="37"/>
      <c r="J274" s="37"/>
      <c r="K274" s="88"/>
      <c r="L274" s="88"/>
      <c r="M274" s="88"/>
      <c r="N274" s="88"/>
      <c r="O274" s="37"/>
      <c r="P274" s="37"/>
      <c r="Q274" s="37"/>
      <c r="R274" s="37"/>
      <c r="T274" s="37"/>
      <c r="U274" s="37"/>
      <c r="V274" s="37"/>
      <c r="W274" s="37"/>
      <c r="X274" s="37"/>
      <c r="Y274" s="37"/>
    </row>
    <row r="275" spans="3:30">
      <c r="C275" s="8"/>
      <c r="D275" s="8"/>
      <c r="F275" s="111" t="s">
        <v>2461</v>
      </c>
      <c r="G275" s="37"/>
      <c r="H275" s="37"/>
      <c r="I275" s="37"/>
      <c r="J275" s="37"/>
      <c r="K275" s="88"/>
      <c r="L275" s="88"/>
      <c r="M275" s="88"/>
      <c r="N275" s="88"/>
      <c r="O275" s="37"/>
      <c r="P275" s="37"/>
      <c r="Q275" s="37"/>
      <c r="R275" s="37"/>
      <c r="T275" s="37"/>
      <c r="U275" s="37"/>
      <c r="V275" s="37"/>
      <c r="W275" s="37"/>
      <c r="X275" s="37"/>
      <c r="Y275" s="37"/>
    </row>
    <row r="276" spans="3:30">
      <c r="C276" s="8"/>
      <c r="D276" s="8"/>
      <c r="F276" s="111" t="s">
        <v>2462</v>
      </c>
      <c r="G276" s="37"/>
      <c r="H276" s="37"/>
      <c r="I276" s="37"/>
      <c r="J276" s="37"/>
      <c r="K276" s="88"/>
      <c r="L276" s="88"/>
      <c r="M276" s="88"/>
      <c r="N276" s="88"/>
      <c r="O276" s="37"/>
      <c r="P276" s="37"/>
      <c r="Q276" s="37"/>
      <c r="R276" s="37"/>
      <c r="T276" s="37"/>
      <c r="U276" s="37"/>
      <c r="V276" s="37"/>
      <c r="W276" s="37"/>
      <c r="X276" s="37"/>
      <c r="Y276" s="37"/>
    </row>
    <row r="277" spans="3:30">
      <c r="C277" s="8"/>
      <c r="D277" s="8"/>
      <c r="F277" s="111" t="s">
        <v>2463</v>
      </c>
      <c r="G277" s="37"/>
      <c r="H277" s="37"/>
      <c r="I277" s="37"/>
      <c r="J277" s="37"/>
      <c r="K277" s="88"/>
      <c r="L277" s="88"/>
      <c r="M277" s="88"/>
      <c r="N277" s="88"/>
      <c r="O277" s="37"/>
      <c r="P277" s="37"/>
      <c r="Q277" s="37"/>
      <c r="R277" s="37"/>
      <c r="T277" s="37"/>
      <c r="U277" s="37"/>
      <c r="V277" s="37"/>
      <c r="W277" s="37"/>
      <c r="X277" s="37"/>
      <c r="Y277" s="37"/>
    </row>
    <row r="278" spans="3:30">
      <c r="C278" s="8"/>
      <c r="D278" s="8"/>
      <c r="F278" s="278" t="s">
        <v>2464</v>
      </c>
      <c r="G278" s="37"/>
      <c r="H278" s="37"/>
      <c r="I278" s="37"/>
      <c r="J278" s="37"/>
      <c r="K278" s="88"/>
      <c r="L278" s="88"/>
      <c r="M278" s="88"/>
      <c r="N278" s="88"/>
      <c r="O278" s="37"/>
      <c r="P278" s="37"/>
      <c r="Q278" s="37"/>
      <c r="R278" s="37"/>
      <c r="T278" s="37"/>
      <c r="U278" s="37"/>
      <c r="V278" s="37"/>
      <c r="W278" s="37"/>
      <c r="X278" s="37"/>
      <c r="Y278" s="37"/>
    </row>
    <row r="279" spans="3:30">
      <c r="C279" s="8"/>
      <c r="D279" s="8"/>
      <c r="F279" s="278" t="s">
        <v>2465</v>
      </c>
      <c r="G279" s="37"/>
      <c r="H279" s="37"/>
      <c r="I279" s="37"/>
      <c r="J279" s="37"/>
      <c r="K279" s="88"/>
      <c r="L279" s="88"/>
      <c r="M279" s="88"/>
      <c r="N279" s="88"/>
      <c r="O279" s="37"/>
      <c r="P279" s="37"/>
      <c r="Q279" s="37"/>
      <c r="R279" s="37"/>
      <c r="T279" s="37"/>
      <c r="U279" s="37"/>
      <c r="V279" s="37"/>
      <c r="W279" s="37"/>
      <c r="X279" s="37"/>
      <c r="Y279" s="37"/>
    </row>
    <row r="280" spans="3:30">
      <c r="F280" s="278" t="s">
        <v>2466</v>
      </c>
      <c r="G280" s="37"/>
      <c r="H280" s="37"/>
      <c r="I280" s="37"/>
      <c r="J280" s="37"/>
      <c r="K280" s="88"/>
      <c r="L280" s="88"/>
      <c r="M280" s="88"/>
      <c r="N280" s="88"/>
      <c r="O280" s="37"/>
      <c r="P280" s="37"/>
      <c r="Q280" s="37"/>
      <c r="R280" s="37"/>
      <c r="T280" s="37"/>
      <c r="U280" s="37"/>
      <c r="V280" s="37"/>
      <c r="W280" s="37"/>
      <c r="X280" s="37"/>
      <c r="Y280" s="37"/>
    </row>
    <row r="281" spans="3:30">
      <c r="F281" s="278" t="s">
        <v>2467</v>
      </c>
      <c r="G281" s="37"/>
      <c r="H281" s="37"/>
      <c r="I281" s="37"/>
      <c r="J281" s="37"/>
      <c r="K281" s="88"/>
      <c r="L281" s="88"/>
      <c r="M281" s="88"/>
      <c r="N281" s="88"/>
      <c r="O281" s="37"/>
      <c r="P281" s="37"/>
      <c r="Q281" s="37"/>
      <c r="R281" s="37"/>
      <c r="T281" s="37"/>
      <c r="U281" s="37"/>
      <c r="V281" s="37"/>
      <c r="W281" s="37"/>
      <c r="X281" s="37"/>
      <c r="Y281" s="37"/>
    </row>
    <row r="284" spans="3:30" ht="17.25">
      <c r="K284"/>
      <c r="O284" s="4"/>
      <c r="T284" s="117" t="s">
        <v>2506</v>
      </c>
      <c r="U284" s="117"/>
      <c r="V284" s="117" t="s">
        <v>2693</v>
      </c>
      <c r="W284" s="117"/>
      <c r="X284" s="117"/>
      <c r="Y284" s="117"/>
    </row>
    <row r="285" spans="3:30" ht="17.25">
      <c r="C285" s="8">
        <v>5.4</v>
      </c>
      <c r="D285" s="8" t="s">
        <v>2963</v>
      </c>
      <c r="G285" t="s">
        <v>2964</v>
      </c>
      <c r="K285"/>
      <c r="O285" s="4"/>
      <c r="U285" s="117"/>
      <c r="V285" s="117" t="s">
        <v>2699</v>
      </c>
      <c r="W285" s="117"/>
      <c r="X285" s="117"/>
      <c r="Y285" s="117"/>
    </row>
    <row r="286" spans="3:30" s="117" customFormat="1" ht="17.25">
      <c r="F286" s="220" t="s">
        <v>43</v>
      </c>
      <c r="G286" s="220" t="s">
        <v>2960</v>
      </c>
      <c r="H286" s="220" t="s">
        <v>996</v>
      </c>
      <c r="I286" s="220" t="s">
        <v>997</v>
      </c>
      <c r="J286" s="220" t="s">
        <v>998</v>
      </c>
      <c r="K286" s="220" t="s">
        <v>999</v>
      </c>
      <c r="L286" s="220" t="s">
        <v>1000</v>
      </c>
      <c r="M286" s="220" t="s">
        <v>1001</v>
      </c>
      <c r="N286" s="345" t="s">
        <v>2698</v>
      </c>
      <c r="O286" s="346"/>
      <c r="P286" s="346"/>
      <c r="Q286" s="346"/>
      <c r="R286" s="347"/>
      <c r="T286" s="220" t="s">
        <v>996</v>
      </c>
      <c r="U286" s="220" t="s">
        <v>997</v>
      </c>
      <c r="V286" s="220" t="s">
        <v>998</v>
      </c>
      <c r="W286" s="220" t="s">
        <v>999</v>
      </c>
      <c r="X286" s="220" t="s">
        <v>1000</v>
      </c>
      <c r="Y286" s="220" t="s">
        <v>1001</v>
      </c>
      <c r="AA286" s="257"/>
      <c r="AB286" s="257"/>
      <c r="AD286"/>
    </row>
    <row r="287" spans="3:30" s="117" customFormat="1" ht="17.25">
      <c r="F287" s="111" t="s">
        <v>143</v>
      </c>
      <c r="G287" s="272" t="s">
        <v>974</v>
      </c>
      <c r="H287" s="272">
        <v>0.48039999999999999</v>
      </c>
      <c r="I287" s="272">
        <v>-72.308999999999997</v>
      </c>
      <c r="J287" s="272">
        <v>162.30000000000001</v>
      </c>
      <c r="K287" s="272">
        <v>614.12</v>
      </c>
      <c r="L287" s="272">
        <v>-45.267000000000003</v>
      </c>
      <c r="M287" s="272">
        <v>3.8793000000000002</v>
      </c>
      <c r="N287" s="140" t="s">
        <v>51</v>
      </c>
      <c r="O287" s="279"/>
      <c r="P287" s="279"/>
      <c r="Q287" s="249"/>
      <c r="R287" s="249"/>
      <c r="S287" s="107"/>
      <c r="T287" s="268" t="s">
        <v>2507</v>
      </c>
      <c r="U287" s="268" t="s">
        <v>2538</v>
      </c>
      <c r="V287" s="268" t="s">
        <v>2539</v>
      </c>
      <c r="W287" s="268" t="s">
        <v>2540</v>
      </c>
      <c r="X287" s="268" t="s">
        <v>2541</v>
      </c>
      <c r="Y287" s="268" t="s">
        <v>2542</v>
      </c>
      <c r="AC287"/>
      <c r="AD287"/>
    </row>
    <row r="288" spans="3:30" s="117" customFormat="1" ht="17.25">
      <c r="C288" s="118"/>
      <c r="F288" s="111" t="s">
        <v>144</v>
      </c>
      <c r="G288" s="272" t="s">
        <v>975</v>
      </c>
      <c r="H288" s="272">
        <v>0.48039999999999999</v>
      </c>
      <c r="I288" s="272">
        <v>-72.308999999999997</v>
      </c>
      <c r="J288" s="272">
        <v>162.30000000000001</v>
      </c>
      <c r="K288" s="272">
        <v>614.12</v>
      </c>
      <c r="L288" s="272">
        <v>-45.267000000000003</v>
      </c>
      <c r="M288" s="272">
        <v>3.8793000000000002</v>
      </c>
      <c r="N288" s="140" t="s">
        <v>54</v>
      </c>
      <c r="O288" s="279"/>
      <c r="P288" s="279"/>
      <c r="Q288" s="249"/>
      <c r="R288" s="249"/>
      <c r="S288" s="107"/>
      <c r="T288" s="268" t="s">
        <v>2508</v>
      </c>
      <c r="U288" s="268" t="s">
        <v>2543</v>
      </c>
      <c r="V288" s="268" t="s">
        <v>2573</v>
      </c>
      <c r="W288" s="268" t="s">
        <v>2574</v>
      </c>
      <c r="X288" s="268" t="s">
        <v>2575</v>
      </c>
      <c r="Y288" s="268" t="s">
        <v>2576</v>
      </c>
      <c r="AC288"/>
      <c r="AD288"/>
    </row>
    <row r="289" spans="3:30" s="117" customFormat="1" ht="17.25">
      <c r="C289" s="118"/>
      <c r="F289" s="280" t="s">
        <v>172</v>
      </c>
      <c r="G289" s="272" t="s">
        <v>990</v>
      </c>
      <c r="H289" s="272">
        <v>0</v>
      </c>
      <c r="I289" s="272">
        <v>0</v>
      </c>
      <c r="J289" s="272">
        <v>0</v>
      </c>
      <c r="K289" s="272">
        <v>9.4819999999999993</v>
      </c>
      <c r="L289" s="272">
        <v>-67.055000000000007</v>
      </c>
      <c r="M289" s="272">
        <v>137.63999999999999</v>
      </c>
      <c r="N289" s="140" t="s">
        <v>91</v>
      </c>
      <c r="O289" s="279"/>
      <c r="P289" s="279"/>
      <c r="Q289" s="249"/>
      <c r="R289" s="249"/>
      <c r="S289" s="107"/>
      <c r="T289" s="268" t="s">
        <v>2509</v>
      </c>
      <c r="U289" s="268" t="s">
        <v>2572</v>
      </c>
      <c r="V289" s="268" t="s">
        <v>2577</v>
      </c>
      <c r="W289" s="268" t="s">
        <v>2578</v>
      </c>
      <c r="X289" s="268" t="s">
        <v>2579</v>
      </c>
      <c r="Y289" s="268" t="s">
        <v>2580</v>
      </c>
      <c r="AC289"/>
      <c r="AD289"/>
    </row>
    <row r="290" spans="3:30" s="117" customFormat="1" ht="17.25">
      <c r="C290" s="118"/>
      <c r="F290" s="281" t="s">
        <v>146</v>
      </c>
      <c r="G290" s="282" t="s">
        <v>976</v>
      </c>
      <c r="H290" s="282">
        <v>0</v>
      </c>
      <c r="I290" s="282">
        <v>0</v>
      </c>
      <c r="J290" s="282">
        <v>0</v>
      </c>
      <c r="K290" s="282">
        <v>0</v>
      </c>
      <c r="L290" s="282">
        <v>4.6150000000000002</v>
      </c>
      <c r="M290" s="282">
        <v>0</v>
      </c>
      <c r="N290" s="283" t="s">
        <v>58</v>
      </c>
      <c r="O290" s="284"/>
      <c r="P290" s="284"/>
      <c r="Q290" s="285"/>
      <c r="R290" s="285"/>
      <c r="S290" s="31"/>
      <c r="T290" s="268" t="s">
        <v>2510</v>
      </c>
      <c r="U290" s="268" t="s">
        <v>2544</v>
      </c>
      <c r="V290" s="268" t="s">
        <v>2581</v>
      </c>
      <c r="W290" s="268" t="s">
        <v>2582</v>
      </c>
      <c r="X290" s="268" t="s">
        <v>2583</v>
      </c>
      <c r="Y290" s="268" t="s">
        <v>2584</v>
      </c>
      <c r="AC290"/>
      <c r="AD290"/>
    </row>
    <row r="291" spans="3:30" s="117" customFormat="1" ht="17.25">
      <c r="C291" s="118"/>
      <c r="F291" s="111" t="s">
        <v>148</v>
      </c>
      <c r="G291" s="88" t="s">
        <v>977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37" t="s">
        <v>62</v>
      </c>
      <c r="O291" s="249"/>
      <c r="P291" s="249"/>
      <c r="Q291" s="249"/>
      <c r="R291" s="249"/>
      <c r="S291" s="31"/>
      <c r="T291" s="268" t="s">
        <v>2511</v>
      </c>
      <c r="U291" s="268" t="s">
        <v>2545</v>
      </c>
      <c r="V291" s="268" t="s">
        <v>2585</v>
      </c>
      <c r="W291" s="268" t="s">
        <v>2586</v>
      </c>
      <c r="X291" s="268" t="s">
        <v>2587</v>
      </c>
      <c r="Y291" s="268" t="s">
        <v>2588</v>
      </c>
      <c r="AC291"/>
      <c r="AD291"/>
    </row>
    <row r="292" spans="3:30" s="117" customFormat="1" ht="17.25">
      <c r="C292" s="118"/>
      <c r="F292" s="111" t="s">
        <v>150</v>
      </c>
      <c r="G292" s="88" t="s">
        <v>978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37" t="s">
        <v>62</v>
      </c>
      <c r="O292" s="249"/>
      <c r="P292" s="249"/>
      <c r="Q292" s="249"/>
      <c r="R292" s="249"/>
      <c r="S292" s="31"/>
      <c r="T292" s="268" t="s">
        <v>2512</v>
      </c>
      <c r="U292" s="268" t="s">
        <v>2546</v>
      </c>
      <c r="V292" s="268" t="s">
        <v>2589</v>
      </c>
      <c r="W292" s="268" t="s">
        <v>2590</v>
      </c>
      <c r="X292" s="268" t="s">
        <v>2591</v>
      </c>
      <c r="Y292" s="268" t="s">
        <v>2592</v>
      </c>
      <c r="AC292"/>
      <c r="AD292"/>
    </row>
    <row r="293" spans="3:30" s="117" customFormat="1" ht="17.25">
      <c r="C293" s="118"/>
      <c r="F293" s="281" t="s">
        <v>152</v>
      </c>
      <c r="G293" s="266" t="s">
        <v>979</v>
      </c>
      <c r="H293" s="266">
        <v>0</v>
      </c>
      <c r="I293" s="266">
        <v>0</v>
      </c>
      <c r="J293" s="266">
        <v>0</v>
      </c>
      <c r="K293" s="266">
        <v>0</v>
      </c>
      <c r="L293" s="266">
        <v>0</v>
      </c>
      <c r="M293" s="266">
        <v>0</v>
      </c>
      <c r="N293" s="213" t="s">
        <v>62</v>
      </c>
      <c r="O293" s="285"/>
      <c r="P293" s="285"/>
      <c r="Q293" s="285"/>
      <c r="R293" s="285"/>
      <c r="S293" s="31"/>
      <c r="T293" s="268" t="s">
        <v>2513</v>
      </c>
      <c r="U293" s="268" t="s">
        <v>2547</v>
      </c>
      <c r="V293" s="268" t="s">
        <v>2593</v>
      </c>
      <c r="W293" s="268" t="s">
        <v>2594</v>
      </c>
      <c r="X293" s="268" t="s">
        <v>2595</v>
      </c>
      <c r="Y293" s="268" t="s">
        <v>2596</v>
      </c>
      <c r="AC293"/>
      <c r="AD293"/>
    </row>
    <row r="294" spans="3:30" s="117" customFormat="1" ht="17.25">
      <c r="C294" s="118"/>
      <c r="F294" s="111" t="s">
        <v>153</v>
      </c>
      <c r="G294" s="88" t="s">
        <v>980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37" t="s">
        <v>62</v>
      </c>
      <c r="O294" s="249"/>
      <c r="P294" s="249"/>
      <c r="Q294" s="249"/>
      <c r="R294" s="249"/>
      <c r="S294" s="31"/>
      <c r="T294" s="268" t="s">
        <v>2514</v>
      </c>
      <c r="U294" s="268" t="s">
        <v>2548</v>
      </c>
      <c r="V294" s="268" t="s">
        <v>2597</v>
      </c>
      <c r="W294" s="268" t="s">
        <v>2598</v>
      </c>
      <c r="X294" s="268" t="s">
        <v>2599</v>
      </c>
      <c r="Y294" s="268" t="s">
        <v>2600</v>
      </c>
      <c r="AC294"/>
      <c r="AD294"/>
    </row>
    <row r="295" spans="3:30" s="117" customFormat="1" ht="17.25">
      <c r="C295" s="118"/>
      <c r="F295" s="111" t="s">
        <v>156</v>
      </c>
      <c r="G295" s="88" t="s">
        <v>981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37" t="s">
        <v>62</v>
      </c>
      <c r="O295" s="249"/>
      <c r="P295" s="249"/>
      <c r="Q295" s="249"/>
      <c r="R295" s="249"/>
      <c r="S295" s="31"/>
      <c r="T295" s="268" t="s">
        <v>2515</v>
      </c>
      <c r="U295" s="268" t="s">
        <v>2549</v>
      </c>
      <c r="V295" s="268" t="s">
        <v>2601</v>
      </c>
      <c r="W295" s="268" t="s">
        <v>2602</v>
      </c>
      <c r="X295" s="268" t="s">
        <v>2603</v>
      </c>
      <c r="Y295" s="268" t="s">
        <v>2604</v>
      </c>
      <c r="AC295"/>
      <c r="AD295"/>
    </row>
    <row r="296" spans="3:30" s="117" customFormat="1" ht="17.25">
      <c r="C296" s="118"/>
      <c r="F296" s="281" t="s">
        <v>158</v>
      </c>
      <c r="G296" s="266" t="s">
        <v>982</v>
      </c>
      <c r="H296" s="266">
        <v>0</v>
      </c>
      <c r="I296" s="266">
        <v>0</v>
      </c>
      <c r="J296" s="266">
        <v>0</v>
      </c>
      <c r="K296" s="266">
        <v>0</v>
      </c>
      <c r="L296" s="266">
        <v>0</v>
      </c>
      <c r="M296" s="266">
        <v>0</v>
      </c>
      <c r="N296" s="213" t="s">
        <v>62</v>
      </c>
      <c r="O296" s="285"/>
      <c r="P296" s="285"/>
      <c r="Q296" s="285"/>
      <c r="R296" s="285"/>
      <c r="S296" s="107"/>
      <c r="T296" s="268" t="s">
        <v>2516</v>
      </c>
      <c r="U296" s="268" t="s">
        <v>2550</v>
      </c>
      <c r="V296" s="268" t="s">
        <v>2605</v>
      </c>
      <c r="W296" s="268" t="s">
        <v>2606</v>
      </c>
      <c r="X296" s="268" t="s">
        <v>2607</v>
      </c>
      <c r="Y296" s="268" t="s">
        <v>2608</v>
      </c>
      <c r="AC296"/>
      <c r="AD296"/>
    </row>
    <row r="297" spans="3:30" s="117" customFormat="1" ht="17.25">
      <c r="C297" s="118"/>
      <c r="F297" s="111" t="s">
        <v>168</v>
      </c>
      <c r="G297" s="88" t="s">
        <v>988</v>
      </c>
      <c r="H297" s="88">
        <v>0</v>
      </c>
      <c r="I297" s="88">
        <v>1.63</v>
      </c>
      <c r="J297" s="88">
        <v>-5.91</v>
      </c>
      <c r="K297" s="88">
        <v>2.58</v>
      </c>
      <c r="L297" s="88">
        <v>119.7</v>
      </c>
      <c r="M297" s="88">
        <v>48.4</v>
      </c>
      <c r="N297" s="37" t="s">
        <v>85</v>
      </c>
      <c r="O297" s="249"/>
      <c r="P297" s="249"/>
      <c r="Q297" s="249"/>
      <c r="R297" s="249"/>
      <c r="S297" s="107"/>
      <c r="T297" s="268" t="s">
        <v>2517</v>
      </c>
      <c r="U297" s="268" t="s">
        <v>2551</v>
      </c>
      <c r="V297" s="268" t="s">
        <v>2609</v>
      </c>
      <c r="W297" s="268" t="s">
        <v>2610</v>
      </c>
      <c r="X297" s="268" t="s">
        <v>2611</v>
      </c>
      <c r="Y297" s="268" t="s">
        <v>2612</v>
      </c>
      <c r="AC297"/>
      <c r="AD297"/>
    </row>
    <row r="298" spans="3:30" s="117" customFormat="1" ht="17.25">
      <c r="C298" s="118"/>
      <c r="F298" s="111" t="s">
        <v>170</v>
      </c>
      <c r="G298" s="88" t="s">
        <v>989</v>
      </c>
      <c r="H298" s="88">
        <v>0</v>
      </c>
      <c r="I298" s="88">
        <v>0</v>
      </c>
      <c r="J298" s="88">
        <v>0.28599999999999998</v>
      </c>
      <c r="K298" s="88">
        <v>2.6080000000000001</v>
      </c>
      <c r="L298" s="88">
        <v>2.351</v>
      </c>
      <c r="M298" s="88">
        <v>-0.26800000000000002</v>
      </c>
      <c r="N298" s="37" t="s">
        <v>89</v>
      </c>
      <c r="O298" s="249"/>
      <c r="P298" s="249"/>
      <c r="Q298" s="249"/>
      <c r="R298" s="249"/>
      <c r="S298" s="107"/>
      <c r="T298" s="268" t="s">
        <v>2518</v>
      </c>
      <c r="U298" s="268" t="s">
        <v>2552</v>
      </c>
      <c r="V298" s="268" t="s">
        <v>2613</v>
      </c>
      <c r="W298" s="268" t="s">
        <v>2614</v>
      </c>
      <c r="X298" s="268" t="s">
        <v>2615</v>
      </c>
      <c r="Y298" s="268" t="s">
        <v>2616</v>
      </c>
      <c r="AC298"/>
      <c r="AD298"/>
    </row>
    <row r="299" spans="3:30" s="117" customFormat="1" ht="17.25">
      <c r="C299" s="118"/>
      <c r="F299" s="281" t="s">
        <v>160</v>
      </c>
      <c r="G299" s="266" t="s">
        <v>983</v>
      </c>
      <c r="H299" s="266">
        <v>0</v>
      </c>
      <c r="I299" s="266">
        <v>0</v>
      </c>
      <c r="J299" s="266">
        <v>-4.1900000000000004</v>
      </c>
      <c r="K299" s="266">
        <v>13.78</v>
      </c>
      <c r="L299" s="266">
        <v>110.5</v>
      </c>
      <c r="M299" s="266">
        <v>4.99</v>
      </c>
      <c r="N299" s="213" t="s">
        <v>74</v>
      </c>
      <c r="O299" s="285"/>
      <c r="P299" s="285"/>
      <c r="Q299" s="285"/>
      <c r="R299" s="285"/>
      <c r="S299" s="107"/>
      <c r="T299" s="268" t="s">
        <v>2519</v>
      </c>
      <c r="U299" s="268" t="s">
        <v>2553</v>
      </c>
      <c r="V299" s="268" t="s">
        <v>2617</v>
      </c>
      <c r="W299" s="268" t="s">
        <v>2618</v>
      </c>
      <c r="X299" s="268" t="s">
        <v>2619</v>
      </c>
      <c r="Y299" s="268" t="s">
        <v>2620</v>
      </c>
      <c r="AC299"/>
      <c r="AD299"/>
    </row>
    <row r="300" spans="3:30" s="117" customFormat="1" ht="17.25">
      <c r="F300" s="113" t="s">
        <v>174</v>
      </c>
      <c r="G300" s="88" t="s">
        <v>992</v>
      </c>
      <c r="H300" s="88">
        <v>0</v>
      </c>
      <c r="I300" s="88">
        <v>69.19</v>
      </c>
      <c r="J300" s="88">
        <v>511.93</v>
      </c>
      <c r="K300" s="88">
        <v>-116</v>
      </c>
      <c r="L300" s="88">
        <v>85.82</v>
      </c>
      <c r="M300" s="88">
        <v>-15.12</v>
      </c>
      <c r="N300" s="37" t="s">
        <v>95</v>
      </c>
      <c r="O300" s="249"/>
      <c r="P300" s="249"/>
      <c r="Q300" s="249"/>
      <c r="R300" s="249"/>
      <c r="S300" s="107"/>
      <c r="T300" s="268" t="s">
        <v>2520</v>
      </c>
      <c r="U300" s="268" t="s">
        <v>2554</v>
      </c>
      <c r="V300" s="268" t="s">
        <v>2621</v>
      </c>
      <c r="W300" s="268" t="s">
        <v>2622</v>
      </c>
      <c r="X300" s="268" t="s">
        <v>2623</v>
      </c>
      <c r="Y300" s="268" t="s">
        <v>2624</v>
      </c>
      <c r="AC300"/>
      <c r="AD300"/>
    </row>
    <row r="301" spans="3:30" s="117" customFormat="1" ht="17.25">
      <c r="C301" s="53"/>
      <c r="F301" s="113" t="s">
        <v>175</v>
      </c>
      <c r="G301" s="88" t="s">
        <v>991</v>
      </c>
      <c r="H301" s="88">
        <v>0.48039999999999999</v>
      </c>
      <c r="I301" s="88">
        <v>-72.308999999999997</v>
      </c>
      <c r="J301" s="88">
        <v>162.69999999999999</v>
      </c>
      <c r="K301" s="88">
        <v>614.12</v>
      </c>
      <c r="L301" s="88">
        <v>-45.267000000000003</v>
      </c>
      <c r="M301" s="88">
        <v>3.8793000000000002</v>
      </c>
      <c r="N301" s="37" t="s">
        <v>54</v>
      </c>
      <c r="O301" s="249"/>
      <c r="P301" s="249"/>
      <c r="Q301" s="249"/>
      <c r="R301" s="249"/>
      <c r="S301" s="102"/>
      <c r="T301" s="268" t="s">
        <v>2521</v>
      </c>
      <c r="U301" s="268" t="s">
        <v>2555</v>
      </c>
      <c r="V301" s="268" t="s">
        <v>2625</v>
      </c>
      <c r="W301" s="268" t="s">
        <v>2626</v>
      </c>
      <c r="X301" s="268" t="s">
        <v>2627</v>
      </c>
      <c r="Y301" s="268" t="s">
        <v>2628</v>
      </c>
      <c r="AC301"/>
      <c r="AD301"/>
    </row>
    <row r="302" spans="3:30" s="117" customFormat="1" ht="17.25">
      <c r="F302" s="286" t="s">
        <v>177</v>
      </c>
      <c r="G302" s="266" t="s">
        <v>993</v>
      </c>
      <c r="H302" s="266">
        <v>0</v>
      </c>
      <c r="I302" s="266">
        <v>0</v>
      </c>
      <c r="J302" s="266">
        <v>0</v>
      </c>
      <c r="K302" s="266">
        <v>0</v>
      </c>
      <c r="L302" s="266">
        <v>4.8827999999999996E-3</v>
      </c>
      <c r="M302" s="266">
        <v>0</v>
      </c>
      <c r="N302" s="213" t="s">
        <v>99</v>
      </c>
      <c r="O302" s="285"/>
      <c r="P302" s="285"/>
      <c r="Q302" s="285"/>
      <c r="R302" s="285"/>
      <c r="S302" s="151"/>
      <c r="T302" s="268" t="s">
        <v>2522</v>
      </c>
      <c r="U302" s="268" t="s">
        <v>2556</v>
      </c>
      <c r="V302" s="268" t="s">
        <v>2629</v>
      </c>
      <c r="W302" s="268" t="s">
        <v>2630</v>
      </c>
      <c r="X302" s="268" t="s">
        <v>2631</v>
      </c>
      <c r="Y302" s="268" t="s">
        <v>2632</v>
      </c>
      <c r="AC302"/>
      <c r="AD302"/>
    </row>
    <row r="303" spans="3:30" s="117" customFormat="1" ht="17.25">
      <c r="F303" s="111" t="s">
        <v>161</v>
      </c>
      <c r="G303" s="88" t="s">
        <v>984</v>
      </c>
      <c r="H303" s="88">
        <v>0</v>
      </c>
      <c r="I303" s="88">
        <v>0</v>
      </c>
      <c r="J303" s="88">
        <v>-4.1900000000000004</v>
      </c>
      <c r="K303" s="88">
        <v>13.78</v>
      </c>
      <c r="L303" s="88">
        <v>110.5</v>
      </c>
      <c r="M303" s="88">
        <v>4.99</v>
      </c>
      <c r="N303" s="37" t="s">
        <v>74</v>
      </c>
      <c r="O303" s="249"/>
      <c r="P303" s="249"/>
      <c r="Q303" s="249"/>
      <c r="R303" s="249"/>
      <c r="S303" s="32"/>
      <c r="T303" s="268" t="s">
        <v>2523</v>
      </c>
      <c r="U303" s="268" t="s">
        <v>2557</v>
      </c>
      <c r="V303" s="268" t="s">
        <v>2633</v>
      </c>
      <c r="W303" s="268" t="s">
        <v>2634</v>
      </c>
      <c r="X303" s="268" t="s">
        <v>2635</v>
      </c>
      <c r="Y303" s="268" t="s">
        <v>2636</v>
      </c>
      <c r="AC303"/>
      <c r="AD303"/>
    </row>
    <row r="304" spans="3:30" s="117" customFormat="1" ht="17.25">
      <c r="F304" s="113" t="s">
        <v>178</v>
      </c>
      <c r="G304" s="88" t="s">
        <v>992</v>
      </c>
      <c r="H304" s="88">
        <v>0</v>
      </c>
      <c r="I304" s="88">
        <v>69.19</v>
      </c>
      <c r="J304" s="88">
        <v>511.93</v>
      </c>
      <c r="K304" s="88">
        <v>-116</v>
      </c>
      <c r="L304" s="88">
        <v>85.82</v>
      </c>
      <c r="M304" s="88">
        <v>-15.12</v>
      </c>
      <c r="N304" s="37" t="s">
        <v>95</v>
      </c>
      <c r="O304" s="249"/>
      <c r="P304" s="249"/>
      <c r="Q304" s="249"/>
      <c r="R304" s="249"/>
      <c r="S304"/>
      <c r="T304" s="268" t="s">
        <v>2524</v>
      </c>
      <c r="U304" s="268" t="s">
        <v>2558</v>
      </c>
      <c r="V304" s="268" t="s">
        <v>2637</v>
      </c>
      <c r="W304" s="268" t="s">
        <v>2638</v>
      </c>
      <c r="X304" s="268" t="s">
        <v>2639</v>
      </c>
      <c r="Y304" s="268" t="s">
        <v>2640</v>
      </c>
      <c r="AC304"/>
      <c r="AD304"/>
    </row>
    <row r="305" spans="3:30" s="117" customFormat="1" ht="17.25">
      <c r="F305" s="286" t="s">
        <v>180</v>
      </c>
      <c r="G305" s="266" t="s">
        <v>991</v>
      </c>
      <c r="H305" s="266">
        <v>0.48039999999999999</v>
      </c>
      <c r="I305" s="266">
        <v>-72.308999999999997</v>
      </c>
      <c r="J305" s="266">
        <v>162.69999999999999</v>
      </c>
      <c r="K305" s="266">
        <v>614.12</v>
      </c>
      <c r="L305" s="266">
        <v>-45.267000000000003</v>
      </c>
      <c r="M305" s="266">
        <v>3.8793000000000002</v>
      </c>
      <c r="N305" s="213" t="s">
        <v>54</v>
      </c>
      <c r="O305" s="285"/>
      <c r="P305" s="285"/>
      <c r="Q305" s="285"/>
      <c r="R305" s="285"/>
      <c r="S305"/>
      <c r="T305" s="268" t="s">
        <v>2525</v>
      </c>
      <c r="U305" s="268" t="s">
        <v>2559</v>
      </c>
      <c r="V305" s="268" t="s">
        <v>2641</v>
      </c>
      <c r="W305" s="268" t="s">
        <v>2642</v>
      </c>
      <c r="X305" s="268" t="s">
        <v>2643</v>
      </c>
      <c r="Y305" s="268" t="s">
        <v>2644</v>
      </c>
      <c r="AC305"/>
      <c r="AD305"/>
    </row>
    <row r="306" spans="3:30" s="117" customFormat="1" ht="17.25">
      <c r="F306" s="113" t="s">
        <v>181</v>
      </c>
      <c r="G306" s="88" t="s">
        <v>993</v>
      </c>
      <c r="H306" s="88">
        <v>0</v>
      </c>
      <c r="I306" s="88">
        <v>0</v>
      </c>
      <c r="J306" s="88">
        <v>0</v>
      </c>
      <c r="K306" s="88">
        <v>0</v>
      </c>
      <c r="L306" s="88">
        <v>4.8827999999999996E-3</v>
      </c>
      <c r="M306" s="88">
        <v>0</v>
      </c>
      <c r="N306" s="37" t="s">
        <v>99</v>
      </c>
      <c r="O306" s="249"/>
      <c r="P306" s="249"/>
      <c r="Q306" s="249"/>
      <c r="R306" s="249"/>
      <c r="S306"/>
      <c r="T306" s="268" t="s">
        <v>2526</v>
      </c>
      <c r="U306" s="268" t="s">
        <v>2560</v>
      </c>
      <c r="V306" s="268" t="s">
        <v>2645</v>
      </c>
      <c r="W306" s="268" t="s">
        <v>2646</v>
      </c>
      <c r="X306" s="268" t="s">
        <v>2647</v>
      </c>
      <c r="Y306" s="268" t="s">
        <v>2648</v>
      </c>
      <c r="AC306"/>
      <c r="AD306"/>
    </row>
    <row r="307" spans="3:30" s="117" customFormat="1" ht="17.25">
      <c r="C307" s="118"/>
      <c r="F307" s="111" t="s">
        <v>163</v>
      </c>
      <c r="G307" s="88" t="s">
        <v>985</v>
      </c>
      <c r="H307" s="88">
        <v>0</v>
      </c>
      <c r="I307" s="88">
        <v>0</v>
      </c>
      <c r="J307" s="88">
        <v>-4.1900000000000004</v>
      </c>
      <c r="K307" s="88">
        <v>13.78</v>
      </c>
      <c r="L307" s="88">
        <v>110.5</v>
      </c>
      <c r="M307" s="88">
        <v>4.99</v>
      </c>
      <c r="N307" s="37" t="s">
        <v>74</v>
      </c>
      <c r="O307" s="249"/>
      <c r="P307" s="249"/>
      <c r="Q307" s="249"/>
      <c r="R307" s="249"/>
      <c r="S307"/>
      <c r="T307" s="268" t="s">
        <v>2527</v>
      </c>
      <c r="U307" s="268" t="s">
        <v>2561</v>
      </c>
      <c r="V307" s="268" t="s">
        <v>2649</v>
      </c>
      <c r="W307" s="268" t="s">
        <v>2650</v>
      </c>
      <c r="X307" s="268" t="s">
        <v>2651</v>
      </c>
      <c r="Y307" s="268" t="s">
        <v>2652</v>
      </c>
      <c r="AC307"/>
      <c r="AD307"/>
    </row>
    <row r="308" spans="3:30" s="117" customFormat="1" ht="17.25">
      <c r="C308" s="118"/>
      <c r="F308" s="286" t="s">
        <v>183</v>
      </c>
      <c r="G308" s="266" t="s">
        <v>992</v>
      </c>
      <c r="H308" s="266">
        <v>0</v>
      </c>
      <c r="I308" s="266">
        <v>69.19</v>
      </c>
      <c r="J308" s="266">
        <v>511.93</v>
      </c>
      <c r="K308" s="266">
        <v>-116</v>
      </c>
      <c r="L308" s="266">
        <v>85.82</v>
      </c>
      <c r="M308" s="266">
        <v>-15.12</v>
      </c>
      <c r="N308" s="213" t="s">
        <v>95</v>
      </c>
      <c r="O308" s="285"/>
      <c r="P308" s="285"/>
      <c r="Q308" s="285"/>
      <c r="R308" s="285"/>
      <c r="S308"/>
      <c r="T308" s="268" t="s">
        <v>2528</v>
      </c>
      <c r="U308" s="268" t="s">
        <v>2562</v>
      </c>
      <c r="V308" s="268" t="s">
        <v>2653</v>
      </c>
      <c r="W308" s="268" t="s">
        <v>2654</v>
      </c>
      <c r="X308" s="268" t="s">
        <v>2655</v>
      </c>
      <c r="Y308" s="268" t="s">
        <v>2656</v>
      </c>
      <c r="AC308"/>
      <c r="AD308"/>
    </row>
    <row r="309" spans="3:30" s="117" customFormat="1" ht="17.25">
      <c r="C309" s="118"/>
      <c r="F309" s="113" t="s">
        <v>184</v>
      </c>
      <c r="G309" s="88" t="s">
        <v>991</v>
      </c>
      <c r="H309" s="88">
        <v>0.48039999999999999</v>
      </c>
      <c r="I309" s="88">
        <v>-72.308999999999997</v>
      </c>
      <c r="J309" s="88">
        <v>162.69999999999999</v>
      </c>
      <c r="K309" s="88">
        <v>614.12</v>
      </c>
      <c r="L309" s="88">
        <v>-45.267000000000003</v>
      </c>
      <c r="M309" s="88">
        <v>3.8793000000000002</v>
      </c>
      <c r="N309" s="37" t="s">
        <v>54</v>
      </c>
      <c r="O309" s="249"/>
      <c r="P309" s="249"/>
      <c r="Q309" s="249"/>
      <c r="R309" s="249"/>
      <c r="S309"/>
      <c r="T309" s="268" t="s">
        <v>2529</v>
      </c>
      <c r="U309" s="268" t="s">
        <v>2563</v>
      </c>
      <c r="V309" s="268" t="s">
        <v>2657</v>
      </c>
      <c r="W309" s="268" t="s">
        <v>2658</v>
      </c>
      <c r="X309" s="268" t="s">
        <v>2659</v>
      </c>
      <c r="Y309" s="268" t="s">
        <v>2660</v>
      </c>
      <c r="AC309"/>
      <c r="AD309"/>
    </row>
    <row r="310" spans="3:30" s="117" customFormat="1" ht="17.25">
      <c r="C310" s="118"/>
      <c r="F310" s="113" t="s">
        <v>186</v>
      </c>
      <c r="G310" s="88" t="s">
        <v>993</v>
      </c>
      <c r="H310" s="88">
        <v>0</v>
      </c>
      <c r="I310" s="88">
        <v>0</v>
      </c>
      <c r="J310" s="88">
        <v>0</v>
      </c>
      <c r="K310" s="88">
        <v>0</v>
      </c>
      <c r="L310" s="88">
        <v>4.8827999999999996E-3</v>
      </c>
      <c r="M310" s="88">
        <v>0</v>
      </c>
      <c r="N310" s="37" t="s">
        <v>99</v>
      </c>
      <c r="O310" s="249"/>
      <c r="P310" s="249"/>
      <c r="Q310" s="249"/>
      <c r="R310" s="249"/>
      <c r="S310"/>
      <c r="T310" s="268" t="s">
        <v>2530</v>
      </c>
      <c r="U310" s="268" t="s">
        <v>2564</v>
      </c>
      <c r="V310" s="268" t="s">
        <v>2661</v>
      </c>
      <c r="W310" s="268" t="s">
        <v>2662</v>
      </c>
      <c r="X310" s="268" t="s">
        <v>2663</v>
      </c>
      <c r="Y310" s="268" t="s">
        <v>2664</v>
      </c>
      <c r="AC310"/>
      <c r="AD310"/>
    </row>
    <row r="311" spans="3:30" s="117" customFormat="1" ht="17.25">
      <c r="C311" s="118"/>
      <c r="F311" s="281" t="s">
        <v>164</v>
      </c>
      <c r="G311" s="266" t="s">
        <v>986</v>
      </c>
      <c r="H311" s="266">
        <v>0</v>
      </c>
      <c r="I311" s="266">
        <v>0</v>
      </c>
      <c r="J311" s="266">
        <v>-4.1900000000000004</v>
      </c>
      <c r="K311" s="266">
        <v>13.78</v>
      </c>
      <c r="L311" s="266">
        <v>110.5</v>
      </c>
      <c r="M311" s="266">
        <v>4.99</v>
      </c>
      <c r="N311" s="213" t="s">
        <v>74</v>
      </c>
      <c r="O311" s="285"/>
      <c r="P311" s="285"/>
      <c r="Q311" s="285"/>
      <c r="R311" s="285"/>
      <c r="S311"/>
      <c r="T311" s="268" t="s">
        <v>2531</v>
      </c>
      <c r="U311" s="268" t="s">
        <v>2565</v>
      </c>
      <c r="V311" s="268" t="s">
        <v>2665</v>
      </c>
      <c r="W311" s="268" t="s">
        <v>2666</v>
      </c>
      <c r="X311" s="268" t="s">
        <v>2667</v>
      </c>
      <c r="Y311" s="268" t="s">
        <v>2668</v>
      </c>
      <c r="AC311"/>
      <c r="AD311"/>
    </row>
    <row r="312" spans="3:30" s="117" customFormat="1" ht="17.25">
      <c r="C312" s="118"/>
      <c r="F312" s="111" t="s">
        <v>191</v>
      </c>
      <c r="G312" s="88" t="s">
        <v>992</v>
      </c>
      <c r="H312" s="88">
        <v>0</v>
      </c>
      <c r="I312" s="88">
        <v>69.19</v>
      </c>
      <c r="J312" s="88">
        <v>511.93</v>
      </c>
      <c r="K312" s="88">
        <v>-116</v>
      </c>
      <c r="L312" s="88">
        <v>85.82</v>
      </c>
      <c r="M312" s="88">
        <v>-15.12</v>
      </c>
      <c r="N312" s="37" t="s">
        <v>95</v>
      </c>
      <c r="O312" s="249"/>
      <c r="P312" s="249"/>
      <c r="Q312" s="249"/>
      <c r="R312" s="249"/>
      <c r="S312"/>
      <c r="T312" s="268" t="s">
        <v>2532</v>
      </c>
      <c r="U312" s="268" t="s">
        <v>2566</v>
      </c>
      <c r="V312" s="268" t="s">
        <v>2669</v>
      </c>
      <c r="W312" s="268" t="s">
        <v>2670</v>
      </c>
      <c r="X312" s="268" t="s">
        <v>2671</v>
      </c>
      <c r="Y312" s="268" t="s">
        <v>2672</v>
      </c>
      <c r="AC312"/>
      <c r="AD312"/>
    </row>
    <row r="313" spans="3:30" s="117" customFormat="1" ht="17.25">
      <c r="C313" s="118"/>
      <c r="F313" s="111" t="s">
        <v>192</v>
      </c>
      <c r="G313" s="88" t="s">
        <v>991</v>
      </c>
      <c r="H313" s="88">
        <v>0.48039999999999999</v>
      </c>
      <c r="I313" s="88">
        <v>-72.308999999999997</v>
      </c>
      <c r="J313" s="88">
        <v>162.69999999999999</v>
      </c>
      <c r="K313" s="88">
        <v>614.12</v>
      </c>
      <c r="L313" s="88">
        <v>-45.267000000000003</v>
      </c>
      <c r="M313" s="88">
        <v>3.8793000000000002</v>
      </c>
      <c r="N313" s="37" t="s">
        <v>54</v>
      </c>
      <c r="O313" s="249"/>
      <c r="P313" s="249"/>
      <c r="Q313" s="249"/>
      <c r="R313" s="249"/>
      <c r="S313" s="31"/>
      <c r="T313" s="268" t="s">
        <v>2533</v>
      </c>
      <c r="U313" s="268" t="s">
        <v>2567</v>
      </c>
      <c r="V313" s="268" t="s">
        <v>2673</v>
      </c>
      <c r="W313" s="268" t="s">
        <v>2674</v>
      </c>
      <c r="X313" s="268" t="s">
        <v>2675</v>
      </c>
      <c r="Y313" s="268" t="s">
        <v>2676</v>
      </c>
      <c r="AC313"/>
      <c r="AD313"/>
    </row>
    <row r="314" spans="3:30" s="117" customFormat="1" ht="17.25">
      <c r="C314" s="118"/>
      <c r="F314" s="281" t="s">
        <v>193</v>
      </c>
      <c r="G314" s="266" t="s">
        <v>993</v>
      </c>
      <c r="H314" s="266">
        <v>0</v>
      </c>
      <c r="I314" s="266">
        <v>0</v>
      </c>
      <c r="J314" s="266">
        <v>0</v>
      </c>
      <c r="K314" s="266">
        <v>0</v>
      </c>
      <c r="L314" s="266">
        <v>4.8827999999999996E-3</v>
      </c>
      <c r="M314" s="266">
        <v>0</v>
      </c>
      <c r="N314" s="213" t="s">
        <v>99</v>
      </c>
      <c r="O314" s="285"/>
      <c r="P314" s="285"/>
      <c r="Q314" s="285"/>
      <c r="R314" s="285"/>
      <c r="S314" s="31"/>
      <c r="T314" s="268" t="s">
        <v>2534</v>
      </c>
      <c r="U314" s="268" t="s">
        <v>2568</v>
      </c>
      <c r="V314" s="268" t="s">
        <v>2677</v>
      </c>
      <c r="W314" s="268" t="s">
        <v>2678</v>
      </c>
      <c r="X314" s="268" t="s">
        <v>2679</v>
      </c>
      <c r="Y314" s="268" t="s">
        <v>2680</v>
      </c>
      <c r="AC314"/>
      <c r="AD314"/>
    </row>
    <row r="315" spans="3:30" s="117" customFormat="1" ht="17.25">
      <c r="C315" s="118"/>
      <c r="F315" s="111" t="s">
        <v>166</v>
      </c>
      <c r="G315" s="88" t="s">
        <v>987</v>
      </c>
      <c r="H315" s="88">
        <v>0</v>
      </c>
      <c r="I315" s="88">
        <v>0</v>
      </c>
      <c r="J315" s="88">
        <v>-4.1900000000000004</v>
      </c>
      <c r="K315" s="88">
        <v>13.78</v>
      </c>
      <c r="L315" s="88">
        <v>110.5</v>
      </c>
      <c r="M315" s="88">
        <v>4.99</v>
      </c>
      <c r="N315" s="37" t="s">
        <v>74</v>
      </c>
      <c r="O315" s="249"/>
      <c r="P315" s="249"/>
      <c r="Q315" s="249"/>
      <c r="R315" s="249"/>
      <c r="S315" s="31"/>
      <c r="T315" s="268" t="s">
        <v>2535</v>
      </c>
      <c r="U315" s="268" t="s">
        <v>2569</v>
      </c>
      <c r="V315" s="268" t="s">
        <v>2681</v>
      </c>
      <c r="W315" s="268" t="s">
        <v>2682</v>
      </c>
      <c r="X315" s="268" t="s">
        <v>2683</v>
      </c>
      <c r="Y315" s="268" t="s">
        <v>2684</v>
      </c>
      <c r="AC315"/>
      <c r="AD315"/>
    </row>
    <row r="316" spans="3:30" s="117" customFormat="1" ht="17.25">
      <c r="C316" s="118"/>
      <c r="F316" s="111" t="s">
        <v>1006</v>
      </c>
      <c r="G316" s="88" t="s">
        <v>994</v>
      </c>
      <c r="H316" s="88">
        <v>0</v>
      </c>
      <c r="I316" s="88">
        <v>0</v>
      </c>
      <c r="J316" s="88">
        <v>0</v>
      </c>
      <c r="K316" s="88">
        <v>0</v>
      </c>
      <c r="L316" s="88">
        <v>2.4</v>
      </c>
      <c r="M316" s="88">
        <v>0</v>
      </c>
      <c r="N316" s="37" t="s">
        <v>111</v>
      </c>
      <c r="O316" s="249"/>
      <c r="P316" s="249"/>
      <c r="Q316" s="249"/>
      <c r="R316" s="249"/>
      <c r="T316" s="268" t="s">
        <v>2536</v>
      </c>
      <c r="U316" s="268" t="s">
        <v>2570</v>
      </c>
      <c r="V316" s="268" t="s">
        <v>2685</v>
      </c>
      <c r="W316" s="268" t="s">
        <v>2686</v>
      </c>
      <c r="X316" s="268" t="s">
        <v>2687</v>
      </c>
      <c r="Y316" s="268" t="s">
        <v>2688</v>
      </c>
      <c r="AC316"/>
      <c r="AD316"/>
    </row>
    <row r="317" spans="3:30" s="117" customFormat="1" ht="17.25">
      <c r="C317" s="118"/>
      <c r="F317" s="111" t="s">
        <v>1007</v>
      </c>
      <c r="G317" s="88" t="s">
        <v>995</v>
      </c>
      <c r="H317" s="88">
        <v>0</v>
      </c>
      <c r="I317" s="88">
        <v>0</v>
      </c>
      <c r="J317" s="88">
        <v>0</v>
      </c>
      <c r="K317" s="88">
        <v>0</v>
      </c>
      <c r="L317" s="88">
        <v>2.4</v>
      </c>
      <c r="M317" s="88">
        <v>0</v>
      </c>
      <c r="N317" s="37" t="s">
        <v>111</v>
      </c>
      <c r="O317" s="249"/>
      <c r="P317" s="249"/>
      <c r="Q317" s="249"/>
      <c r="R317" s="249"/>
      <c r="T317" s="268" t="s">
        <v>2537</v>
      </c>
      <c r="U317" s="268" t="s">
        <v>2571</v>
      </c>
      <c r="V317" s="268" t="s">
        <v>2689</v>
      </c>
      <c r="W317" s="268" t="s">
        <v>2690</v>
      </c>
      <c r="X317" s="268" t="s">
        <v>2691</v>
      </c>
      <c r="Y317" s="268" t="s">
        <v>2692</v>
      </c>
      <c r="AC317"/>
      <c r="AD317"/>
    </row>
    <row r="318" spans="3:30" s="117" customFormat="1" ht="17.25">
      <c r="C318" s="118"/>
      <c r="R318"/>
      <c r="S318"/>
      <c r="T318"/>
      <c r="U318"/>
      <c r="V318"/>
      <c r="W318"/>
      <c r="X318"/>
      <c r="Y318"/>
      <c r="Z318"/>
      <c r="AA318"/>
      <c r="AB318"/>
      <c r="AC318"/>
      <c r="AD318"/>
    </row>
    <row r="320" spans="3:30" ht="17.25">
      <c r="C320" s="8" t="s">
        <v>2948</v>
      </c>
      <c r="D320" s="53" t="s">
        <v>2965</v>
      </c>
      <c r="G320" s="4" t="s">
        <v>2949</v>
      </c>
      <c r="H320" s="4" t="s">
        <v>715</v>
      </c>
      <c r="I320" s="4" t="s">
        <v>1023</v>
      </c>
    </row>
    <row r="321" spans="3:18" ht="17.25">
      <c r="C321" s="8"/>
      <c r="D321" s="53"/>
      <c r="F321" s="220" t="s">
        <v>43</v>
      </c>
      <c r="G321" s="220" t="s">
        <v>2960</v>
      </c>
      <c r="H321" s="220" t="s">
        <v>996</v>
      </c>
      <c r="I321" s="220" t="s">
        <v>997</v>
      </c>
      <c r="J321" s="220" t="s">
        <v>998</v>
      </c>
      <c r="K321" s="220" t="s">
        <v>999</v>
      </c>
      <c r="L321" s="220" t="s">
        <v>1000</v>
      </c>
      <c r="M321" s="220" t="s">
        <v>1001</v>
      </c>
      <c r="N321" s="345" t="s">
        <v>2698</v>
      </c>
      <c r="O321" s="346"/>
      <c r="P321" s="346"/>
      <c r="Q321" s="346"/>
      <c r="R321" s="347"/>
    </row>
    <row r="322" spans="3:18" ht="17.25">
      <c r="C322" s="8"/>
      <c r="D322" s="8"/>
      <c r="F322" s="113" t="s">
        <v>2950</v>
      </c>
      <c r="G322" s="272"/>
      <c r="H322" s="272"/>
      <c r="I322" s="272"/>
      <c r="J322" s="272"/>
      <c r="K322" s="272"/>
      <c r="L322" s="272"/>
      <c r="M322" s="272"/>
      <c r="N322" s="140"/>
      <c r="O322" s="279"/>
      <c r="P322" s="279"/>
      <c r="Q322" s="249"/>
      <c r="R322" s="249"/>
    </row>
    <row r="323" spans="3:18">
      <c r="C323" s="8"/>
      <c r="D323" s="8"/>
      <c r="F323" s="113" t="s">
        <v>2952</v>
      </c>
      <c r="G323" s="88"/>
      <c r="H323" s="88"/>
      <c r="I323" s="88"/>
      <c r="J323" s="37"/>
      <c r="K323" s="88"/>
      <c r="L323" s="88"/>
      <c r="M323" s="88"/>
      <c r="N323" s="88"/>
      <c r="O323" s="37"/>
      <c r="P323" s="37"/>
      <c r="Q323" s="88"/>
      <c r="R323" s="37"/>
    </row>
    <row r="324" spans="3:18">
      <c r="C324" s="8"/>
      <c r="D324" s="8"/>
      <c r="F324" s="113" t="s">
        <v>2954</v>
      </c>
      <c r="G324" s="88"/>
      <c r="H324" s="88"/>
      <c r="I324" s="88"/>
      <c r="J324" s="37"/>
      <c r="K324" s="88"/>
      <c r="L324" s="88"/>
      <c r="M324" s="88"/>
      <c r="N324" s="88"/>
      <c r="O324" s="37"/>
      <c r="P324" s="37"/>
      <c r="Q324" s="88"/>
      <c r="R324" s="37"/>
    </row>
  </sheetData>
  <mergeCells count="15">
    <mergeCell ref="N233:R233"/>
    <mergeCell ref="N249:R249"/>
    <mergeCell ref="N268:R268"/>
    <mergeCell ref="N286:R286"/>
    <mergeCell ref="N321:R321"/>
    <mergeCell ref="F132:F133"/>
    <mergeCell ref="G132:I132"/>
    <mergeCell ref="J132:L132"/>
    <mergeCell ref="M132:O132"/>
    <mergeCell ref="P132:R132"/>
    <mergeCell ref="F184:F185"/>
    <mergeCell ref="G184:I184"/>
    <mergeCell ref="J184:L184"/>
    <mergeCell ref="M184:O184"/>
    <mergeCell ref="P184:R184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07D8-55BB-422B-8DBD-CDA8DA126924}">
  <dimension ref="B3:T262"/>
  <sheetViews>
    <sheetView tabSelected="1" topLeftCell="A86" zoomScale="130" zoomScaleNormal="130" workbookViewId="0">
      <selection activeCell="H239" sqref="H239"/>
    </sheetView>
  </sheetViews>
  <sheetFormatPr defaultRowHeight="16.5"/>
  <cols>
    <col min="2" max="2" width="9" style="199"/>
    <col min="3" max="3" width="4.5" customWidth="1"/>
    <col min="4" max="4" width="7" customWidth="1"/>
    <col min="5" max="5" width="5.75" customWidth="1"/>
    <col min="6" max="6" width="35.25" customWidth="1"/>
    <col min="7" max="7" width="17.875" customWidth="1"/>
    <col min="8" max="8" width="20.25" customWidth="1"/>
    <col min="13" max="13" width="12.25" customWidth="1"/>
  </cols>
  <sheetData>
    <row r="3" spans="2:6" ht="20.25">
      <c r="B3" s="365">
        <v>2.1</v>
      </c>
      <c r="C3" s="149" t="s">
        <v>2177</v>
      </c>
      <c r="D3" s="149"/>
      <c r="E3" s="149"/>
      <c r="F3" s="149"/>
    </row>
    <row r="4" spans="2:6">
      <c r="C4" s="8"/>
    </row>
    <row r="5" spans="2:6">
      <c r="B5" s="199" t="s">
        <v>2178</v>
      </c>
      <c r="C5" s="8" t="s">
        <v>2179</v>
      </c>
    </row>
    <row r="6" spans="2:6">
      <c r="C6" s="8"/>
      <c r="D6" t="s">
        <v>2180</v>
      </c>
    </row>
    <row r="7" spans="2:6">
      <c r="D7" t="s">
        <v>2181</v>
      </c>
    </row>
    <row r="8" spans="2:6">
      <c r="E8" t="s">
        <v>2183</v>
      </c>
    </row>
    <row r="9" spans="2:6">
      <c r="E9" t="s">
        <v>2184</v>
      </c>
    </row>
    <row r="10" spans="2:6">
      <c r="D10" t="s">
        <v>2182</v>
      </c>
    </row>
    <row r="11" spans="2:6">
      <c r="E11" t="s">
        <v>2185</v>
      </c>
    </row>
    <row r="12" spans="2:6">
      <c r="D12" t="s">
        <v>2188</v>
      </c>
    </row>
    <row r="13" spans="2:6">
      <c r="E13" t="s">
        <v>2189</v>
      </c>
    </row>
    <row r="14" spans="2:6">
      <c r="E14" t="s">
        <v>2190</v>
      </c>
    </row>
    <row r="15" spans="2:6">
      <c r="D15" t="s">
        <v>2191</v>
      </c>
    </row>
    <row r="16" spans="2:6">
      <c r="E16" t="s">
        <v>2192</v>
      </c>
    </row>
    <row r="17" spans="2:11">
      <c r="D17" t="s">
        <v>2186</v>
      </c>
    </row>
    <row r="18" spans="2:11">
      <c r="E18" t="s">
        <v>2187</v>
      </c>
    </row>
    <row r="21" spans="2:11">
      <c r="B21" s="199" t="s">
        <v>3745</v>
      </c>
      <c r="C21" s="8" t="s">
        <v>3804</v>
      </c>
      <c r="F21" t="s">
        <v>3800</v>
      </c>
      <c r="K21" s="133"/>
    </row>
    <row r="22" spans="2:11">
      <c r="D22" t="s">
        <v>3775</v>
      </c>
      <c r="F22" t="s">
        <v>3793</v>
      </c>
      <c r="K22" s="133"/>
    </row>
    <row r="23" spans="2:11">
      <c r="D23" t="s">
        <v>3776</v>
      </c>
      <c r="F23" t="s">
        <v>3794</v>
      </c>
      <c r="K23" s="133"/>
    </row>
    <row r="24" spans="2:11">
      <c r="D24" t="s">
        <v>3777</v>
      </c>
      <c r="F24" t="s">
        <v>3795</v>
      </c>
      <c r="K24" s="133"/>
    </row>
    <row r="25" spans="2:11">
      <c r="D25" t="s">
        <v>3779</v>
      </c>
      <c r="F25" t="s">
        <v>3796</v>
      </c>
      <c r="K25" s="133"/>
    </row>
    <row r="26" spans="2:11">
      <c r="D26" t="s">
        <v>3781</v>
      </c>
      <c r="F26" t="s">
        <v>3797</v>
      </c>
      <c r="K26" s="133"/>
    </row>
    <row r="27" spans="2:11">
      <c r="D27" t="s">
        <v>3781</v>
      </c>
      <c r="F27" t="s">
        <v>3798</v>
      </c>
      <c r="K27" s="133"/>
    </row>
    <row r="28" spans="2:11">
      <c r="D28" s="151" t="s">
        <v>3791</v>
      </c>
      <c r="F28" t="s">
        <v>3803</v>
      </c>
      <c r="K28" s="133"/>
    </row>
    <row r="29" spans="2:11">
      <c r="D29" s="151"/>
      <c r="G29" t="s">
        <v>3799</v>
      </c>
      <c r="K29" s="133"/>
    </row>
    <row r="30" spans="2:11">
      <c r="D30" t="s">
        <v>3792</v>
      </c>
      <c r="F30" t="s">
        <v>3801</v>
      </c>
      <c r="K30" s="133"/>
    </row>
    <row r="31" spans="2:11">
      <c r="G31" t="s">
        <v>3802</v>
      </c>
      <c r="K31" s="133"/>
    </row>
    <row r="32" spans="2:11">
      <c r="K32" s="133"/>
    </row>
    <row r="33" spans="2:11">
      <c r="K33" s="133"/>
    </row>
    <row r="34" spans="2:11">
      <c r="B34" s="199" t="s">
        <v>3805</v>
      </c>
      <c r="C34" s="8" t="s">
        <v>3806</v>
      </c>
      <c r="K34" s="133"/>
    </row>
    <row r="35" spans="2:11">
      <c r="C35" s="8" t="s">
        <v>1986</v>
      </c>
      <c r="K35" s="133"/>
    </row>
    <row r="36" spans="2:11">
      <c r="C36">
        <v>0</v>
      </c>
      <c r="D36" t="s">
        <v>3746</v>
      </c>
      <c r="G36" t="s">
        <v>3744</v>
      </c>
      <c r="K36" s="133"/>
    </row>
    <row r="37" spans="2:11" ht="17.25">
      <c r="E37" s="361" t="s">
        <v>3786</v>
      </c>
      <c r="G37" t="s">
        <v>3774</v>
      </c>
      <c r="K37" s="133"/>
    </row>
    <row r="38" spans="2:11">
      <c r="C38">
        <v>1</v>
      </c>
      <c r="D38" t="s">
        <v>1072</v>
      </c>
      <c r="K38" s="133"/>
    </row>
    <row r="39" spans="2:11">
      <c r="E39" t="s">
        <v>3750</v>
      </c>
      <c r="G39" t="s">
        <v>3744</v>
      </c>
      <c r="K39" s="133"/>
    </row>
    <row r="40" spans="2:11" ht="17.25">
      <c r="E40" s="361" t="s">
        <v>3787</v>
      </c>
      <c r="G40" t="s">
        <v>3788</v>
      </c>
      <c r="K40" s="133"/>
    </row>
    <row r="41" spans="2:11">
      <c r="C41">
        <v>2</v>
      </c>
      <c r="D41" t="s">
        <v>1073</v>
      </c>
      <c r="G41" t="s">
        <v>3744</v>
      </c>
      <c r="K41" s="133"/>
    </row>
    <row r="42" spans="2:11">
      <c r="E42" t="s">
        <v>3789</v>
      </c>
      <c r="G42" t="s">
        <v>3790</v>
      </c>
      <c r="K42" s="133"/>
    </row>
    <row r="43" spans="2:11">
      <c r="C43">
        <v>3</v>
      </c>
      <c r="D43" s="362" t="s">
        <v>1074</v>
      </c>
      <c r="G43" t="s">
        <v>3753</v>
      </c>
      <c r="K43" s="133"/>
    </row>
    <row r="44" spans="2:11">
      <c r="C44">
        <v>4</v>
      </c>
      <c r="D44" t="s">
        <v>1075</v>
      </c>
      <c r="H44" s="4"/>
      <c r="K44" s="133"/>
    </row>
    <row r="45" spans="2:11">
      <c r="E45" s="49" t="s">
        <v>3780</v>
      </c>
      <c r="G45" t="s">
        <v>3778</v>
      </c>
      <c r="H45" s="4"/>
      <c r="K45" s="133"/>
    </row>
    <row r="46" spans="2:11">
      <c r="C46">
        <v>5</v>
      </c>
      <c r="D46" t="s">
        <v>1076</v>
      </c>
      <c r="G46" t="s">
        <v>3744</v>
      </c>
      <c r="H46" s="4" t="s">
        <v>3744</v>
      </c>
      <c r="K46" s="133"/>
    </row>
    <row r="47" spans="2:11">
      <c r="E47" s="49" t="s">
        <v>3782</v>
      </c>
      <c r="G47" t="s">
        <v>3781</v>
      </c>
      <c r="K47" s="133"/>
    </row>
    <row r="48" spans="2:11">
      <c r="C48">
        <v>6</v>
      </c>
      <c r="D48" t="s">
        <v>1077</v>
      </c>
      <c r="H48" s="4" t="s">
        <v>3744</v>
      </c>
      <c r="K48" s="133"/>
    </row>
    <row r="49" spans="3:11">
      <c r="E49" s="49" t="s">
        <v>3783</v>
      </c>
      <c r="G49" t="s">
        <v>3781</v>
      </c>
      <c r="K49" s="133"/>
    </row>
    <row r="50" spans="3:11">
      <c r="C50">
        <v>7</v>
      </c>
      <c r="D50" t="s">
        <v>3754</v>
      </c>
      <c r="K50" s="133"/>
    </row>
    <row r="51" spans="3:11">
      <c r="C51">
        <v>8</v>
      </c>
      <c r="D51" t="s">
        <v>3747</v>
      </c>
      <c r="K51" s="133"/>
    </row>
    <row r="52" spans="3:11">
      <c r="E52" t="s">
        <v>3751</v>
      </c>
      <c r="G52" t="s">
        <v>3752</v>
      </c>
      <c r="K52" s="133"/>
    </row>
    <row r="53" spans="3:11">
      <c r="E53" t="s">
        <v>3784</v>
      </c>
      <c r="F53" s="1"/>
      <c r="G53" s="151" t="s">
        <v>3791</v>
      </c>
      <c r="H53" s="1"/>
      <c r="I53" s="1"/>
      <c r="K53" s="133"/>
    </row>
    <row r="54" spans="3:11">
      <c r="C54">
        <v>9</v>
      </c>
      <c r="D54" t="s">
        <v>3748</v>
      </c>
      <c r="K54" s="133"/>
    </row>
    <row r="55" spans="3:11">
      <c r="E55" t="s">
        <v>3785</v>
      </c>
      <c r="G55" t="s">
        <v>3792</v>
      </c>
      <c r="K55" s="133"/>
    </row>
    <row r="56" spans="3:11">
      <c r="C56">
        <v>10</v>
      </c>
      <c r="D56" t="s">
        <v>3749</v>
      </c>
      <c r="K56" s="133"/>
    </row>
    <row r="57" spans="3:11">
      <c r="E57" t="s">
        <v>3807</v>
      </c>
      <c r="G57" t="s">
        <v>3777</v>
      </c>
      <c r="K57" s="133"/>
    </row>
    <row r="58" spans="3:11">
      <c r="K58" s="133"/>
    </row>
    <row r="59" spans="3:11">
      <c r="C59">
        <v>12</v>
      </c>
      <c r="D59" t="s">
        <v>1078</v>
      </c>
      <c r="K59" s="133"/>
    </row>
    <row r="60" spans="3:11">
      <c r="E60" t="s">
        <v>3809</v>
      </c>
      <c r="K60" s="133"/>
    </row>
    <row r="61" spans="3:11">
      <c r="E61" t="s">
        <v>3810</v>
      </c>
      <c r="G61" t="s">
        <v>3812</v>
      </c>
      <c r="K61" s="133"/>
    </row>
    <row r="62" spans="3:11">
      <c r="C62">
        <v>13</v>
      </c>
      <c r="D62" t="s">
        <v>1079</v>
      </c>
      <c r="K62" s="133"/>
    </row>
    <row r="63" spans="3:11">
      <c r="E63" t="s">
        <v>3811</v>
      </c>
      <c r="G63" t="s">
        <v>3808</v>
      </c>
      <c r="K63" s="133"/>
    </row>
    <row r="64" spans="3:11">
      <c r="C64">
        <v>14</v>
      </c>
      <c r="D64" t="s">
        <v>1080</v>
      </c>
      <c r="K64" s="133"/>
    </row>
    <row r="65" spans="3:11">
      <c r="E65" t="s">
        <v>3813</v>
      </c>
      <c r="K65" s="133"/>
    </row>
    <row r="66" spans="3:11">
      <c r="E66" s="151" t="s">
        <v>3814</v>
      </c>
      <c r="G66" t="s">
        <v>3815</v>
      </c>
      <c r="K66" s="133"/>
    </row>
    <row r="67" spans="3:11">
      <c r="G67" t="s">
        <v>87</v>
      </c>
    </row>
    <row r="68" spans="3:11">
      <c r="C68" s="8" t="s">
        <v>2022</v>
      </c>
      <c r="K68" s="133"/>
    </row>
    <row r="69" spans="3:11">
      <c r="C69" s="8"/>
      <c r="D69" t="s">
        <v>3817</v>
      </c>
      <c r="K69" s="133"/>
    </row>
    <row r="70" spans="3:11">
      <c r="C70" s="8"/>
      <c r="K70" s="133"/>
    </row>
    <row r="71" spans="3:11">
      <c r="C71" s="8" t="s">
        <v>3988</v>
      </c>
      <c r="K71" s="133"/>
    </row>
    <row r="72" spans="3:11">
      <c r="C72" s="8"/>
      <c r="D72" t="s">
        <v>3984</v>
      </c>
      <c r="K72" s="133"/>
    </row>
    <row r="73" spans="3:11">
      <c r="C73" s="8"/>
      <c r="E73" t="s">
        <v>3983</v>
      </c>
      <c r="K73" s="133"/>
    </row>
    <row r="74" spans="3:11">
      <c r="C74" s="8"/>
      <c r="E74" t="s">
        <v>3985</v>
      </c>
      <c r="K74" s="133"/>
    </row>
    <row r="75" spans="3:11">
      <c r="C75" s="8"/>
      <c r="E75" t="s">
        <v>3986</v>
      </c>
      <c r="G75" t="s">
        <v>3987</v>
      </c>
      <c r="K75" s="133"/>
    </row>
    <row r="76" spans="3:11">
      <c r="C76" s="8"/>
      <c r="D76" s="32" t="s">
        <v>3989</v>
      </c>
      <c r="E76" s="32"/>
      <c r="F76" s="32"/>
      <c r="K76" s="133"/>
    </row>
    <row r="77" spans="3:11">
      <c r="C77" s="8"/>
      <c r="E77" t="s">
        <v>3921</v>
      </c>
      <c r="G77" t="s">
        <v>3993</v>
      </c>
      <c r="H77" t="s">
        <v>4000</v>
      </c>
      <c r="K77" s="133"/>
    </row>
    <row r="78" spans="3:11">
      <c r="C78" s="8"/>
      <c r="E78" t="s">
        <v>3922</v>
      </c>
      <c r="G78" t="s">
        <v>3993</v>
      </c>
      <c r="H78" t="s">
        <v>4000</v>
      </c>
      <c r="K78" s="133"/>
    </row>
    <row r="79" spans="3:11">
      <c r="C79" s="8"/>
      <c r="E79" t="s">
        <v>3922</v>
      </c>
      <c r="G79" t="s">
        <v>3993</v>
      </c>
      <c r="H79" t="s">
        <v>4000</v>
      </c>
      <c r="K79" s="133"/>
    </row>
    <row r="80" spans="3:11">
      <c r="E80" t="s">
        <v>3923</v>
      </c>
      <c r="G80" t="s">
        <v>3999</v>
      </c>
      <c r="H80" t="s">
        <v>4001</v>
      </c>
      <c r="K80" s="133"/>
    </row>
    <row r="81" spans="2:11">
      <c r="C81" s="8"/>
      <c r="K81" s="133"/>
    </row>
    <row r="82" spans="2:11">
      <c r="C82" s="8"/>
      <c r="K82" s="133"/>
    </row>
    <row r="83" spans="2:11">
      <c r="C83" s="8" t="s">
        <v>3988</v>
      </c>
      <c r="K83" s="133"/>
    </row>
    <row r="84" spans="2:11">
      <c r="C84" s="8"/>
      <c r="K84" s="133"/>
    </row>
    <row r="85" spans="2:11">
      <c r="K85" s="133"/>
    </row>
    <row r="86" spans="2:11">
      <c r="B86" s="199" t="s">
        <v>2193</v>
      </c>
      <c r="C86" s="8" t="s">
        <v>2194</v>
      </c>
    </row>
    <row r="87" spans="2:11">
      <c r="C87" s="8"/>
      <c r="G87" t="s">
        <v>2195</v>
      </c>
    </row>
    <row r="88" spans="2:11">
      <c r="D88" s="8" t="s">
        <v>1986</v>
      </c>
      <c r="G88" t="s">
        <v>2196</v>
      </c>
    </row>
    <row r="89" spans="2:11">
      <c r="E89">
        <v>0</v>
      </c>
      <c r="F89" t="s">
        <v>1071</v>
      </c>
      <c r="G89" t="s">
        <v>1840</v>
      </c>
    </row>
    <row r="90" spans="2:11">
      <c r="E90">
        <v>1</v>
      </c>
      <c r="F90" t="s">
        <v>1072</v>
      </c>
      <c r="G90" t="s">
        <v>1841</v>
      </c>
    </row>
    <row r="91" spans="2:11">
      <c r="E91">
        <v>2</v>
      </c>
      <c r="F91" t="s">
        <v>1073</v>
      </c>
      <c r="G91" t="s">
        <v>1842</v>
      </c>
    </row>
    <row r="92" spans="2:11">
      <c r="E92">
        <v>3</v>
      </c>
      <c r="F92" s="362" t="s">
        <v>1074</v>
      </c>
      <c r="G92" s="363" t="s">
        <v>1843</v>
      </c>
    </row>
    <row r="93" spans="2:11">
      <c r="E93">
        <v>4</v>
      </c>
      <c r="F93" t="s">
        <v>1075</v>
      </c>
      <c r="G93" t="s">
        <v>1844</v>
      </c>
      <c r="H93" s="4"/>
    </row>
    <row r="94" spans="2:11">
      <c r="E94">
        <v>5</v>
      </c>
      <c r="F94" t="s">
        <v>1076</v>
      </c>
      <c r="G94" t="s">
        <v>1845</v>
      </c>
      <c r="H94" s="4"/>
    </row>
    <row r="95" spans="2:11">
      <c r="E95">
        <v>6</v>
      </c>
      <c r="F95" t="s">
        <v>1077</v>
      </c>
      <c r="G95" t="s">
        <v>1846</v>
      </c>
      <c r="H95" s="4"/>
    </row>
    <row r="96" spans="2:11">
      <c r="E96">
        <v>7</v>
      </c>
      <c r="G96" t="s">
        <v>1847</v>
      </c>
    </row>
    <row r="97" spans="4:14">
      <c r="E97">
        <v>8</v>
      </c>
      <c r="F97" t="s">
        <v>3747</v>
      </c>
      <c r="G97" t="s">
        <v>1848</v>
      </c>
      <c r="L97" s="4"/>
      <c r="M97" s="4"/>
      <c r="N97" s="4"/>
    </row>
    <row r="98" spans="4:14">
      <c r="E98">
        <v>9</v>
      </c>
      <c r="F98" t="s">
        <v>3748</v>
      </c>
      <c r="G98" t="s">
        <v>1849</v>
      </c>
      <c r="L98" s="4"/>
      <c r="M98" s="4"/>
      <c r="N98" s="4"/>
    </row>
    <row r="99" spans="4:14">
      <c r="E99">
        <v>10</v>
      </c>
      <c r="F99" t="s">
        <v>3749</v>
      </c>
      <c r="G99" t="s">
        <v>1850</v>
      </c>
      <c r="L99" s="4"/>
      <c r="M99" s="4"/>
      <c r="N99" s="4"/>
    </row>
    <row r="100" spans="4:14">
      <c r="E100">
        <v>11</v>
      </c>
      <c r="G100" t="s">
        <v>1851</v>
      </c>
    </row>
    <row r="101" spans="4:14">
      <c r="E101">
        <v>12</v>
      </c>
      <c r="F101" t="s">
        <v>1078</v>
      </c>
      <c r="G101" t="s">
        <v>1852</v>
      </c>
    </row>
    <row r="102" spans="4:14">
      <c r="E102">
        <v>13</v>
      </c>
      <c r="F102" t="s">
        <v>1079</v>
      </c>
      <c r="G102" t="s">
        <v>1853</v>
      </c>
    </row>
    <row r="103" spans="4:14">
      <c r="E103">
        <v>14</v>
      </c>
      <c r="F103" t="s">
        <v>1080</v>
      </c>
      <c r="G103" t="s">
        <v>1854</v>
      </c>
    </row>
    <row r="104" spans="4:14">
      <c r="E104">
        <v>15</v>
      </c>
      <c r="G104" t="s">
        <v>1855</v>
      </c>
    </row>
    <row r="105" spans="4:14">
      <c r="D105" s="8" t="s">
        <v>2013</v>
      </c>
      <c r="G105" t="s">
        <v>2198</v>
      </c>
    </row>
    <row r="106" spans="4:14">
      <c r="E106">
        <v>0</v>
      </c>
      <c r="F106" s="21" t="s">
        <v>3828</v>
      </c>
      <c r="G106" t="s">
        <v>1856</v>
      </c>
    </row>
    <row r="107" spans="4:14">
      <c r="E107">
        <v>1</v>
      </c>
      <c r="F107" s="21" t="s">
        <v>3829</v>
      </c>
      <c r="G107" t="s">
        <v>1857</v>
      </c>
    </row>
    <row r="108" spans="4:14">
      <c r="E108">
        <v>2</v>
      </c>
      <c r="F108" s="23" t="s">
        <v>3830</v>
      </c>
      <c r="G108" t="s">
        <v>1858</v>
      </c>
    </row>
    <row r="109" spans="4:14">
      <c r="E109">
        <v>3</v>
      </c>
      <c r="F109" s="23" t="s">
        <v>3831</v>
      </c>
      <c r="G109" t="s">
        <v>1859</v>
      </c>
    </row>
    <row r="110" spans="4:14">
      <c r="E110">
        <v>4</v>
      </c>
      <c r="F110" s="23" t="s">
        <v>3832</v>
      </c>
      <c r="G110" t="s">
        <v>1860</v>
      </c>
    </row>
    <row r="111" spans="4:14">
      <c r="E111">
        <v>5</v>
      </c>
      <c r="F111" s="23" t="s">
        <v>3833</v>
      </c>
      <c r="G111" t="s">
        <v>1861</v>
      </c>
    </row>
    <row r="112" spans="4:14">
      <c r="E112">
        <v>6</v>
      </c>
      <c r="F112" s="23" t="s">
        <v>3834</v>
      </c>
      <c r="G112" t="s">
        <v>1862</v>
      </c>
    </row>
    <row r="113" spans="4:7">
      <c r="E113">
        <v>7</v>
      </c>
      <c r="F113" s="23" t="s">
        <v>3835</v>
      </c>
      <c r="G113" t="s">
        <v>1863</v>
      </c>
    </row>
    <row r="114" spans="4:7">
      <c r="E114">
        <v>8</v>
      </c>
      <c r="F114" s="23" t="s">
        <v>3836</v>
      </c>
      <c r="G114" t="s">
        <v>1864</v>
      </c>
    </row>
    <row r="115" spans="4:7">
      <c r="E115">
        <v>9</v>
      </c>
      <c r="F115" s="23" t="s">
        <v>3837</v>
      </c>
      <c r="G115" t="s">
        <v>1865</v>
      </c>
    </row>
    <row r="116" spans="4:7">
      <c r="E116">
        <v>10</v>
      </c>
      <c r="F116" s="23" t="s">
        <v>3838</v>
      </c>
      <c r="G116" t="s">
        <v>1866</v>
      </c>
    </row>
    <row r="117" spans="4:7">
      <c r="E117">
        <v>11</v>
      </c>
      <c r="F117" s="71" t="s">
        <v>3839</v>
      </c>
      <c r="G117" t="s">
        <v>1867</v>
      </c>
    </row>
    <row r="118" spans="4:7">
      <c r="E118">
        <v>12</v>
      </c>
      <c r="F118" s="35" t="s">
        <v>3840</v>
      </c>
      <c r="G118" t="s">
        <v>1868</v>
      </c>
    </row>
    <row r="119" spans="4:7">
      <c r="E119">
        <v>13</v>
      </c>
      <c r="F119" s="37" t="s">
        <v>3841</v>
      </c>
      <c r="G119" t="s">
        <v>1869</v>
      </c>
    </row>
    <row r="120" spans="4:7">
      <c r="E120">
        <v>14</v>
      </c>
      <c r="F120" s="37" t="s">
        <v>3842</v>
      </c>
      <c r="G120" t="s">
        <v>1870</v>
      </c>
    </row>
    <row r="121" spans="4:7">
      <c r="E121">
        <v>15</v>
      </c>
      <c r="F121" s="37" t="s">
        <v>3843</v>
      </c>
      <c r="G121" t="s">
        <v>1871</v>
      </c>
    </row>
    <row r="122" spans="4:7">
      <c r="D122" s="8" t="s">
        <v>2014</v>
      </c>
      <c r="G122" t="s">
        <v>2199</v>
      </c>
    </row>
    <row r="123" spans="4:7">
      <c r="E123">
        <v>0</v>
      </c>
      <c r="F123" s="21" t="s">
        <v>3844</v>
      </c>
      <c r="G123" t="s">
        <v>1872</v>
      </c>
    </row>
    <row r="124" spans="4:7">
      <c r="E124">
        <v>1</v>
      </c>
      <c r="F124" s="37" t="s">
        <v>3845</v>
      </c>
      <c r="G124" t="s">
        <v>1873</v>
      </c>
    </row>
    <row r="125" spans="4:7">
      <c r="E125">
        <v>2</v>
      </c>
      <c r="F125" s="37" t="s">
        <v>3846</v>
      </c>
      <c r="G125" t="s">
        <v>1874</v>
      </c>
    </row>
    <row r="126" spans="4:7">
      <c r="E126">
        <v>3</v>
      </c>
      <c r="F126" s="37" t="s">
        <v>3847</v>
      </c>
      <c r="G126" t="s">
        <v>1875</v>
      </c>
    </row>
    <row r="127" spans="4:7">
      <c r="E127">
        <v>4</v>
      </c>
      <c r="F127" s="21" t="s">
        <v>3848</v>
      </c>
      <c r="G127" t="s">
        <v>1876</v>
      </c>
    </row>
    <row r="128" spans="4:7">
      <c r="E128">
        <v>5</v>
      </c>
      <c r="F128" s="37" t="s">
        <v>3849</v>
      </c>
      <c r="G128" t="s">
        <v>1877</v>
      </c>
    </row>
    <row r="129" spans="4:7">
      <c r="E129">
        <v>6</v>
      </c>
      <c r="F129" s="37" t="s">
        <v>3850</v>
      </c>
      <c r="G129" t="s">
        <v>1878</v>
      </c>
    </row>
    <row r="130" spans="4:7">
      <c r="E130">
        <v>7</v>
      </c>
      <c r="F130" s="37" t="s">
        <v>3851</v>
      </c>
      <c r="G130" t="s">
        <v>1879</v>
      </c>
    </row>
    <row r="131" spans="4:7">
      <c r="E131">
        <v>8</v>
      </c>
      <c r="F131" s="21" t="s">
        <v>3852</v>
      </c>
      <c r="G131" t="s">
        <v>1880</v>
      </c>
    </row>
    <row r="132" spans="4:7">
      <c r="E132">
        <v>9</v>
      </c>
      <c r="F132" s="37" t="s">
        <v>3853</v>
      </c>
      <c r="G132" t="s">
        <v>1881</v>
      </c>
    </row>
    <row r="133" spans="4:7">
      <c r="E133">
        <v>10</v>
      </c>
      <c r="F133" s="23" t="s">
        <v>3854</v>
      </c>
      <c r="G133" t="s">
        <v>1882</v>
      </c>
    </row>
    <row r="134" spans="4:7">
      <c r="E134">
        <v>11</v>
      </c>
      <c r="F134" s="23" t="s">
        <v>3855</v>
      </c>
      <c r="G134" t="s">
        <v>1883</v>
      </c>
    </row>
    <row r="135" spans="4:7">
      <c r="E135">
        <v>12</v>
      </c>
      <c r="F135" s="21" t="s">
        <v>3856</v>
      </c>
      <c r="G135" t="s">
        <v>1884</v>
      </c>
    </row>
    <row r="136" spans="4:7">
      <c r="E136">
        <v>13</v>
      </c>
      <c r="F136" s="23" t="s">
        <v>491</v>
      </c>
      <c r="G136" t="s">
        <v>1885</v>
      </c>
    </row>
    <row r="137" spans="4:7">
      <c r="E137">
        <v>14</v>
      </c>
      <c r="F137" s="23" t="s">
        <v>496</v>
      </c>
      <c r="G137" t="s">
        <v>1886</v>
      </c>
    </row>
    <row r="138" spans="4:7">
      <c r="E138">
        <v>15</v>
      </c>
      <c r="F138" s="367" t="s">
        <v>3826</v>
      </c>
      <c r="G138" t="s">
        <v>1887</v>
      </c>
    </row>
    <row r="140" spans="4:7">
      <c r="D140" s="8" t="s">
        <v>2015</v>
      </c>
      <c r="G140" t="s">
        <v>2201</v>
      </c>
    </row>
    <row r="141" spans="4:7">
      <c r="E141">
        <v>0</v>
      </c>
      <c r="F141" t="s">
        <v>3857</v>
      </c>
      <c r="G141" t="s">
        <v>1888</v>
      </c>
    </row>
    <row r="142" spans="4:7">
      <c r="E142">
        <v>1</v>
      </c>
      <c r="F142" t="s">
        <v>3858</v>
      </c>
      <c r="G142" t="s">
        <v>1889</v>
      </c>
    </row>
    <row r="143" spans="4:7">
      <c r="E143">
        <v>2</v>
      </c>
      <c r="F143" t="s">
        <v>3858</v>
      </c>
      <c r="G143" t="s">
        <v>1890</v>
      </c>
    </row>
    <row r="144" spans="4:7">
      <c r="E144">
        <v>3</v>
      </c>
      <c r="F144" t="s">
        <v>3859</v>
      </c>
      <c r="G144" t="s">
        <v>1891</v>
      </c>
    </row>
    <row r="145" spans="4:20">
      <c r="E145">
        <v>4</v>
      </c>
      <c r="F145" t="s">
        <v>3827</v>
      </c>
      <c r="G145" t="s">
        <v>1892</v>
      </c>
    </row>
    <row r="146" spans="4:20">
      <c r="E146">
        <v>5</v>
      </c>
      <c r="F146" t="s">
        <v>3819</v>
      </c>
      <c r="G146" t="s">
        <v>1893</v>
      </c>
    </row>
    <row r="147" spans="4:20">
      <c r="E147">
        <v>6</v>
      </c>
      <c r="F147" t="s">
        <v>513</v>
      </c>
      <c r="G147" t="s">
        <v>1894</v>
      </c>
    </row>
    <row r="148" spans="4:20">
      <c r="E148">
        <v>7</v>
      </c>
      <c r="F148" t="s">
        <v>514</v>
      </c>
      <c r="G148" t="s">
        <v>1895</v>
      </c>
    </row>
    <row r="149" spans="4:20">
      <c r="E149">
        <v>8</v>
      </c>
      <c r="F149" t="s">
        <v>3924</v>
      </c>
      <c r="G149" t="s">
        <v>1896</v>
      </c>
    </row>
    <row r="150" spans="4:20">
      <c r="E150">
        <v>9</v>
      </c>
      <c r="F150" t="s">
        <v>3925</v>
      </c>
      <c r="G150" t="s">
        <v>1897</v>
      </c>
      <c r="M150" s="371"/>
      <c r="N150" s="371"/>
      <c r="O150" s="371"/>
      <c r="P150" s="371"/>
      <c r="Q150" s="371"/>
      <c r="R150" s="371"/>
      <c r="S150" s="371"/>
      <c r="T150" s="371"/>
    </row>
    <row r="151" spans="4:20">
      <c r="E151">
        <v>10</v>
      </c>
      <c r="F151" t="s">
        <v>3926</v>
      </c>
      <c r="G151" t="s">
        <v>1898</v>
      </c>
      <c r="M151" s="371"/>
      <c r="N151" s="371"/>
      <c r="O151" s="371"/>
      <c r="P151" s="371"/>
      <c r="Q151" s="371"/>
      <c r="R151" s="371"/>
      <c r="S151" s="371"/>
      <c r="T151" s="371"/>
    </row>
    <row r="152" spans="4:20">
      <c r="E152">
        <v>11</v>
      </c>
      <c r="F152" t="s">
        <v>3927</v>
      </c>
      <c r="G152" t="s">
        <v>1899</v>
      </c>
      <c r="M152" s="371"/>
      <c r="N152" s="371"/>
      <c r="O152" s="371"/>
      <c r="P152" s="371"/>
      <c r="Q152" s="371"/>
      <c r="R152" s="371"/>
      <c r="S152" s="371"/>
      <c r="T152" s="371"/>
    </row>
    <row r="153" spans="4:20">
      <c r="E153">
        <v>12</v>
      </c>
      <c r="F153" t="s">
        <v>3928</v>
      </c>
      <c r="G153" t="s">
        <v>1900</v>
      </c>
      <c r="M153" s="371"/>
      <c r="N153" s="371"/>
      <c r="O153" s="371"/>
      <c r="P153" s="371"/>
      <c r="Q153" s="371"/>
      <c r="R153" s="371"/>
      <c r="S153" s="371"/>
      <c r="T153" s="371"/>
    </row>
    <row r="154" spans="4:20">
      <c r="E154">
        <v>13</v>
      </c>
      <c r="F154" t="s">
        <v>3929</v>
      </c>
      <c r="G154" t="s">
        <v>1901</v>
      </c>
      <c r="M154" s="371"/>
      <c r="N154" s="371"/>
      <c r="O154" s="371"/>
      <c r="P154" s="371"/>
      <c r="Q154" s="371"/>
      <c r="R154" s="371"/>
      <c r="S154" s="371"/>
      <c r="T154" s="371"/>
    </row>
    <row r="155" spans="4:20">
      <c r="E155">
        <v>14</v>
      </c>
      <c r="F155" t="s">
        <v>3930</v>
      </c>
      <c r="G155" t="s">
        <v>1902</v>
      </c>
      <c r="M155" s="371"/>
      <c r="N155" s="371"/>
      <c r="O155" s="371"/>
      <c r="P155" s="371"/>
      <c r="Q155" s="371"/>
      <c r="R155" s="371"/>
      <c r="S155" s="371"/>
      <c r="T155" s="371"/>
    </row>
    <row r="156" spans="4:20">
      <c r="E156">
        <v>15</v>
      </c>
      <c r="F156" t="s">
        <v>3931</v>
      </c>
      <c r="G156" t="s">
        <v>1903</v>
      </c>
      <c r="M156" s="371"/>
      <c r="N156" s="371"/>
      <c r="O156" s="371"/>
      <c r="P156" s="371"/>
      <c r="Q156" s="371"/>
      <c r="R156" s="371"/>
      <c r="S156" s="371"/>
      <c r="T156" s="371"/>
    </row>
    <row r="157" spans="4:20">
      <c r="M157" s="371"/>
      <c r="N157" s="371"/>
      <c r="O157" s="371"/>
      <c r="P157" s="371"/>
      <c r="Q157" s="371"/>
      <c r="R157" s="371"/>
      <c r="S157" s="371"/>
      <c r="T157" s="371"/>
    </row>
    <row r="158" spans="4:20">
      <c r="D158" s="8" t="s">
        <v>2022</v>
      </c>
      <c r="G158" t="s">
        <v>2200</v>
      </c>
      <c r="H158" t="s">
        <v>3816</v>
      </c>
      <c r="M158" s="371"/>
      <c r="N158" s="371"/>
      <c r="O158" s="371"/>
      <c r="P158" s="371"/>
      <c r="Q158" s="371"/>
      <c r="R158" s="371"/>
      <c r="S158" s="371"/>
      <c r="T158" s="371"/>
    </row>
    <row r="159" spans="4:20">
      <c r="E159">
        <v>0</v>
      </c>
      <c r="F159" s="21" t="s">
        <v>3860</v>
      </c>
      <c r="G159" t="s">
        <v>1904</v>
      </c>
      <c r="H159" s="88" t="s">
        <v>3365</v>
      </c>
      <c r="K159" s="4"/>
      <c r="M159" s="372"/>
      <c r="N159" s="373"/>
      <c r="O159" s="371"/>
      <c r="P159" s="371"/>
      <c r="Q159" s="371"/>
      <c r="R159" s="371"/>
      <c r="S159" s="371"/>
      <c r="T159" s="371"/>
    </row>
    <row r="160" spans="4:20">
      <c r="E160">
        <v>1</v>
      </c>
      <c r="F160" s="21" t="s">
        <v>3861</v>
      </c>
      <c r="G160" t="s">
        <v>1905</v>
      </c>
      <c r="H160" s="88" t="s">
        <v>3366</v>
      </c>
      <c r="K160" s="4"/>
      <c r="M160" s="372"/>
      <c r="N160" s="373"/>
      <c r="O160" s="371"/>
      <c r="P160" s="371"/>
      <c r="Q160" s="371"/>
      <c r="R160" s="371"/>
      <c r="S160" s="371"/>
      <c r="T160" s="371"/>
    </row>
    <row r="161" spans="4:20">
      <c r="E161">
        <v>2</v>
      </c>
      <c r="F161" s="23" t="s">
        <v>3862</v>
      </c>
      <c r="G161" t="s">
        <v>1906</v>
      </c>
      <c r="H161" s="88" t="s">
        <v>3367</v>
      </c>
      <c r="K161" s="4"/>
      <c r="M161" s="372"/>
      <c r="N161" s="370"/>
      <c r="O161" s="371"/>
      <c r="P161" s="371"/>
      <c r="Q161" s="371"/>
      <c r="R161" s="371"/>
      <c r="S161" s="371"/>
      <c r="T161" s="371"/>
    </row>
    <row r="162" spans="4:20">
      <c r="E162">
        <v>3</v>
      </c>
      <c r="F162" s="23" t="s">
        <v>3863</v>
      </c>
      <c r="G162" t="s">
        <v>1907</v>
      </c>
      <c r="H162" s="246" t="s">
        <v>3368</v>
      </c>
      <c r="K162" s="4"/>
      <c r="M162" s="372"/>
      <c r="N162" s="370"/>
      <c r="O162" s="371"/>
      <c r="P162" s="371"/>
      <c r="Q162" s="371"/>
      <c r="R162" s="371"/>
      <c r="S162" s="371"/>
      <c r="T162" s="371"/>
    </row>
    <row r="163" spans="4:20">
      <c r="E163">
        <v>4</v>
      </c>
      <c r="F163" s="23" t="s">
        <v>3864</v>
      </c>
      <c r="G163" t="s">
        <v>1908</v>
      </c>
      <c r="H163" s="88" t="s">
        <v>3369</v>
      </c>
      <c r="K163" s="4"/>
      <c r="M163" s="372"/>
      <c r="N163" s="370"/>
      <c r="O163" s="371"/>
      <c r="P163" s="371"/>
      <c r="Q163" s="371"/>
      <c r="R163" s="371"/>
      <c r="S163" s="371"/>
      <c r="T163" s="371"/>
    </row>
    <row r="164" spans="4:20">
      <c r="E164">
        <v>5</v>
      </c>
      <c r="F164" s="23" t="s">
        <v>3865</v>
      </c>
      <c r="G164" t="s">
        <v>1909</v>
      </c>
      <c r="H164" s="88" t="s">
        <v>3370</v>
      </c>
      <c r="K164" s="4"/>
      <c r="M164" s="372"/>
      <c r="N164" s="370"/>
      <c r="O164" s="371"/>
      <c r="P164" s="371"/>
      <c r="Q164" s="371"/>
      <c r="R164" s="371"/>
      <c r="S164" s="371"/>
      <c r="T164" s="371"/>
    </row>
    <row r="165" spans="4:20">
      <c r="E165">
        <v>6</v>
      </c>
      <c r="F165" s="23" t="s">
        <v>3866</v>
      </c>
      <c r="G165" t="s">
        <v>1910</v>
      </c>
      <c r="H165" s="88" t="s">
        <v>3371</v>
      </c>
      <c r="K165" s="4"/>
      <c r="M165" s="372"/>
      <c r="N165" s="370"/>
      <c r="O165" s="371"/>
      <c r="P165" s="371"/>
      <c r="Q165" s="371"/>
      <c r="R165" s="371"/>
      <c r="S165" s="371"/>
      <c r="T165" s="371"/>
    </row>
    <row r="166" spans="4:20">
      <c r="E166">
        <v>7</v>
      </c>
      <c r="F166" s="23" t="s">
        <v>3867</v>
      </c>
      <c r="G166" t="s">
        <v>1911</v>
      </c>
      <c r="H166" s="246" t="s">
        <v>3372</v>
      </c>
      <c r="K166" s="4"/>
      <c r="M166" s="372"/>
      <c r="N166" s="370"/>
      <c r="O166" s="371"/>
      <c r="P166" s="371"/>
      <c r="Q166" s="371"/>
      <c r="R166" s="371"/>
      <c r="S166" s="371"/>
      <c r="T166" s="371"/>
    </row>
    <row r="167" spans="4:20">
      <c r="E167">
        <v>8</v>
      </c>
      <c r="F167" s="23" t="s">
        <v>3868</v>
      </c>
      <c r="G167" t="s">
        <v>1912</v>
      </c>
      <c r="H167" s="88" t="s">
        <v>3373</v>
      </c>
      <c r="K167" s="4"/>
      <c r="M167" s="372"/>
      <c r="N167" s="370"/>
      <c r="O167" s="371"/>
      <c r="P167" s="371"/>
      <c r="Q167" s="371"/>
      <c r="R167" s="371"/>
      <c r="S167" s="371"/>
      <c r="T167" s="371"/>
    </row>
    <row r="168" spans="4:20">
      <c r="E168">
        <v>9</v>
      </c>
      <c r="F168" s="23" t="s">
        <v>3869</v>
      </c>
      <c r="G168" t="s">
        <v>1913</v>
      </c>
      <c r="H168" s="88" t="s">
        <v>3374</v>
      </c>
      <c r="K168" s="4"/>
      <c r="M168" s="372"/>
      <c r="N168" s="370"/>
      <c r="O168" s="371"/>
      <c r="P168" s="371"/>
      <c r="Q168" s="371"/>
      <c r="R168" s="371"/>
      <c r="S168" s="371"/>
      <c r="T168" s="371"/>
    </row>
    <row r="169" spans="4:20">
      <c r="E169">
        <v>10</v>
      </c>
      <c r="F169" s="23" t="s">
        <v>3870</v>
      </c>
      <c r="G169" t="s">
        <v>1914</v>
      </c>
      <c r="H169" s="88" t="s">
        <v>3375</v>
      </c>
      <c r="K169" s="4"/>
      <c r="M169" s="372"/>
      <c r="N169" s="370"/>
      <c r="O169" s="371"/>
      <c r="P169" s="371"/>
      <c r="Q169" s="371"/>
      <c r="R169" s="371"/>
      <c r="S169" s="371"/>
      <c r="T169" s="371"/>
    </row>
    <row r="170" spans="4:20">
      <c r="E170">
        <v>11</v>
      </c>
      <c r="F170" s="71" t="s">
        <v>3871</v>
      </c>
      <c r="G170" t="s">
        <v>1915</v>
      </c>
      <c r="H170" s="246" t="s">
        <v>3376</v>
      </c>
      <c r="K170" s="4"/>
      <c r="M170" s="372"/>
      <c r="N170" s="370"/>
      <c r="O170" s="371"/>
      <c r="P170" s="371"/>
      <c r="Q170" s="371"/>
      <c r="R170" s="371"/>
      <c r="S170" s="371"/>
      <c r="T170" s="371"/>
    </row>
    <row r="171" spans="4:20">
      <c r="E171">
        <v>12</v>
      </c>
      <c r="F171" s="35" t="s">
        <v>3872</v>
      </c>
      <c r="G171" t="s">
        <v>1916</v>
      </c>
      <c r="H171" s="88" t="s">
        <v>3377</v>
      </c>
      <c r="K171" s="4"/>
      <c r="M171" s="372"/>
      <c r="N171" s="374"/>
      <c r="O171" s="371"/>
      <c r="P171" s="371"/>
      <c r="Q171" s="371"/>
      <c r="R171" s="371"/>
      <c r="S171" s="371"/>
      <c r="T171" s="371"/>
    </row>
    <row r="172" spans="4:20">
      <c r="E172">
        <v>13</v>
      </c>
      <c r="F172" s="37" t="s">
        <v>3873</v>
      </c>
      <c r="G172" t="s">
        <v>1917</v>
      </c>
      <c r="H172" s="88" t="s">
        <v>3378</v>
      </c>
      <c r="K172" s="4"/>
      <c r="M172" s="372"/>
      <c r="N172" s="375"/>
      <c r="O172" s="371"/>
      <c r="P172" s="371"/>
      <c r="Q172" s="371"/>
      <c r="R172" s="371"/>
      <c r="S172" s="371"/>
      <c r="T172" s="371"/>
    </row>
    <row r="173" spans="4:20">
      <c r="E173">
        <v>14</v>
      </c>
      <c r="F173" s="37" t="s">
        <v>3874</v>
      </c>
      <c r="G173" t="s">
        <v>1918</v>
      </c>
      <c r="H173" s="88" t="s">
        <v>3379</v>
      </c>
      <c r="K173" s="4"/>
      <c r="M173" s="372"/>
      <c r="N173" s="375"/>
      <c r="O173" s="371"/>
      <c r="P173" s="371"/>
      <c r="Q173" s="371"/>
      <c r="R173" s="371"/>
      <c r="S173" s="371"/>
      <c r="T173" s="371"/>
    </row>
    <row r="174" spans="4:20">
      <c r="E174">
        <v>15</v>
      </c>
      <c r="F174" s="37" t="s">
        <v>3875</v>
      </c>
      <c r="G174" t="s">
        <v>1919</v>
      </c>
      <c r="H174" s="88" t="s">
        <v>3380</v>
      </c>
      <c r="K174" s="4"/>
      <c r="M174" s="372"/>
      <c r="N174" s="375"/>
      <c r="O174" s="371"/>
      <c r="P174" s="371"/>
      <c r="Q174" s="371"/>
      <c r="R174" s="371"/>
      <c r="S174" s="371"/>
      <c r="T174" s="371"/>
    </row>
    <row r="175" spans="4:20">
      <c r="K175" s="4"/>
      <c r="M175" s="371"/>
      <c r="N175" s="371"/>
      <c r="O175" s="371"/>
      <c r="P175" s="371"/>
      <c r="Q175" s="371"/>
      <c r="R175" s="371"/>
      <c r="S175" s="371"/>
      <c r="T175" s="371"/>
    </row>
    <row r="176" spans="4:20">
      <c r="D176" s="8" t="s">
        <v>2023</v>
      </c>
      <c r="G176" t="s">
        <v>2202</v>
      </c>
      <c r="K176" s="4"/>
      <c r="M176" s="371"/>
      <c r="N176" s="371"/>
      <c r="O176" s="371"/>
      <c r="P176" s="371"/>
      <c r="Q176" s="371"/>
      <c r="R176" s="371"/>
      <c r="S176" s="371"/>
      <c r="T176" s="371"/>
    </row>
    <row r="177" spans="5:20">
      <c r="E177">
        <v>0</v>
      </c>
      <c r="F177" s="21" t="s">
        <v>3876</v>
      </c>
      <c r="G177" t="s">
        <v>1920</v>
      </c>
      <c r="H177" s="246" t="s">
        <v>3381</v>
      </c>
      <c r="K177" s="4"/>
      <c r="M177" s="372"/>
      <c r="N177" s="373"/>
      <c r="O177" s="371"/>
      <c r="P177" s="371"/>
      <c r="Q177" s="371"/>
      <c r="R177" s="371"/>
      <c r="S177" s="371"/>
      <c r="T177" s="371"/>
    </row>
    <row r="178" spans="5:20">
      <c r="E178">
        <v>1</v>
      </c>
      <c r="F178" s="37" t="s">
        <v>3877</v>
      </c>
      <c r="G178" t="s">
        <v>1921</v>
      </c>
      <c r="H178" s="88" t="s">
        <v>3382</v>
      </c>
      <c r="K178" s="4"/>
      <c r="M178" s="372"/>
      <c r="N178" s="375"/>
      <c r="O178" s="371"/>
      <c r="P178" s="371"/>
      <c r="Q178" s="371"/>
      <c r="R178" s="371"/>
      <c r="S178" s="371"/>
      <c r="T178" s="371"/>
    </row>
    <row r="179" spans="5:20">
      <c r="E179">
        <v>2</v>
      </c>
      <c r="F179" s="37" t="s">
        <v>3878</v>
      </c>
      <c r="G179" t="s">
        <v>1922</v>
      </c>
      <c r="H179" s="88" t="s">
        <v>3383</v>
      </c>
      <c r="K179" s="4"/>
      <c r="M179" s="372"/>
      <c r="N179" s="375"/>
      <c r="O179" s="371"/>
      <c r="P179" s="371"/>
      <c r="Q179" s="371"/>
      <c r="R179" s="371"/>
      <c r="S179" s="371"/>
      <c r="T179" s="371"/>
    </row>
    <row r="180" spans="5:20">
      <c r="E180">
        <v>3</v>
      </c>
      <c r="F180" s="37" t="s">
        <v>3879</v>
      </c>
      <c r="G180" t="s">
        <v>1923</v>
      </c>
      <c r="H180" s="88" t="s">
        <v>3384</v>
      </c>
      <c r="K180" s="4"/>
      <c r="M180" s="372"/>
      <c r="N180" s="375"/>
      <c r="O180" s="371"/>
      <c r="P180" s="371"/>
      <c r="Q180" s="371"/>
      <c r="R180" s="371"/>
      <c r="S180" s="371"/>
      <c r="T180" s="371"/>
    </row>
    <row r="181" spans="5:20">
      <c r="E181">
        <v>4</v>
      </c>
      <c r="F181" s="21" t="s">
        <v>3880</v>
      </c>
      <c r="G181" t="s">
        <v>1924</v>
      </c>
      <c r="H181" s="246" t="s">
        <v>3385</v>
      </c>
      <c r="K181" s="4"/>
      <c r="M181" s="372"/>
      <c r="N181" s="373"/>
      <c r="O181" s="371"/>
      <c r="P181" s="371"/>
      <c r="Q181" s="371"/>
      <c r="R181" s="371"/>
      <c r="S181" s="371"/>
      <c r="T181" s="371"/>
    </row>
    <row r="182" spans="5:20">
      <c r="E182">
        <v>5</v>
      </c>
      <c r="F182" s="37" t="s">
        <v>3881</v>
      </c>
      <c r="G182" t="s">
        <v>1925</v>
      </c>
      <c r="H182" s="88" t="s">
        <v>3386</v>
      </c>
      <c r="K182" s="4"/>
      <c r="M182" s="372"/>
      <c r="N182" s="375"/>
      <c r="O182" s="371"/>
      <c r="P182" s="371"/>
      <c r="Q182" s="371"/>
      <c r="R182" s="371"/>
      <c r="S182" s="371"/>
      <c r="T182" s="371"/>
    </row>
    <row r="183" spans="5:20">
      <c r="E183">
        <v>6</v>
      </c>
      <c r="F183" s="37" t="s">
        <v>3882</v>
      </c>
      <c r="G183" t="s">
        <v>1926</v>
      </c>
      <c r="H183" s="88" t="s">
        <v>3387</v>
      </c>
      <c r="K183" s="4"/>
      <c r="M183" s="372"/>
      <c r="N183" s="375"/>
      <c r="O183" s="371"/>
      <c r="P183" s="371"/>
      <c r="Q183" s="371"/>
      <c r="R183" s="371"/>
      <c r="S183" s="371"/>
      <c r="T183" s="371"/>
    </row>
    <row r="184" spans="5:20">
      <c r="E184">
        <v>7</v>
      </c>
      <c r="F184" s="37" t="s">
        <v>3883</v>
      </c>
      <c r="G184" t="s">
        <v>1927</v>
      </c>
      <c r="H184" s="88" t="s">
        <v>3388</v>
      </c>
      <c r="K184" s="4"/>
      <c r="M184" s="372"/>
      <c r="N184" s="375"/>
      <c r="O184" s="371"/>
      <c r="P184" s="371"/>
      <c r="Q184" s="371"/>
      <c r="R184" s="371"/>
      <c r="S184" s="371"/>
      <c r="T184" s="371"/>
    </row>
    <row r="185" spans="5:20">
      <c r="E185">
        <v>8</v>
      </c>
      <c r="F185" s="21" t="s">
        <v>3884</v>
      </c>
      <c r="G185" t="s">
        <v>1928</v>
      </c>
      <c r="H185" s="246" t="s">
        <v>3389</v>
      </c>
      <c r="K185" s="4"/>
      <c r="M185" s="372"/>
      <c r="N185" s="373"/>
      <c r="O185" s="371"/>
      <c r="P185" s="371"/>
      <c r="Q185" s="371"/>
      <c r="R185" s="371"/>
      <c r="S185" s="371"/>
      <c r="T185" s="371"/>
    </row>
    <row r="186" spans="5:20">
      <c r="E186">
        <v>9</v>
      </c>
      <c r="F186" s="37" t="s">
        <v>3885</v>
      </c>
      <c r="G186" t="s">
        <v>1929</v>
      </c>
      <c r="H186" s="88" t="s">
        <v>3390</v>
      </c>
      <c r="K186" s="4"/>
      <c r="M186" s="372"/>
      <c r="N186" s="375"/>
      <c r="O186" s="371"/>
      <c r="P186" s="371"/>
      <c r="Q186" s="371"/>
      <c r="R186" s="371"/>
      <c r="S186" s="371"/>
      <c r="T186" s="371"/>
    </row>
    <row r="187" spans="5:20">
      <c r="E187">
        <v>10</v>
      </c>
      <c r="F187" s="23" t="s">
        <v>3886</v>
      </c>
      <c r="G187" t="s">
        <v>1930</v>
      </c>
      <c r="H187" s="88" t="s">
        <v>3391</v>
      </c>
      <c r="K187" s="4"/>
      <c r="M187" s="372"/>
      <c r="N187" s="370"/>
      <c r="O187" s="371"/>
      <c r="P187" s="371"/>
      <c r="Q187" s="371"/>
      <c r="R187" s="371"/>
      <c r="S187" s="371"/>
      <c r="T187" s="371"/>
    </row>
    <row r="188" spans="5:20">
      <c r="E188">
        <v>11</v>
      </c>
      <c r="F188" s="23" t="s">
        <v>3887</v>
      </c>
      <c r="G188" t="s">
        <v>1931</v>
      </c>
      <c r="H188" s="88" t="s">
        <v>3392</v>
      </c>
      <c r="K188" s="4"/>
      <c r="M188" s="372"/>
      <c r="N188" s="370"/>
      <c r="O188" s="371"/>
      <c r="P188" s="371"/>
      <c r="Q188" s="371"/>
      <c r="R188" s="371"/>
      <c r="S188" s="371"/>
      <c r="T188" s="371"/>
    </row>
    <row r="189" spans="5:20">
      <c r="E189">
        <v>12</v>
      </c>
      <c r="F189" s="21" t="s">
        <v>3888</v>
      </c>
      <c r="G189" t="s">
        <v>1932</v>
      </c>
      <c r="H189" s="246" t="s">
        <v>3393</v>
      </c>
      <c r="K189" s="4"/>
      <c r="M189" s="372"/>
      <c r="N189" s="373"/>
      <c r="O189" s="371"/>
      <c r="P189" s="371"/>
      <c r="Q189" s="371"/>
      <c r="R189" s="371"/>
      <c r="S189" s="371"/>
      <c r="T189" s="371"/>
    </row>
    <row r="190" spans="5:20">
      <c r="E190">
        <v>13</v>
      </c>
      <c r="F190" s="71" t="s">
        <v>491</v>
      </c>
      <c r="G190" t="s">
        <v>1933</v>
      </c>
      <c r="H190" s="88" t="s">
        <v>3394</v>
      </c>
      <c r="K190" t="s">
        <v>87</v>
      </c>
      <c r="M190" s="372"/>
      <c r="N190" s="370"/>
      <c r="O190" s="371"/>
      <c r="P190" s="371"/>
      <c r="Q190" s="371"/>
      <c r="R190" s="371"/>
      <c r="S190" s="371"/>
      <c r="T190" s="371"/>
    </row>
    <row r="191" spans="5:20">
      <c r="E191">
        <v>14</v>
      </c>
      <c r="F191" s="71" t="s">
        <v>496</v>
      </c>
      <c r="G191" t="s">
        <v>1934</v>
      </c>
      <c r="H191" s="88" t="s">
        <v>3395</v>
      </c>
      <c r="K191" t="s">
        <v>87</v>
      </c>
      <c r="M191" s="372"/>
      <c r="N191" s="370"/>
      <c r="O191" s="371"/>
      <c r="P191" s="371"/>
      <c r="Q191" s="371"/>
      <c r="R191" s="371"/>
      <c r="S191" s="371"/>
      <c r="T191" s="371"/>
    </row>
    <row r="192" spans="5:20">
      <c r="E192">
        <v>15</v>
      </c>
      <c r="F192" t="s">
        <v>3826</v>
      </c>
      <c r="G192" t="s">
        <v>1935</v>
      </c>
      <c r="H192" s="88" t="s">
        <v>3396</v>
      </c>
      <c r="M192" s="372"/>
      <c r="N192" s="370"/>
      <c r="O192" s="371"/>
      <c r="P192" s="371"/>
      <c r="Q192" s="371"/>
      <c r="R192" s="371"/>
      <c r="S192" s="371"/>
      <c r="T192" s="371"/>
    </row>
    <row r="193" spans="4:20">
      <c r="M193" s="371"/>
      <c r="N193" s="371"/>
      <c r="O193" s="371"/>
      <c r="P193" s="371"/>
      <c r="Q193" s="371"/>
      <c r="R193" s="371"/>
      <c r="S193" s="371"/>
      <c r="T193" s="371"/>
    </row>
    <row r="194" spans="4:20">
      <c r="D194" s="8" t="s">
        <v>2024</v>
      </c>
      <c r="G194" t="s">
        <v>2203</v>
      </c>
      <c r="M194" s="371"/>
      <c r="N194" s="371"/>
      <c r="O194" s="371"/>
      <c r="P194" s="371"/>
      <c r="Q194" s="371"/>
      <c r="R194" s="371"/>
      <c r="S194" s="371"/>
      <c r="T194" s="371"/>
    </row>
    <row r="195" spans="4:20">
      <c r="E195">
        <v>0</v>
      </c>
      <c r="F195" t="s">
        <v>3889</v>
      </c>
      <c r="G195" t="s">
        <v>1936</v>
      </c>
      <c r="H195" s="88" t="s">
        <v>3397</v>
      </c>
      <c r="M195" s="372"/>
      <c r="N195" s="375"/>
      <c r="O195" s="371"/>
      <c r="P195" s="371"/>
      <c r="Q195" s="371"/>
      <c r="R195" s="371"/>
      <c r="S195" s="371"/>
      <c r="T195" s="371"/>
    </row>
    <row r="196" spans="4:20">
      <c r="E196">
        <v>1</v>
      </c>
      <c r="F196" t="s">
        <v>3890</v>
      </c>
      <c r="G196" t="s">
        <v>1937</v>
      </c>
      <c r="H196" s="88" t="s">
        <v>3398</v>
      </c>
      <c r="M196" s="372"/>
      <c r="N196" s="375"/>
      <c r="O196" s="371"/>
      <c r="P196" s="371"/>
      <c r="Q196" s="371"/>
      <c r="R196" s="371"/>
      <c r="S196" s="371"/>
      <c r="T196" s="371"/>
    </row>
    <row r="197" spans="4:20">
      <c r="E197">
        <v>2</v>
      </c>
      <c r="F197" t="s">
        <v>3890</v>
      </c>
      <c r="G197" t="s">
        <v>1938</v>
      </c>
      <c r="H197" s="88" t="s">
        <v>3818</v>
      </c>
      <c r="M197" s="372"/>
      <c r="N197" s="375"/>
      <c r="O197" s="371"/>
      <c r="P197" s="371"/>
      <c r="Q197" s="371"/>
      <c r="R197" s="371"/>
      <c r="S197" s="371"/>
      <c r="T197" s="371"/>
    </row>
    <row r="198" spans="4:20">
      <c r="E198">
        <v>3</v>
      </c>
      <c r="F198" t="s">
        <v>3891</v>
      </c>
      <c r="G198" t="s">
        <v>1939</v>
      </c>
      <c r="H198" s="88" t="s">
        <v>3821</v>
      </c>
      <c r="M198" s="372"/>
      <c r="N198" s="375"/>
      <c r="O198" s="371"/>
      <c r="P198" s="371"/>
      <c r="Q198" s="371"/>
      <c r="R198" s="371"/>
      <c r="S198" s="371"/>
      <c r="T198" s="371"/>
    </row>
    <row r="199" spans="4:20">
      <c r="E199">
        <v>4</v>
      </c>
      <c r="F199" t="s">
        <v>3827</v>
      </c>
      <c r="G199" t="s">
        <v>1940</v>
      </c>
      <c r="H199" s="88" t="s">
        <v>3822</v>
      </c>
      <c r="M199" s="372"/>
      <c r="N199" s="375"/>
      <c r="O199" s="371"/>
      <c r="P199" s="371"/>
      <c r="Q199" s="371"/>
      <c r="R199" s="371"/>
      <c r="S199" s="371"/>
      <c r="T199" s="371"/>
    </row>
    <row r="200" spans="4:20">
      <c r="E200">
        <v>5</v>
      </c>
      <c r="F200" t="s">
        <v>3819</v>
      </c>
      <c r="G200" t="s">
        <v>1941</v>
      </c>
      <c r="H200" s="88" t="s">
        <v>3823</v>
      </c>
      <c r="M200" s="372"/>
      <c r="N200" s="375"/>
      <c r="O200" s="371"/>
      <c r="P200" s="371"/>
      <c r="Q200" s="371"/>
      <c r="R200" s="371"/>
      <c r="S200" s="371"/>
      <c r="T200" s="371"/>
    </row>
    <row r="201" spans="4:20">
      <c r="E201">
        <v>6</v>
      </c>
      <c r="F201" t="s">
        <v>513</v>
      </c>
      <c r="G201" t="s">
        <v>1942</v>
      </c>
      <c r="H201" s="88" t="s">
        <v>3824</v>
      </c>
      <c r="M201" s="372"/>
      <c r="N201" s="375"/>
      <c r="O201" s="371"/>
      <c r="P201" s="371"/>
      <c r="Q201" s="371"/>
      <c r="R201" s="371"/>
      <c r="S201" s="371"/>
      <c r="T201" s="371"/>
    </row>
    <row r="202" spans="4:20">
      <c r="E202">
        <v>7</v>
      </c>
      <c r="F202" t="s">
        <v>514</v>
      </c>
      <c r="G202" t="s">
        <v>1943</v>
      </c>
      <c r="H202" s="88" t="s">
        <v>3825</v>
      </c>
      <c r="M202" s="372"/>
      <c r="N202" s="375"/>
      <c r="O202" s="371"/>
      <c r="P202" s="371"/>
      <c r="Q202" s="371"/>
      <c r="R202" s="371"/>
      <c r="S202" s="371"/>
      <c r="T202" s="371"/>
    </row>
    <row r="203" spans="4:20">
      <c r="H203" s="366"/>
      <c r="M203" s="371"/>
      <c r="N203" s="371"/>
      <c r="O203" s="371"/>
      <c r="P203" s="371"/>
      <c r="Q203" s="371"/>
      <c r="R203" s="371"/>
      <c r="S203" s="371"/>
      <c r="T203" s="371"/>
    </row>
    <row r="204" spans="4:20">
      <c r="E204">
        <v>8</v>
      </c>
      <c r="G204" t="s">
        <v>1944</v>
      </c>
      <c r="M204" s="371"/>
      <c r="N204" s="371"/>
      <c r="O204" s="371"/>
      <c r="P204" s="371"/>
      <c r="Q204" s="371"/>
      <c r="R204" s="371"/>
      <c r="S204" s="371"/>
      <c r="T204" s="371"/>
    </row>
    <row r="205" spans="4:20">
      <c r="E205">
        <v>9</v>
      </c>
      <c r="G205" t="s">
        <v>1945</v>
      </c>
      <c r="M205" s="371"/>
      <c r="N205" s="371"/>
      <c r="O205" s="371"/>
      <c r="P205" s="371"/>
      <c r="Q205" s="371"/>
      <c r="R205" s="371"/>
      <c r="S205" s="371"/>
      <c r="T205" s="371"/>
    </row>
    <row r="206" spans="4:20">
      <c r="E206">
        <v>10</v>
      </c>
      <c r="G206" t="s">
        <v>1946</v>
      </c>
      <c r="M206" s="371"/>
      <c r="N206" s="371"/>
      <c r="O206" s="371"/>
      <c r="P206" s="371"/>
      <c r="Q206" s="371"/>
      <c r="R206" s="371"/>
      <c r="S206" s="371"/>
      <c r="T206" s="371"/>
    </row>
    <row r="207" spans="4:20">
      <c r="E207">
        <v>11</v>
      </c>
      <c r="G207" t="s">
        <v>1947</v>
      </c>
      <c r="M207" s="371"/>
      <c r="N207" s="371"/>
      <c r="O207" s="371"/>
      <c r="P207" s="371"/>
      <c r="Q207" s="371"/>
      <c r="R207" s="371"/>
      <c r="S207" s="371"/>
      <c r="T207" s="371"/>
    </row>
    <row r="208" spans="4:20">
      <c r="E208">
        <v>12</v>
      </c>
      <c r="G208" t="s">
        <v>1948</v>
      </c>
      <c r="M208" s="371"/>
      <c r="N208" s="371"/>
      <c r="O208" s="371"/>
      <c r="P208" s="371"/>
      <c r="Q208" s="371"/>
      <c r="R208" s="371"/>
      <c r="S208" s="371"/>
      <c r="T208" s="371"/>
    </row>
    <row r="209" spans="4:20">
      <c r="E209">
        <v>13</v>
      </c>
      <c r="G209" t="s">
        <v>1949</v>
      </c>
      <c r="M209" s="371"/>
      <c r="N209" s="371"/>
      <c r="O209" s="371"/>
      <c r="P209" s="371"/>
      <c r="Q209" s="371"/>
      <c r="R209" s="371"/>
      <c r="S209" s="371"/>
      <c r="T209" s="371"/>
    </row>
    <row r="210" spans="4:20">
      <c r="E210">
        <v>14</v>
      </c>
      <c r="G210" t="s">
        <v>1950</v>
      </c>
      <c r="M210" s="371"/>
      <c r="N210" s="371"/>
      <c r="O210" s="371"/>
      <c r="P210" s="371"/>
      <c r="Q210" s="371"/>
      <c r="R210" s="371"/>
      <c r="S210" s="371"/>
      <c r="T210" s="371"/>
    </row>
    <row r="211" spans="4:20">
      <c r="E211">
        <v>15</v>
      </c>
      <c r="G211" t="s">
        <v>1951</v>
      </c>
      <c r="M211" s="371"/>
      <c r="N211" s="371"/>
      <c r="O211" s="371"/>
      <c r="P211" s="371"/>
      <c r="Q211" s="371"/>
      <c r="R211" s="371"/>
      <c r="S211" s="371"/>
      <c r="T211" s="371"/>
    </row>
    <row r="212" spans="4:20">
      <c r="D212" s="8" t="s">
        <v>2025</v>
      </c>
      <c r="G212" t="s">
        <v>2197</v>
      </c>
      <c r="M212" s="371"/>
      <c r="N212" s="371"/>
      <c r="O212" s="371"/>
      <c r="P212" s="371"/>
      <c r="Q212" s="371"/>
      <c r="R212" s="371"/>
      <c r="S212" s="371"/>
      <c r="T212" s="371"/>
    </row>
    <row r="213" spans="4:20">
      <c r="E213">
        <v>0</v>
      </c>
      <c r="F213" s="21" t="s">
        <v>3892</v>
      </c>
      <c r="G213" t="s">
        <v>1952</v>
      </c>
      <c r="M213" s="371"/>
      <c r="N213" s="371"/>
      <c r="O213" s="371"/>
      <c r="P213" s="371"/>
      <c r="Q213" s="371"/>
      <c r="R213" s="371"/>
      <c r="S213" s="371"/>
      <c r="T213" s="371"/>
    </row>
    <row r="214" spans="4:20">
      <c r="E214">
        <v>1</v>
      </c>
      <c r="F214" s="21" t="s">
        <v>3893</v>
      </c>
      <c r="G214" t="s">
        <v>1953</v>
      </c>
      <c r="M214" s="371"/>
      <c r="N214" s="371"/>
      <c r="O214" s="371"/>
      <c r="P214" s="371"/>
      <c r="Q214" s="371"/>
      <c r="R214" s="371"/>
      <c r="S214" s="371"/>
      <c r="T214" s="371"/>
    </row>
    <row r="215" spans="4:20">
      <c r="E215">
        <v>2</v>
      </c>
      <c r="F215" s="23" t="s">
        <v>3894</v>
      </c>
      <c r="G215" t="s">
        <v>1954</v>
      </c>
      <c r="M215" s="371"/>
      <c r="N215" s="371"/>
      <c r="O215" s="371"/>
      <c r="P215" s="371"/>
      <c r="Q215" s="371"/>
      <c r="R215" s="371"/>
      <c r="S215" s="371"/>
      <c r="T215" s="371"/>
    </row>
    <row r="216" spans="4:20">
      <c r="E216">
        <v>3</v>
      </c>
      <c r="F216" s="23" t="s">
        <v>3895</v>
      </c>
      <c r="G216" t="s">
        <v>1955</v>
      </c>
      <c r="M216" s="371"/>
      <c r="N216" s="371"/>
      <c r="O216" s="371"/>
      <c r="P216" s="371"/>
      <c r="Q216" s="371"/>
      <c r="R216" s="371"/>
      <c r="S216" s="371"/>
      <c r="T216" s="371"/>
    </row>
    <row r="217" spans="4:20">
      <c r="E217">
        <v>4</v>
      </c>
      <c r="F217" s="23" t="s">
        <v>3896</v>
      </c>
      <c r="G217" t="s">
        <v>1956</v>
      </c>
      <c r="M217" s="371"/>
      <c r="N217" s="371"/>
      <c r="O217" s="371"/>
      <c r="P217" s="371"/>
      <c r="Q217" s="371"/>
      <c r="R217" s="371"/>
      <c r="S217" s="371"/>
      <c r="T217" s="371"/>
    </row>
    <row r="218" spans="4:20">
      <c r="E218">
        <v>5</v>
      </c>
      <c r="F218" s="23" t="s">
        <v>3897</v>
      </c>
      <c r="G218" t="s">
        <v>1957</v>
      </c>
      <c r="M218" s="371"/>
      <c r="N218" s="371"/>
      <c r="O218" s="371"/>
      <c r="P218" s="371"/>
      <c r="Q218" s="371"/>
      <c r="R218" s="371"/>
      <c r="S218" s="371"/>
      <c r="T218" s="371"/>
    </row>
    <row r="219" spans="4:20">
      <c r="E219">
        <v>6</v>
      </c>
      <c r="F219" s="23" t="s">
        <v>3898</v>
      </c>
      <c r="G219" t="s">
        <v>1958</v>
      </c>
      <c r="M219" s="371"/>
      <c r="N219" s="371"/>
      <c r="O219" s="371"/>
      <c r="P219" s="371"/>
      <c r="Q219" s="371"/>
      <c r="R219" s="371"/>
      <c r="S219" s="371"/>
      <c r="T219" s="371"/>
    </row>
    <row r="220" spans="4:20">
      <c r="E220">
        <v>7</v>
      </c>
      <c r="F220" s="23" t="s">
        <v>3899</v>
      </c>
      <c r="G220" t="s">
        <v>1959</v>
      </c>
      <c r="M220" s="371"/>
      <c r="N220" s="371"/>
      <c r="O220" s="371"/>
      <c r="P220" s="371"/>
      <c r="Q220" s="371"/>
      <c r="R220" s="371"/>
      <c r="S220" s="371"/>
      <c r="T220" s="371"/>
    </row>
    <row r="221" spans="4:20">
      <c r="E221">
        <v>8</v>
      </c>
      <c r="F221" s="23" t="s">
        <v>3900</v>
      </c>
      <c r="G221" t="s">
        <v>1960</v>
      </c>
      <c r="M221" s="371"/>
      <c r="N221" s="371"/>
      <c r="O221" s="371"/>
      <c r="P221" s="371"/>
      <c r="Q221" s="371"/>
      <c r="R221" s="371"/>
      <c r="S221" s="371"/>
      <c r="T221" s="371"/>
    </row>
    <row r="222" spans="4:20">
      <c r="E222">
        <v>9</v>
      </c>
      <c r="F222" s="23" t="s">
        <v>3901</v>
      </c>
      <c r="G222" t="s">
        <v>1961</v>
      </c>
      <c r="M222" s="371"/>
      <c r="N222" s="371"/>
      <c r="O222" s="371"/>
      <c r="P222" s="371"/>
      <c r="Q222" s="371"/>
      <c r="R222" s="371"/>
      <c r="S222" s="371"/>
      <c r="T222" s="371"/>
    </row>
    <row r="223" spans="4:20">
      <c r="E223">
        <v>10</v>
      </c>
      <c r="F223" s="23" t="s">
        <v>3902</v>
      </c>
      <c r="G223" t="s">
        <v>1962</v>
      </c>
      <c r="M223" s="371"/>
      <c r="N223" s="371"/>
      <c r="O223" s="371"/>
      <c r="P223" s="371"/>
      <c r="Q223" s="371"/>
      <c r="R223" s="371"/>
      <c r="S223" s="371"/>
      <c r="T223" s="371"/>
    </row>
    <row r="224" spans="4:20">
      <c r="E224">
        <v>11</v>
      </c>
      <c r="F224" s="71" t="s">
        <v>3903</v>
      </c>
      <c r="G224" t="s">
        <v>1963</v>
      </c>
      <c r="M224" s="371"/>
      <c r="N224" s="371"/>
      <c r="O224" s="371"/>
      <c r="P224" s="371"/>
      <c r="Q224" s="371"/>
      <c r="R224" s="371"/>
      <c r="S224" s="371"/>
      <c r="T224" s="371"/>
    </row>
    <row r="225" spans="4:20">
      <c r="E225">
        <v>12</v>
      </c>
      <c r="F225" s="35" t="s">
        <v>3904</v>
      </c>
      <c r="G225" t="s">
        <v>1964</v>
      </c>
      <c r="M225" s="371"/>
      <c r="N225" s="371"/>
      <c r="O225" s="371"/>
      <c r="P225" s="371"/>
      <c r="Q225" s="371"/>
      <c r="R225" s="371"/>
      <c r="S225" s="371"/>
      <c r="T225" s="371"/>
    </row>
    <row r="226" spans="4:20">
      <c r="E226">
        <v>13</v>
      </c>
      <c r="F226" s="37" t="s">
        <v>3905</v>
      </c>
      <c r="G226" t="s">
        <v>1965</v>
      </c>
      <c r="M226" s="371"/>
      <c r="N226" s="371"/>
      <c r="O226" s="371"/>
      <c r="P226" s="371"/>
      <c r="Q226" s="371"/>
      <c r="R226" s="371"/>
      <c r="S226" s="371"/>
      <c r="T226" s="371"/>
    </row>
    <row r="227" spans="4:20">
      <c r="E227">
        <v>14</v>
      </c>
      <c r="F227" s="37" t="s">
        <v>3906</v>
      </c>
      <c r="G227" t="s">
        <v>1966</v>
      </c>
      <c r="M227" s="371"/>
      <c r="N227" s="371"/>
      <c r="O227" s="371"/>
      <c r="P227" s="371"/>
      <c r="Q227" s="371"/>
      <c r="R227" s="371"/>
      <c r="S227" s="371"/>
      <c r="T227" s="371"/>
    </row>
    <row r="228" spans="4:20">
      <c r="E228">
        <v>15</v>
      </c>
      <c r="F228" s="37" t="s">
        <v>3907</v>
      </c>
      <c r="G228" t="s">
        <v>1967</v>
      </c>
      <c r="M228" s="371"/>
      <c r="N228" s="371"/>
      <c r="O228" s="371"/>
      <c r="P228" s="371"/>
      <c r="Q228" s="371"/>
      <c r="R228" s="371"/>
      <c r="S228" s="371"/>
      <c r="T228" s="371"/>
    </row>
    <row r="229" spans="4:20">
      <c r="D229" s="8" t="s">
        <v>2026</v>
      </c>
      <c r="G229" t="s">
        <v>2197</v>
      </c>
      <c r="M229" s="371"/>
      <c r="N229" s="371"/>
      <c r="O229" s="371"/>
      <c r="P229" s="371"/>
      <c r="Q229" s="371"/>
      <c r="R229" s="371"/>
      <c r="S229" s="371"/>
      <c r="T229" s="371"/>
    </row>
    <row r="230" spans="4:20">
      <c r="E230">
        <v>0</v>
      </c>
      <c r="F230" s="21" t="s">
        <v>3908</v>
      </c>
      <c r="G230" t="s">
        <v>1968</v>
      </c>
      <c r="M230" s="371"/>
      <c r="N230" s="371"/>
      <c r="O230" s="371"/>
      <c r="P230" s="371"/>
      <c r="Q230" s="371"/>
      <c r="R230" s="371"/>
      <c r="S230" s="371"/>
      <c r="T230" s="371"/>
    </row>
    <row r="231" spans="4:20">
      <c r="E231">
        <v>1</v>
      </c>
      <c r="F231" s="37" t="s">
        <v>3909</v>
      </c>
      <c r="G231" t="s">
        <v>1969</v>
      </c>
      <c r="M231" s="371"/>
      <c r="N231" s="371"/>
      <c r="O231" s="371"/>
      <c r="P231" s="371"/>
      <c r="Q231" s="371"/>
      <c r="R231" s="371"/>
      <c r="S231" s="371"/>
      <c r="T231" s="371"/>
    </row>
    <row r="232" spans="4:20">
      <c r="E232">
        <v>2</v>
      </c>
      <c r="F232" s="37" t="s">
        <v>3910</v>
      </c>
      <c r="G232" t="s">
        <v>1970</v>
      </c>
      <c r="M232" s="371"/>
      <c r="N232" s="371"/>
      <c r="O232" s="371"/>
      <c r="P232" s="371"/>
      <c r="Q232" s="371"/>
      <c r="R232" s="371"/>
      <c r="S232" s="371"/>
      <c r="T232" s="371"/>
    </row>
    <row r="233" spans="4:20">
      <c r="E233">
        <v>3</v>
      </c>
      <c r="F233" s="37" t="s">
        <v>3911</v>
      </c>
      <c r="G233" t="s">
        <v>1971</v>
      </c>
      <c r="M233" s="371"/>
      <c r="N233" s="371"/>
      <c r="O233" s="371"/>
      <c r="P233" s="371"/>
      <c r="Q233" s="371"/>
      <c r="R233" s="371"/>
      <c r="S233" s="371"/>
      <c r="T233" s="371"/>
    </row>
    <row r="234" spans="4:20">
      <c r="E234">
        <v>4</v>
      </c>
      <c r="F234" s="21" t="s">
        <v>3912</v>
      </c>
      <c r="G234" t="s">
        <v>1972</v>
      </c>
      <c r="M234" s="371"/>
      <c r="N234" s="371"/>
      <c r="O234" s="371"/>
      <c r="P234" s="371"/>
      <c r="Q234" s="371"/>
      <c r="R234" s="371"/>
      <c r="S234" s="371"/>
      <c r="T234" s="371"/>
    </row>
    <row r="235" spans="4:20">
      <c r="E235">
        <v>5</v>
      </c>
      <c r="F235" s="37" t="s">
        <v>3913</v>
      </c>
      <c r="G235" t="s">
        <v>1973</v>
      </c>
      <c r="M235" s="371"/>
      <c r="N235" s="371"/>
      <c r="O235" s="371"/>
      <c r="P235" s="371"/>
      <c r="Q235" s="371"/>
      <c r="R235" s="371"/>
      <c r="S235" s="371"/>
      <c r="T235" s="371"/>
    </row>
    <row r="236" spans="4:20">
      <c r="E236">
        <v>6</v>
      </c>
      <c r="F236" s="37" t="s">
        <v>3914</v>
      </c>
      <c r="G236" t="s">
        <v>1974</v>
      </c>
      <c r="M236" s="371"/>
      <c r="N236" s="371"/>
      <c r="O236" s="371"/>
      <c r="P236" s="371"/>
      <c r="Q236" s="371"/>
      <c r="R236" s="371"/>
      <c r="S236" s="371"/>
      <c r="T236" s="371"/>
    </row>
    <row r="237" spans="4:20">
      <c r="E237">
        <v>7</v>
      </c>
      <c r="F237" s="37" t="s">
        <v>3915</v>
      </c>
      <c r="G237" t="s">
        <v>1975</v>
      </c>
      <c r="M237" s="371"/>
      <c r="N237" s="371"/>
      <c r="O237" s="371"/>
      <c r="P237" s="371"/>
      <c r="Q237" s="371"/>
      <c r="R237" s="371"/>
      <c r="S237" s="371"/>
      <c r="T237" s="371"/>
    </row>
    <row r="238" spans="4:20">
      <c r="E238">
        <v>8</v>
      </c>
      <c r="F238" s="21" t="s">
        <v>3916</v>
      </c>
      <c r="G238" t="s">
        <v>1976</v>
      </c>
      <c r="M238" s="371"/>
      <c r="N238" s="371"/>
      <c r="O238" s="371"/>
      <c r="P238" s="371"/>
      <c r="Q238" s="371"/>
      <c r="R238" s="371"/>
      <c r="S238" s="371"/>
      <c r="T238" s="371"/>
    </row>
    <row r="239" spans="4:20">
      <c r="E239">
        <v>9</v>
      </c>
      <c r="F239" s="37" t="s">
        <v>3917</v>
      </c>
      <c r="G239" t="s">
        <v>1977</v>
      </c>
      <c r="M239" s="371"/>
      <c r="N239" s="371"/>
      <c r="O239" s="371"/>
      <c r="P239" s="371"/>
      <c r="Q239" s="371"/>
      <c r="R239" s="371"/>
      <c r="S239" s="371"/>
      <c r="T239" s="371"/>
    </row>
    <row r="240" spans="4:20">
      <c r="E240">
        <v>10</v>
      </c>
      <c r="F240" s="23" t="s">
        <v>3918</v>
      </c>
      <c r="G240" t="s">
        <v>1978</v>
      </c>
      <c r="M240" s="371"/>
      <c r="N240" s="371"/>
      <c r="O240" s="371"/>
      <c r="P240" s="371"/>
      <c r="Q240" s="371"/>
      <c r="R240" s="371"/>
      <c r="S240" s="371"/>
      <c r="T240" s="371"/>
    </row>
    <row r="241" spans="4:20">
      <c r="E241">
        <v>11</v>
      </c>
      <c r="F241" s="23" t="s">
        <v>3919</v>
      </c>
      <c r="G241" t="s">
        <v>1979</v>
      </c>
      <c r="M241" s="371"/>
      <c r="N241" s="371"/>
      <c r="O241" s="371"/>
      <c r="P241" s="371"/>
      <c r="Q241" s="371"/>
      <c r="R241" s="371"/>
      <c r="S241" s="371"/>
      <c r="T241" s="371"/>
    </row>
    <row r="242" spans="4:20">
      <c r="E242">
        <v>12</v>
      </c>
      <c r="F242" s="21" t="s">
        <v>3920</v>
      </c>
      <c r="G242" t="s">
        <v>1980</v>
      </c>
      <c r="M242" s="371"/>
      <c r="N242" s="371"/>
      <c r="O242" s="371"/>
      <c r="P242" s="371"/>
      <c r="Q242" s="371"/>
      <c r="R242" s="371"/>
      <c r="S242" s="371"/>
      <c r="T242" s="371"/>
    </row>
    <row r="243" spans="4:20">
      <c r="E243">
        <v>13</v>
      </c>
      <c r="F243" s="21" t="s">
        <v>87</v>
      </c>
      <c r="G243" t="s">
        <v>1981</v>
      </c>
      <c r="M243" s="371"/>
      <c r="N243" s="371"/>
      <c r="O243" s="371"/>
      <c r="P243" s="371"/>
      <c r="Q243" s="371"/>
      <c r="R243" s="371"/>
      <c r="S243" s="371"/>
      <c r="T243" s="371"/>
    </row>
    <row r="244" spans="4:20">
      <c r="E244">
        <v>14</v>
      </c>
      <c r="F244" s="21" t="s">
        <v>87</v>
      </c>
      <c r="G244" t="s">
        <v>1982</v>
      </c>
      <c r="M244" s="371"/>
      <c r="N244" s="371"/>
      <c r="O244" s="371"/>
      <c r="P244" s="371"/>
      <c r="Q244" s="371"/>
      <c r="R244" s="371"/>
      <c r="S244" s="371"/>
      <c r="T244" s="371"/>
    </row>
    <row r="245" spans="4:20">
      <c r="E245">
        <v>15</v>
      </c>
      <c r="G245" t="s">
        <v>1983</v>
      </c>
      <c r="M245" s="371"/>
      <c r="N245" s="371"/>
      <c r="O245" s="371"/>
      <c r="P245" s="371"/>
      <c r="Q245" s="371"/>
      <c r="R245" s="371"/>
      <c r="S245" s="371"/>
      <c r="T245" s="371"/>
    </row>
    <row r="246" spans="4:20">
      <c r="D246" s="8" t="s">
        <v>2027</v>
      </c>
      <c r="G246" t="s">
        <v>2197</v>
      </c>
      <c r="M246" s="371"/>
      <c r="N246" s="371"/>
      <c r="O246" s="371"/>
      <c r="P246" s="371"/>
      <c r="Q246" s="371"/>
      <c r="R246" s="371"/>
      <c r="S246" s="371"/>
      <c r="T246" s="371"/>
    </row>
    <row r="247" spans="4:20">
      <c r="E247">
        <v>0</v>
      </c>
      <c r="F247" t="s">
        <v>3921</v>
      </c>
      <c r="G247" t="s">
        <v>1997</v>
      </c>
      <c r="H247" t="s">
        <v>3993</v>
      </c>
      <c r="M247" s="371"/>
      <c r="N247" s="371"/>
      <c r="O247" s="371"/>
      <c r="P247" s="371"/>
      <c r="Q247" s="371"/>
      <c r="R247" s="371"/>
      <c r="S247" s="371"/>
      <c r="T247" s="371"/>
    </row>
    <row r="248" spans="4:20">
      <c r="E248">
        <v>1</v>
      </c>
      <c r="F248" t="s">
        <v>3922</v>
      </c>
      <c r="G248" t="s">
        <v>1998</v>
      </c>
      <c r="H248" t="s">
        <v>3993</v>
      </c>
      <c r="M248" s="371"/>
      <c r="N248" s="371"/>
      <c r="O248" s="371"/>
      <c r="P248" s="371"/>
      <c r="Q248" s="371"/>
      <c r="R248" s="371"/>
      <c r="S248" s="371"/>
      <c r="T248" s="371"/>
    </row>
    <row r="249" spans="4:20">
      <c r="E249">
        <v>2</v>
      </c>
      <c r="F249" t="s">
        <v>3922</v>
      </c>
      <c r="G249" t="s">
        <v>1999</v>
      </c>
      <c r="H249" t="s">
        <v>3993</v>
      </c>
      <c r="M249" s="371"/>
      <c r="N249" s="371"/>
      <c r="O249" s="371"/>
      <c r="P249" s="371"/>
      <c r="Q249" s="371"/>
      <c r="R249" s="371"/>
      <c r="S249" s="371"/>
      <c r="T249" s="371"/>
    </row>
    <row r="250" spans="4:20">
      <c r="E250">
        <v>3</v>
      </c>
      <c r="F250" t="s">
        <v>3923</v>
      </c>
      <c r="G250" t="s">
        <v>2000</v>
      </c>
      <c r="H250" t="s">
        <v>3999</v>
      </c>
      <c r="M250" s="371"/>
      <c r="N250" s="371"/>
      <c r="O250" s="371"/>
      <c r="P250" s="371"/>
      <c r="Q250" s="371"/>
      <c r="R250" s="371"/>
      <c r="S250" s="371"/>
      <c r="T250" s="371"/>
    </row>
    <row r="251" spans="4:20">
      <c r="E251">
        <v>4</v>
      </c>
      <c r="F251" t="s">
        <v>3827</v>
      </c>
      <c r="G251" t="s">
        <v>2001</v>
      </c>
      <c r="M251" s="371"/>
      <c r="N251" s="371"/>
      <c r="O251" s="371"/>
      <c r="P251" s="371"/>
      <c r="Q251" s="371"/>
      <c r="R251" s="371"/>
      <c r="S251" s="371"/>
      <c r="T251" s="371"/>
    </row>
    <row r="252" spans="4:20">
      <c r="E252">
        <v>5</v>
      </c>
      <c r="F252" t="s">
        <v>3819</v>
      </c>
      <c r="G252" t="s">
        <v>2002</v>
      </c>
      <c r="M252" s="371"/>
      <c r="N252" s="371"/>
      <c r="O252" s="371"/>
      <c r="P252" s="371"/>
      <c r="Q252" s="371"/>
      <c r="R252" s="371"/>
      <c r="S252" s="371"/>
      <c r="T252" s="371"/>
    </row>
    <row r="253" spans="4:20">
      <c r="E253">
        <v>6</v>
      </c>
      <c r="F253" t="s">
        <v>513</v>
      </c>
      <c r="G253" t="s">
        <v>2003</v>
      </c>
      <c r="M253" s="371"/>
      <c r="N253" s="371"/>
      <c r="O253" s="371"/>
      <c r="P253" s="371"/>
      <c r="Q253" s="371"/>
      <c r="R253" s="371"/>
      <c r="S253" s="371"/>
      <c r="T253" s="371"/>
    </row>
    <row r="254" spans="4:20">
      <c r="E254">
        <v>7</v>
      </c>
      <c r="F254" t="s">
        <v>514</v>
      </c>
      <c r="G254" t="s">
        <v>2004</v>
      </c>
      <c r="M254" s="371"/>
      <c r="N254" s="371"/>
      <c r="O254" s="371"/>
      <c r="P254" s="371"/>
      <c r="Q254" s="371"/>
      <c r="R254" s="371"/>
      <c r="S254" s="371"/>
      <c r="T254" s="371"/>
    </row>
    <row r="255" spans="4:20">
      <c r="E255">
        <v>8</v>
      </c>
      <c r="F255" s="37"/>
      <c r="G255" t="s">
        <v>2005</v>
      </c>
    </row>
    <row r="256" spans="4:20">
      <c r="E256">
        <v>9</v>
      </c>
      <c r="F256" s="37"/>
      <c r="G256" t="s">
        <v>2006</v>
      </c>
    </row>
    <row r="257" spans="5:7">
      <c r="E257">
        <v>10</v>
      </c>
      <c r="F257" s="23"/>
      <c r="G257" t="s">
        <v>2007</v>
      </c>
    </row>
    <row r="258" spans="5:7">
      <c r="E258">
        <v>11</v>
      </c>
      <c r="F258" s="23"/>
      <c r="G258" t="s">
        <v>2008</v>
      </c>
    </row>
    <row r="259" spans="5:7">
      <c r="E259">
        <v>12</v>
      </c>
      <c r="F259" s="23"/>
      <c r="G259" t="s">
        <v>2009</v>
      </c>
    </row>
    <row r="260" spans="5:7">
      <c r="E260">
        <v>13</v>
      </c>
      <c r="F260" s="21"/>
      <c r="G260" t="s">
        <v>2010</v>
      </c>
    </row>
    <row r="261" spans="5:7">
      <c r="E261">
        <v>14</v>
      </c>
      <c r="F261" s="21"/>
      <c r="G261" t="s">
        <v>2011</v>
      </c>
    </row>
    <row r="262" spans="5:7">
      <c r="E262">
        <v>15</v>
      </c>
      <c r="F262" s="37"/>
      <c r="G262" t="s">
        <v>2012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2209-F642-43B5-AECB-4EB9903224B1}">
  <dimension ref="B2:AD196"/>
  <sheetViews>
    <sheetView topLeftCell="A38" zoomScale="115" zoomScaleNormal="115" workbookViewId="0">
      <selection activeCell="Q62" sqref="Q62"/>
    </sheetView>
  </sheetViews>
  <sheetFormatPr defaultRowHeight="16.5"/>
  <cols>
    <col min="2" max="2" width="5.5" customWidth="1"/>
    <col min="3" max="3" width="4.875" customWidth="1"/>
    <col min="4" max="4" width="10.875" customWidth="1"/>
    <col min="5" max="5" width="29.5" customWidth="1"/>
    <col min="6" max="6" width="12.75" customWidth="1"/>
    <col min="7" max="7" width="12.625" customWidth="1"/>
    <col min="14" max="14" width="12.75" customWidth="1"/>
    <col min="15" max="15" width="13.625" customWidth="1"/>
    <col min="17" max="17" width="15.125" customWidth="1"/>
    <col min="18" max="18" width="1.875" customWidth="1"/>
    <col min="19" max="19" width="15.375" customWidth="1"/>
    <col min="20" max="20" width="21.75" customWidth="1"/>
  </cols>
  <sheetData>
    <row r="2" spans="2:8" ht="26.25">
      <c r="B2" s="86">
        <v>2.2999999999999998</v>
      </c>
      <c r="C2" s="92" t="s">
        <v>3175</v>
      </c>
    </row>
    <row r="3" spans="2:8" s="32" customFormat="1" ht="18" customHeight="1">
      <c r="B3" s="221"/>
      <c r="C3" s="296"/>
    </row>
    <row r="4" spans="2:8" s="297" customFormat="1" ht="17.25">
      <c r="B4" s="301">
        <v>1</v>
      </c>
      <c r="C4" s="53" t="s">
        <v>3030</v>
      </c>
      <c r="D4" s="53"/>
      <c r="E4" s="53"/>
    </row>
    <row r="5" spans="2:8" s="297" customFormat="1" ht="17.25">
      <c r="B5" s="298"/>
      <c r="C5" s="297" t="s">
        <v>3031</v>
      </c>
    </row>
    <row r="6" spans="2:8" s="32" customFormat="1" ht="15" customHeight="1">
      <c r="B6" s="299"/>
      <c r="C6" s="296"/>
    </row>
    <row r="7" spans="2:8" s="297" customFormat="1" ht="17.25">
      <c r="B7" s="300">
        <v>2</v>
      </c>
      <c r="C7" s="53" t="s">
        <v>3032</v>
      </c>
      <c r="D7" s="53"/>
      <c r="E7" s="53"/>
    </row>
    <row r="8" spans="2:8" s="297" customFormat="1" ht="17.25">
      <c r="B8" s="298">
        <v>2.1</v>
      </c>
      <c r="C8" s="297" t="s">
        <v>3170</v>
      </c>
      <c r="H8" s="297" t="s">
        <v>3033</v>
      </c>
    </row>
    <row r="9" spans="2:8" s="297" customFormat="1" ht="17.25">
      <c r="B9" s="298" t="s">
        <v>3171</v>
      </c>
      <c r="D9" s="297" t="s">
        <v>3176</v>
      </c>
      <c r="E9" s="322" t="s">
        <v>3292</v>
      </c>
    </row>
    <row r="10" spans="2:8" s="297" customFormat="1" ht="17.25">
      <c r="B10" s="298" t="s">
        <v>3172</v>
      </c>
      <c r="D10" s="297" t="s">
        <v>3177</v>
      </c>
      <c r="E10" s="322" t="s">
        <v>3293</v>
      </c>
    </row>
    <row r="11" spans="2:8" s="297" customFormat="1" ht="17.25">
      <c r="B11" s="298" t="s">
        <v>3173</v>
      </c>
      <c r="D11" s="297" t="s">
        <v>3178</v>
      </c>
      <c r="E11" s="297" t="s">
        <v>3169</v>
      </c>
    </row>
    <row r="12" spans="2:8" s="297" customFormat="1" ht="17.25">
      <c r="B12" s="298"/>
    </row>
    <row r="13" spans="2:8" s="297" customFormat="1" ht="17.25">
      <c r="B13" s="298">
        <v>2.2000000000000002</v>
      </c>
      <c r="C13" s="322" t="s">
        <v>3294</v>
      </c>
    </row>
    <row r="14" spans="2:8" s="297" customFormat="1" ht="17.25">
      <c r="B14" s="298"/>
      <c r="D14" s="322" t="s">
        <v>3296</v>
      </c>
    </row>
    <row r="15" spans="2:8" s="297" customFormat="1" ht="17.25">
      <c r="B15" s="298">
        <v>2.2999999999999998</v>
      </c>
      <c r="C15" s="297" t="s">
        <v>3128</v>
      </c>
    </row>
    <row r="16" spans="2:8" s="297" customFormat="1" ht="17.25">
      <c r="B16" s="298"/>
      <c r="C16" s="297" t="s">
        <v>3129</v>
      </c>
    </row>
    <row r="17" spans="2:30" s="297" customFormat="1" ht="17.25">
      <c r="B17" s="298"/>
      <c r="C17" s="322" t="s">
        <v>3295</v>
      </c>
    </row>
    <row r="18" spans="2:30" s="297" customFormat="1" ht="17.25">
      <c r="B18" s="298">
        <v>2.4</v>
      </c>
      <c r="C18" s="297" t="s">
        <v>3130</v>
      </c>
    </row>
    <row r="19" spans="2:30" s="297" customFormat="1" ht="17.25">
      <c r="B19" s="298"/>
    </row>
    <row r="20" spans="2:30" s="297" customFormat="1" ht="17.25">
      <c r="B20" s="300">
        <v>3</v>
      </c>
      <c r="C20" s="53" t="s">
        <v>3132</v>
      </c>
    </row>
    <row r="21" spans="2:30" s="297" customFormat="1" ht="17.25">
      <c r="B21" s="300"/>
      <c r="C21" s="53"/>
      <c r="D21" s="322" t="s">
        <v>3297</v>
      </c>
    </row>
    <row r="22" spans="2:30" s="297" customFormat="1" ht="17.25">
      <c r="B22" s="53"/>
      <c r="C22" s="53"/>
      <c r="D22" s="297" t="s">
        <v>3174</v>
      </c>
    </row>
    <row r="23" spans="2:30" ht="20.25" customHeight="1">
      <c r="B23" s="86"/>
      <c r="C23" s="92"/>
      <c r="E23" s="324" t="s">
        <v>3312</v>
      </c>
    </row>
    <row r="24" spans="2:30" ht="20.25" customHeight="1">
      <c r="B24" s="86"/>
      <c r="C24" s="92"/>
      <c r="E24" s="327" t="s">
        <v>3311</v>
      </c>
    </row>
    <row r="25" spans="2:30" ht="17.25">
      <c r="B25" s="301" t="s">
        <v>3133</v>
      </c>
      <c r="C25" s="53" t="s">
        <v>3134</v>
      </c>
      <c r="D25" s="53"/>
      <c r="E25" s="53"/>
      <c r="F25" s="290" t="s">
        <v>3298</v>
      </c>
      <c r="J25" s="4"/>
      <c r="K25" s="4"/>
      <c r="L25" s="4"/>
      <c r="M25" s="4"/>
      <c r="R25" s="117"/>
      <c r="S25" s="117"/>
      <c r="T25" s="117"/>
      <c r="U25" s="117"/>
      <c r="V25" s="117"/>
      <c r="W25" s="117"/>
    </row>
    <row r="26" spans="2:30" s="117" customFormat="1" ht="17.25">
      <c r="D26" s="268" t="s">
        <v>3135</v>
      </c>
      <c r="E26" s="220" t="s">
        <v>43</v>
      </c>
      <c r="F26" s="306" t="s">
        <v>3136</v>
      </c>
      <c r="G26" s="220" t="s">
        <v>3034</v>
      </c>
      <c r="H26" s="307" t="s">
        <v>3102</v>
      </c>
      <c r="I26" s="220" t="s">
        <v>996</v>
      </c>
      <c r="J26" s="220" t="s">
        <v>997</v>
      </c>
      <c r="K26" s="220" t="s">
        <v>998</v>
      </c>
      <c r="L26" s="220" t="s">
        <v>999</v>
      </c>
      <c r="M26" s="220" t="s">
        <v>1000</v>
      </c>
      <c r="N26" s="220" t="s">
        <v>1001</v>
      </c>
      <c r="O26" s="220" t="s">
        <v>3035</v>
      </c>
      <c r="P26" s="220" t="s">
        <v>3070</v>
      </c>
      <c r="Q26" s="220" t="s">
        <v>3131</v>
      </c>
      <c r="R26" s="134"/>
      <c r="S26" s="293" t="s">
        <v>2698</v>
      </c>
      <c r="T26" s="303"/>
      <c r="U26" s="292"/>
      <c r="V26" s="292"/>
      <c r="W26" s="304"/>
      <c r="AA26" s="257"/>
      <c r="AB26" s="257"/>
      <c r="AD26"/>
    </row>
    <row r="27" spans="2:30" s="117" customFormat="1" ht="17.25">
      <c r="D27" s="268">
        <v>1</v>
      </c>
      <c r="E27" s="110" t="s">
        <v>143</v>
      </c>
      <c r="F27" s="163" t="s">
        <v>1204</v>
      </c>
      <c r="G27" s="318" t="s">
        <v>3256</v>
      </c>
      <c r="H27" s="268" t="s">
        <v>3103</v>
      </c>
      <c r="I27" s="88">
        <v>0.48039999999999999</v>
      </c>
      <c r="J27" s="88">
        <v>-72.308999999999997</v>
      </c>
      <c r="K27" s="317">
        <v>162.69999999999999</v>
      </c>
      <c r="L27" s="88">
        <v>614.12</v>
      </c>
      <c r="M27" s="88">
        <v>-45.267000000000003</v>
      </c>
      <c r="N27" s="88">
        <v>3.8793000000000002</v>
      </c>
      <c r="O27" s="88" t="s">
        <v>3036</v>
      </c>
      <c r="P27" s="268" t="s">
        <v>3071</v>
      </c>
      <c r="Q27" s="88" t="s">
        <v>814</v>
      </c>
      <c r="R27" s="256"/>
      <c r="S27" s="18" t="s">
        <v>51</v>
      </c>
      <c r="T27" s="107"/>
      <c r="U27" s="256"/>
      <c r="V27" s="256"/>
      <c r="W27" s="302"/>
      <c r="AC27"/>
      <c r="AD27"/>
    </row>
    <row r="28" spans="2:30" s="117" customFormat="1" ht="17.25">
      <c r="C28" s="118"/>
      <c r="D28" s="268">
        <v>2</v>
      </c>
      <c r="E28" s="110" t="s">
        <v>144</v>
      </c>
      <c r="F28" s="163" t="s">
        <v>1222</v>
      </c>
      <c r="G28" s="318" t="s">
        <v>3258</v>
      </c>
      <c r="H28" s="268" t="s">
        <v>3127</v>
      </c>
      <c r="I28" s="317">
        <v>2.402E-2</v>
      </c>
      <c r="J28" s="317">
        <v>-3.6154500000000001</v>
      </c>
      <c r="K28" s="317">
        <v>8.1349999999999998</v>
      </c>
      <c r="L28" s="317">
        <v>30.706</v>
      </c>
      <c r="M28" s="317">
        <v>-2.26335</v>
      </c>
      <c r="N28" s="317">
        <v>0.193965</v>
      </c>
      <c r="O28" s="88" t="s">
        <v>3037</v>
      </c>
      <c r="P28" s="268" t="s">
        <v>3101</v>
      </c>
      <c r="Q28" s="88" t="s">
        <v>815</v>
      </c>
      <c r="R28" s="256"/>
      <c r="S28" s="319" t="s">
        <v>3257</v>
      </c>
      <c r="T28" s="107"/>
      <c r="U28" s="256"/>
      <c r="V28" s="256"/>
      <c r="W28" s="302"/>
      <c r="AC28"/>
      <c r="AD28"/>
    </row>
    <row r="29" spans="2:30" s="117" customFormat="1" ht="17.25">
      <c r="C29" s="118"/>
      <c r="D29" s="268">
        <v>3</v>
      </c>
      <c r="E29" s="112" t="s">
        <v>172</v>
      </c>
      <c r="F29" s="88" t="s">
        <v>3141</v>
      </c>
      <c r="G29" s="318" t="s">
        <v>3260</v>
      </c>
      <c r="H29" s="268" t="s">
        <v>3104</v>
      </c>
      <c r="I29" s="88">
        <v>0</v>
      </c>
      <c r="J29" s="88">
        <v>0</v>
      </c>
      <c r="K29" s="88">
        <v>0</v>
      </c>
      <c r="L29" s="317">
        <v>94.82</v>
      </c>
      <c r="M29" s="317">
        <v>-670.55</v>
      </c>
      <c r="N29" s="317">
        <v>1376.4</v>
      </c>
      <c r="O29" s="88" t="s">
        <v>3038</v>
      </c>
      <c r="P29" s="268" t="s">
        <v>3072</v>
      </c>
      <c r="Q29" s="88" t="s">
        <v>816</v>
      </c>
      <c r="R29" s="256"/>
      <c r="S29" s="319" t="s">
        <v>3259</v>
      </c>
      <c r="T29" s="8"/>
      <c r="U29" s="256"/>
      <c r="V29" s="256"/>
      <c r="W29" s="302"/>
      <c r="AC29"/>
      <c r="AD29"/>
    </row>
    <row r="30" spans="2:30" s="117" customFormat="1" ht="17.25">
      <c r="C30" s="118"/>
      <c r="D30" s="268">
        <v>4</v>
      </c>
      <c r="E30" s="111" t="s">
        <v>146</v>
      </c>
      <c r="F30" s="326" t="s">
        <v>3308</v>
      </c>
      <c r="G30" s="318" t="s">
        <v>3262</v>
      </c>
      <c r="H30" s="268" t="s">
        <v>3105</v>
      </c>
      <c r="I30" s="88">
        <v>0</v>
      </c>
      <c r="J30" s="88">
        <v>0</v>
      </c>
      <c r="K30" s="88">
        <v>0</v>
      </c>
      <c r="L30" s="88">
        <v>0</v>
      </c>
      <c r="M30" s="317">
        <v>4.6611500000000001</v>
      </c>
      <c r="N30" s="88">
        <v>0</v>
      </c>
      <c r="O30" s="88" t="s">
        <v>3039</v>
      </c>
      <c r="P30" s="268" t="s">
        <v>3073</v>
      </c>
      <c r="Q30" s="88" t="s">
        <v>817</v>
      </c>
      <c r="R30" s="256"/>
      <c r="S30" s="319" t="s">
        <v>3261</v>
      </c>
      <c r="T30" s="31"/>
      <c r="U30" s="256"/>
      <c r="V30" s="256"/>
      <c r="W30" s="302"/>
      <c r="AC30"/>
      <c r="AD30"/>
    </row>
    <row r="31" spans="2:30" s="117" customFormat="1" ht="17.25">
      <c r="C31" s="118"/>
      <c r="D31" s="268">
        <v>5</v>
      </c>
      <c r="E31" s="111" t="s">
        <v>148</v>
      </c>
      <c r="F31" s="88" t="s">
        <v>3163</v>
      </c>
      <c r="G31" s="318" t="s">
        <v>3264</v>
      </c>
      <c r="H31" s="318" t="s">
        <v>3264</v>
      </c>
      <c r="I31" s="88">
        <v>0</v>
      </c>
      <c r="J31" s="88">
        <v>0</v>
      </c>
      <c r="K31" s="88">
        <v>0</v>
      </c>
      <c r="L31" s="88">
        <v>0</v>
      </c>
      <c r="M31" s="317">
        <v>1</v>
      </c>
      <c r="N31" s="88">
        <v>0</v>
      </c>
      <c r="O31" s="88" t="s">
        <v>3040</v>
      </c>
      <c r="P31" s="268" t="s">
        <v>3074</v>
      </c>
      <c r="Q31" s="88" t="s">
        <v>818</v>
      </c>
      <c r="R31" s="256"/>
      <c r="S31" s="319" t="s">
        <v>3263</v>
      </c>
      <c r="T31" s="31"/>
      <c r="U31" s="256"/>
      <c r="V31" s="256"/>
      <c r="W31" s="302"/>
      <c r="AC31"/>
      <c r="AD31"/>
    </row>
    <row r="32" spans="2:30" s="117" customFormat="1" ht="17.25">
      <c r="C32" s="118"/>
      <c r="D32" s="268">
        <v>6</v>
      </c>
      <c r="E32" s="111" t="s">
        <v>150</v>
      </c>
      <c r="F32" s="88" t="s">
        <v>3164</v>
      </c>
      <c r="G32" s="318" t="s">
        <v>3264</v>
      </c>
      <c r="H32" s="318" t="s">
        <v>3264</v>
      </c>
      <c r="I32" s="88">
        <v>0</v>
      </c>
      <c r="J32" s="88">
        <v>0</v>
      </c>
      <c r="K32" s="88">
        <v>0</v>
      </c>
      <c r="L32" s="88">
        <v>0</v>
      </c>
      <c r="M32" s="317">
        <v>1</v>
      </c>
      <c r="N32" s="88">
        <v>0</v>
      </c>
      <c r="O32" s="88" t="s">
        <v>3041</v>
      </c>
      <c r="P32" s="268" t="s">
        <v>3075</v>
      </c>
      <c r="Q32" s="88" t="s">
        <v>819</v>
      </c>
      <c r="R32" s="256"/>
      <c r="S32" s="319" t="s">
        <v>3263</v>
      </c>
      <c r="T32" s="31"/>
      <c r="U32" s="256"/>
      <c r="V32" s="256"/>
      <c r="W32" s="302"/>
      <c r="AC32"/>
      <c r="AD32"/>
    </row>
    <row r="33" spans="3:30" s="117" customFormat="1" ht="17.25">
      <c r="C33" s="118"/>
      <c r="D33" s="268">
        <v>7</v>
      </c>
      <c r="E33" s="111" t="s">
        <v>152</v>
      </c>
      <c r="F33" s="88" t="s">
        <v>3165</v>
      </c>
      <c r="G33" s="318" t="s">
        <v>3264</v>
      </c>
      <c r="H33" s="318" t="s">
        <v>3264</v>
      </c>
      <c r="I33" s="88">
        <v>0</v>
      </c>
      <c r="J33" s="88">
        <v>0</v>
      </c>
      <c r="K33" s="88">
        <v>0</v>
      </c>
      <c r="L33" s="88">
        <v>0</v>
      </c>
      <c r="M33" s="317">
        <v>1</v>
      </c>
      <c r="N33" s="88">
        <v>0</v>
      </c>
      <c r="O33" s="88" t="s">
        <v>3042</v>
      </c>
      <c r="P33" s="268" t="s">
        <v>3076</v>
      </c>
      <c r="Q33" s="88" t="s">
        <v>820</v>
      </c>
      <c r="R33" s="256"/>
      <c r="S33" s="319" t="s">
        <v>3263</v>
      </c>
      <c r="T33" s="31"/>
      <c r="U33" s="256"/>
      <c r="V33" s="256"/>
      <c r="W33" s="302"/>
      <c r="AC33"/>
      <c r="AD33"/>
    </row>
    <row r="34" spans="3:30" s="117" customFormat="1" ht="17.25">
      <c r="C34" s="118"/>
      <c r="D34" s="268">
        <v>8</v>
      </c>
      <c r="E34" s="111" t="s">
        <v>153</v>
      </c>
      <c r="F34" s="88" t="s">
        <v>3166</v>
      </c>
      <c r="G34" s="318" t="s">
        <v>3264</v>
      </c>
      <c r="H34" s="318" t="s">
        <v>3264</v>
      </c>
      <c r="I34" s="88">
        <v>0</v>
      </c>
      <c r="J34" s="88">
        <v>0</v>
      </c>
      <c r="K34" s="88">
        <v>0</v>
      </c>
      <c r="L34" s="88">
        <v>0</v>
      </c>
      <c r="M34" s="317">
        <v>1</v>
      </c>
      <c r="N34" s="88">
        <v>0</v>
      </c>
      <c r="O34" s="88" t="s">
        <v>3043</v>
      </c>
      <c r="P34" s="268" t="s">
        <v>3077</v>
      </c>
      <c r="Q34" s="88" t="s">
        <v>821</v>
      </c>
      <c r="R34" s="256"/>
      <c r="S34" s="319" t="s">
        <v>3263</v>
      </c>
      <c r="T34" s="31"/>
      <c r="U34" s="256"/>
      <c r="V34" s="256"/>
      <c r="W34" s="302"/>
      <c r="AC34"/>
      <c r="AD34"/>
    </row>
    <row r="35" spans="3:30" s="117" customFormat="1" ht="17.25">
      <c r="C35" s="118"/>
      <c r="D35" s="268">
        <v>9</v>
      </c>
      <c r="E35" s="111" t="s">
        <v>156</v>
      </c>
      <c r="F35" s="88" t="s">
        <v>3167</v>
      </c>
      <c r="G35" s="318" t="s">
        <v>3264</v>
      </c>
      <c r="H35" s="318" t="s">
        <v>3264</v>
      </c>
      <c r="I35" s="88">
        <v>0</v>
      </c>
      <c r="J35" s="88">
        <v>0</v>
      </c>
      <c r="K35" s="88">
        <v>0</v>
      </c>
      <c r="L35" s="88">
        <v>0</v>
      </c>
      <c r="M35" s="317">
        <v>1</v>
      </c>
      <c r="N35" s="88">
        <v>0</v>
      </c>
      <c r="O35" s="88" t="s">
        <v>3044</v>
      </c>
      <c r="P35" s="268" t="s">
        <v>3078</v>
      </c>
      <c r="Q35" s="88" t="s">
        <v>822</v>
      </c>
      <c r="R35" s="256"/>
      <c r="S35" s="319" t="s">
        <v>3263</v>
      </c>
      <c r="T35" s="31"/>
      <c r="U35" s="256"/>
      <c r="V35" s="256"/>
      <c r="W35" s="302"/>
      <c r="AC35"/>
      <c r="AD35"/>
    </row>
    <row r="36" spans="3:30" s="117" customFormat="1" ht="17.25">
      <c r="C36" s="118"/>
      <c r="D36" s="268">
        <v>10</v>
      </c>
      <c r="E36" s="111" t="s">
        <v>158</v>
      </c>
      <c r="F36" s="88" t="s">
        <v>3168</v>
      </c>
      <c r="G36" s="318" t="s">
        <v>3264</v>
      </c>
      <c r="H36" s="318" t="s">
        <v>3264</v>
      </c>
      <c r="I36" s="88">
        <v>0</v>
      </c>
      <c r="J36" s="88">
        <v>0</v>
      </c>
      <c r="K36" s="88">
        <v>0</v>
      </c>
      <c r="L36" s="88">
        <v>0</v>
      </c>
      <c r="M36" s="317">
        <v>1</v>
      </c>
      <c r="N36" s="88">
        <v>0</v>
      </c>
      <c r="O36" s="88" t="s">
        <v>3045</v>
      </c>
      <c r="P36" s="268" t="s">
        <v>3079</v>
      </c>
      <c r="Q36" s="88" t="s">
        <v>823</v>
      </c>
      <c r="R36" s="256"/>
      <c r="S36" s="319" t="s">
        <v>3263</v>
      </c>
      <c r="T36" s="31"/>
      <c r="U36" s="256"/>
      <c r="V36" s="256"/>
      <c r="W36" s="302"/>
      <c r="AC36"/>
      <c r="AD36"/>
    </row>
    <row r="37" spans="3:30" s="117" customFormat="1" ht="17.25">
      <c r="C37" s="118"/>
      <c r="D37" s="268">
        <v>11</v>
      </c>
      <c r="E37" s="111" t="s">
        <v>168</v>
      </c>
      <c r="F37" s="88" t="s">
        <v>3139</v>
      </c>
      <c r="G37" s="318" t="s">
        <v>3266</v>
      </c>
      <c r="H37" s="268" t="s">
        <v>3106</v>
      </c>
      <c r="I37" s="88">
        <v>0</v>
      </c>
      <c r="J37" s="88">
        <v>1.63</v>
      </c>
      <c r="K37" s="88">
        <v>-5.91</v>
      </c>
      <c r="L37" s="88">
        <v>2.58</v>
      </c>
      <c r="M37" s="88">
        <v>119.7</v>
      </c>
      <c r="N37" s="88">
        <v>48.4</v>
      </c>
      <c r="O37" s="88" t="s">
        <v>3046</v>
      </c>
      <c r="P37" s="268" t="s">
        <v>3080</v>
      </c>
      <c r="Q37" s="88" t="s">
        <v>824</v>
      </c>
      <c r="R37" s="256"/>
      <c r="S37" s="319" t="s">
        <v>3265</v>
      </c>
      <c r="T37" s="31"/>
      <c r="U37" s="256"/>
      <c r="V37" s="256"/>
      <c r="W37" s="302"/>
      <c r="AC37"/>
      <c r="AD37"/>
    </row>
    <row r="38" spans="3:30" s="117" customFormat="1" ht="17.25">
      <c r="C38" s="118"/>
      <c r="D38" s="268">
        <v>12</v>
      </c>
      <c r="E38" s="111" t="s">
        <v>170</v>
      </c>
      <c r="F38" s="88" t="s">
        <v>3140</v>
      </c>
      <c r="G38" s="318" t="s">
        <v>3267</v>
      </c>
      <c r="H38" s="268" t="s">
        <v>3107</v>
      </c>
      <c r="I38" s="88">
        <v>0</v>
      </c>
      <c r="J38" s="88">
        <v>0</v>
      </c>
      <c r="K38" s="88">
        <v>0.28599999999999998</v>
      </c>
      <c r="L38" s="88">
        <v>2.6080000000000001</v>
      </c>
      <c r="M38" s="88">
        <v>2.351</v>
      </c>
      <c r="N38" s="88">
        <v>-0.26800000000000002</v>
      </c>
      <c r="O38" s="88" t="s">
        <v>3047</v>
      </c>
      <c r="P38" s="268" t="s">
        <v>3081</v>
      </c>
      <c r="Q38" s="88" t="s">
        <v>825</v>
      </c>
      <c r="R38" s="256"/>
      <c r="S38" s="18" t="s">
        <v>89</v>
      </c>
      <c r="T38" s="151"/>
      <c r="U38" s="256"/>
      <c r="V38" s="256"/>
      <c r="W38" s="302"/>
      <c r="AC38"/>
      <c r="AD38"/>
    </row>
    <row r="39" spans="3:30" s="117" customFormat="1" ht="17.25">
      <c r="C39" s="118"/>
      <c r="D39" s="268">
        <v>13</v>
      </c>
      <c r="E39" s="111" t="s">
        <v>160</v>
      </c>
      <c r="F39" s="326" t="s">
        <v>3309</v>
      </c>
      <c r="G39" s="318" t="s">
        <v>3269</v>
      </c>
      <c r="H39" s="268" t="s">
        <v>3108</v>
      </c>
      <c r="I39" s="88">
        <v>0</v>
      </c>
      <c r="J39" s="88">
        <v>0</v>
      </c>
      <c r="K39" s="88">
        <v>-4.1900000000000004</v>
      </c>
      <c r="L39" s="88">
        <v>13.78</v>
      </c>
      <c r="M39" s="88">
        <v>110.5</v>
      </c>
      <c r="N39" s="88">
        <v>4.99</v>
      </c>
      <c r="O39" s="88" t="s">
        <v>3048</v>
      </c>
      <c r="P39" s="268" t="s">
        <v>3082</v>
      </c>
      <c r="Q39" s="88" t="s">
        <v>826</v>
      </c>
      <c r="R39" s="256"/>
      <c r="S39" s="319" t="s">
        <v>3268</v>
      </c>
      <c r="T39" s="31"/>
      <c r="U39" s="256"/>
      <c r="V39" s="256"/>
      <c r="W39" s="302"/>
      <c r="AC39"/>
      <c r="AD39"/>
    </row>
    <row r="40" spans="3:30" s="117" customFormat="1" ht="17.25">
      <c r="D40" s="268">
        <v>14</v>
      </c>
      <c r="E40" s="113" t="s">
        <v>174</v>
      </c>
      <c r="F40" s="88" t="s">
        <v>3144</v>
      </c>
      <c r="G40" s="318" t="s">
        <v>3270</v>
      </c>
      <c r="H40" s="268" t="s">
        <v>3109</v>
      </c>
      <c r="I40" s="88">
        <v>0</v>
      </c>
      <c r="J40" s="88">
        <v>69.19</v>
      </c>
      <c r="K40" s="317">
        <v>-511.93</v>
      </c>
      <c r="L40" s="88">
        <v>-116</v>
      </c>
      <c r="M40" s="88">
        <v>85.82</v>
      </c>
      <c r="N40" s="88">
        <v>-15.12</v>
      </c>
      <c r="O40" s="88" t="s">
        <v>3049</v>
      </c>
      <c r="P40" s="268" t="s">
        <v>3083</v>
      </c>
      <c r="Q40" s="88" t="s">
        <v>827</v>
      </c>
      <c r="R40" s="256"/>
      <c r="S40" s="18" t="s">
        <v>95</v>
      </c>
      <c r="T40"/>
      <c r="U40" s="256"/>
      <c r="V40" s="256"/>
      <c r="W40" s="302"/>
      <c r="AC40"/>
      <c r="AD40"/>
    </row>
    <row r="41" spans="3:30" s="117" customFormat="1" ht="17.25">
      <c r="C41" s="53"/>
      <c r="D41" s="268">
        <v>15</v>
      </c>
      <c r="E41" s="113" t="s">
        <v>175</v>
      </c>
      <c r="F41" s="88" t="s">
        <v>3145</v>
      </c>
      <c r="G41" s="318" t="s">
        <v>3271</v>
      </c>
      <c r="H41" s="268" t="s">
        <v>3110</v>
      </c>
      <c r="I41" s="317">
        <v>2.402E-2</v>
      </c>
      <c r="J41" s="317">
        <v>-3.6154500000000001</v>
      </c>
      <c r="K41" s="317">
        <v>8.1349999999999998</v>
      </c>
      <c r="L41" s="317">
        <v>30.706</v>
      </c>
      <c r="M41" s="317">
        <v>-2.26335</v>
      </c>
      <c r="N41" s="317">
        <v>0.193965</v>
      </c>
      <c r="O41" s="88" t="s">
        <v>3050</v>
      </c>
      <c r="P41" s="268" t="s">
        <v>3084</v>
      </c>
      <c r="Q41" s="88" t="s">
        <v>828</v>
      </c>
      <c r="R41" s="256"/>
      <c r="S41" s="319" t="s">
        <v>3257</v>
      </c>
      <c r="T41"/>
      <c r="U41" s="256"/>
      <c r="V41" s="256"/>
      <c r="W41" s="302"/>
      <c r="AC41"/>
      <c r="AD41"/>
    </row>
    <row r="42" spans="3:30" s="117" customFormat="1" ht="17.25">
      <c r="D42" s="268">
        <v>16</v>
      </c>
      <c r="E42" s="113" t="s">
        <v>177</v>
      </c>
      <c r="F42" s="88" t="s">
        <v>3146</v>
      </c>
      <c r="G42" s="318" t="s">
        <v>3273</v>
      </c>
      <c r="H42" s="268" t="s">
        <v>3111</v>
      </c>
      <c r="I42" s="88">
        <v>0</v>
      </c>
      <c r="J42" s="88">
        <v>0</v>
      </c>
      <c r="K42" s="88">
        <v>0</v>
      </c>
      <c r="L42" s="88">
        <v>0</v>
      </c>
      <c r="M42" s="317">
        <v>5.6047000000000002</v>
      </c>
      <c r="N42" s="88">
        <v>0</v>
      </c>
      <c r="O42" s="88" t="s">
        <v>3051</v>
      </c>
      <c r="P42" s="268" t="s">
        <v>3085</v>
      </c>
      <c r="Q42" s="88" t="s">
        <v>829</v>
      </c>
      <c r="R42" s="256"/>
      <c r="S42" s="319" t="s">
        <v>3272</v>
      </c>
      <c r="T42"/>
      <c r="U42" s="256"/>
      <c r="V42" s="256"/>
      <c r="W42" s="302"/>
      <c r="AC42"/>
      <c r="AD42"/>
    </row>
    <row r="43" spans="3:30" s="117" customFormat="1" ht="17.25">
      <c r="D43" s="268">
        <v>17</v>
      </c>
      <c r="E43" s="111" t="s">
        <v>161</v>
      </c>
      <c r="F43" s="163" t="s">
        <v>1395</v>
      </c>
      <c r="G43" s="318" t="s">
        <v>3274</v>
      </c>
      <c r="H43" s="268" t="s">
        <v>3112</v>
      </c>
      <c r="I43" s="88">
        <v>0</v>
      </c>
      <c r="J43" s="88">
        <v>0</v>
      </c>
      <c r="K43" s="88">
        <v>-4.1900000000000004</v>
      </c>
      <c r="L43" s="88">
        <v>13.78</v>
      </c>
      <c r="M43" s="88">
        <v>110.5</v>
      </c>
      <c r="N43" s="88">
        <v>4.99</v>
      </c>
      <c r="O43" s="88" t="s">
        <v>3052</v>
      </c>
      <c r="P43" s="268" t="s">
        <v>3086</v>
      </c>
      <c r="Q43" s="88" t="s">
        <v>830</v>
      </c>
      <c r="R43" s="256"/>
      <c r="S43" s="319" t="s">
        <v>3268</v>
      </c>
      <c r="T43" s="31"/>
      <c r="U43" s="256"/>
      <c r="V43" s="256"/>
      <c r="W43" s="302"/>
      <c r="AC43"/>
      <c r="AD43"/>
    </row>
    <row r="44" spans="3:30" s="117" customFormat="1" ht="17.25">
      <c r="D44" s="268">
        <v>18</v>
      </c>
      <c r="E44" s="113" t="s">
        <v>178</v>
      </c>
      <c r="F44" s="88" t="s">
        <v>3147</v>
      </c>
      <c r="G44" s="318" t="s">
        <v>3275</v>
      </c>
      <c r="H44" s="268" t="s">
        <v>3113</v>
      </c>
      <c r="I44" s="88">
        <v>0</v>
      </c>
      <c r="J44" s="88">
        <v>69.19</v>
      </c>
      <c r="K44" s="317">
        <v>-511.93</v>
      </c>
      <c r="L44" s="88">
        <v>-116</v>
      </c>
      <c r="M44" s="88">
        <v>85.82</v>
      </c>
      <c r="N44" s="88">
        <v>-15.12</v>
      </c>
      <c r="O44" s="88" t="s">
        <v>3053</v>
      </c>
      <c r="P44" s="268" t="s">
        <v>3087</v>
      </c>
      <c r="Q44" s="88" t="s">
        <v>831</v>
      </c>
      <c r="R44" s="256"/>
      <c r="S44" s="18" t="s">
        <v>95</v>
      </c>
      <c r="T44"/>
      <c r="U44" s="256"/>
      <c r="V44" s="256"/>
      <c r="W44" s="302"/>
      <c r="AC44"/>
      <c r="AD44"/>
    </row>
    <row r="45" spans="3:30" s="117" customFormat="1" ht="17.25">
      <c r="D45" s="268">
        <v>19</v>
      </c>
      <c r="E45" s="113" t="s">
        <v>180</v>
      </c>
      <c r="F45" s="88" t="s">
        <v>3148</v>
      </c>
      <c r="G45" s="318" t="s">
        <v>3276</v>
      </c>
      <c r="H45" s="268" t="s">
        <v>3114</v>
      </c>
      <c r="I45" s="317">
        <v>2.402E-2</v>
      </c>
      <c r="J45" s="317">
        <v>-3.6154500000000001</v>
      </c>
      <c r="K45" s="317">
        <v>8.1349999999999998</v>
      </c>
      <c r="L45" s="317">
        <v>30.706</v>
      </c>
      <c r="M45" s="317">
        <v>-2.26335</v>
      </c>
      <c r="N45" s="317">
        <v>0.193965</v>
      </c>
      <c r="O45" s="88" t="s">
        <v>3054</v>
      </c>
      <c r="P45" s="268" t="s">
        <v>3088</v>
      </c>
      <c r="Q45" s="88" t="s">
        <v>832</v>
      </c>
      <c r="R45" s="256"/>
      <c r="S45" s="319" t="s">
        <v>3257</v>
      </c>
      <c r="T45"/>
      <c r="U45" s="256"/>
      <c r="V45" s="256"/>
      <c r="W45" s="302"/>
      <c r="AC45"/>
      <c r="AD45"/>
    </row>
    <row r="46" spans="3:30" s="117" customFormat="1" ht="17.25">
      <c r="D46" s="268">
        <v>20</v>
      </c>
      <c r="E46" s="113" t="s">
        <v>181</v>
      </c>
      <c r="F46" s="88" t="s">
        <v>3149</v>
      </c>
      <c r="G46" s="318" t="s">
        <v>3277</v>
      </c>
      <c r="H46" s="268" t="s">
        <v>3115</v>
      </c>
      <c r="I46" s="88">
        <v>0</v>
      </c>
      <c r="J46" s="88">
        <v>0</v>
      </c>
      <c r="K46" s="88">
        <v>0</v>
      </c>
      <c r="L46" s="88">
        <v>0</v>
      </c>
      <c r="M46" s="317">
        <v>5.6047000000000002</v>
      </c>
      <c r="N46" s="88">
        <v>0</v>
      </c>
      <c r="O46" s="88" t="s">
        <v>3055</v>
      </c>
      <c r="P46" s="268" t="s">
        <v>3089</v>
      </c>
      <c r="Q46" s="88" t="s">
        <v>833</v>
      </c>
      <c r="R46" s="256"/>
      <c r="S46" s="319" t="s">
        <v>3272</v>
      </c>
      <c r="T46"/>
      <c r="U46" s="256"/>
      <c r="V46" s="256"/>
      <c r="W46" s="302"/>
      <c r="AC46"/>
      <c r="AD46"/>
    </row>
    <row r="47" spans="3:30" s="117" customFormat="1" ht="17.25">
      <c r="C47" s="118"/>
      <c r="D47" s="268">
        <v>21</v>
      </c>
      <c r="E47" s="111" t="s">
        <v>163</v>
      </c>
      <c r="F47" s="320" t="s">
        <v>3278</v>
      </c>
      <c r="G47" s="318" t="s">
        <v>3279</v>
      </c>
      <c r="H47" s="268" t="s">
        <v>3116</v>
      </c>
      <c r="I47" s="88">
        <v>0</v>
      </c>
      <c r="J47" s="88">
        <v>0</v>
      </c>
      <c r="K47" s="88">
        <v>-4.1900000000000004</v>
      </c>
      <c r="L47" s="88">
        <v>13.78</v>
      </c>
      <c r="M47" s="88">
        <v>110.5</v>
      </c>
      <c r="N47" s="88">
        <v>4.99</v>
      </c>
      <c r="O47" s="88" t="s">
        <v>3056</v>
      </c>
      <c r="P47" s="268" t="s">
        <v>3090</v>
      </c>
      <c r="Q47" s="88" t="s">
        <v>834</v>
      </c>
      <c r="R47" s="256"/>
      <c r="S47" s="319" t="s">
        <v>3268</v>
      </c>
      <c r="T47" s="31"/>
      <c r="U47" s="256"/>
      <c r="V47" s="256"/>
      <c r="W47" s="302"/>
      <c r="AC47"/>
      <c r="AD47"/>
    </row>
    <row r="48" spans="3:30" s="117" customFormat="1" ht="17.25">
      <c r="C48" s="118"/>
      <c r="D48" s="268">
        <v>22</v>
      </c>
      <c r="E48" s="113" t="s">
        <v>183</v>
      </c>
      <c r="F48" s="88" t="s">
        <v>3150</v>
      </c>
      <c r="G48" s="318" t="s">
        <v>3280</v>
      </c>
      <c r="H48" s="268" t="s">
        <v>3117</v>
      </c>
      <c r="I48" s="88">
        <v>0</v>
      </c>
      <c r="J48" s="88">
        <v>69.19</v>
      </c>
      <c r="K48" s="317">
        <v>-511.93</v>
      </c>
      <c r="L48" s="88">
        <v>-116</v>
      </c>
      <c r="M48" s="88">
        <v>85.82</v>
      </c>
      <c r="N48" s="88">
        <v>-15.12</v>
      </c>
      <c r="O48" s="88" t="s">
        <v>3057</v>
      </c>
      <c r="P48" s="268" t="s">
        <v>3091</v>
      </c>
      <c r="Q48" s="88" t="s">
        <v>835</v>
      </c>
      <c r="R48" s="256"/>
      <c r="S48" s="18" t="s">
        <v>95</v>
      </c>
      <c r="T48"/>
      <c r="U48" s="256"/>
      <c r="V48" s="256"/>
      <c r="W48" s="302"/>
      <c r="AC48"/>
      <c r="AD48"/>
    </row>
    <row r="49" spans="2:30" s="117" customFormat="1" ht="17.25">
      <c r="C49" s="118"/>
      <c r="D49" s="268">
        <v>23</v>
      </c>
      <c r="E49" s="113" t="s">
        <v>184</v>
      </c>
      <c r="F49" s="88" t="s">
        <v>3151</v>
      </c>
      <c r="G49" s="318" t="s">
        <v>3281</v>
      </c>
      <c r="H49" s="268" t="s">
        <v>3118</v>
      </c>
      <c r="I49" s="317">
        <v>2.402E-2</v>
      </c>
      <c r="J49" s="317">
        <v>-3.6154500000000001</v>
      </c>
      <c r="K49" s="317">
        <v>8.1349999999999998</v>
      </c>
      <c r="L49" s="317">
        <v>30.706</v>
      </c>
      <c r="M49" s="317">
        <v>-2.26335</v>
      </c>
      <c r="N49" s="317">
        <v>0.193965</v>
      </c>
      <c r="O49" s="88" t="s">
        <v>3058</v>
      </c>
      <c r="P49" s="268" t="s">
        <v>3092</v>
      </c>
      <c r="Q49" s="88" t="s">
        <v>836</v>
      </c>
      <c r="R49" s="256"/>
      <c r="S49" s="319" t="s">
        <v>3257</v>
      </c>
      <c r="T49"/>
      <c r="U49" s="256"/>
      <c r="V49" s="256"/>
      <c r="W49" s="302"/>
      <c r="AC49"/>
      <c r="AD49"/>
    </row>
    <row r="50" spans="2:30" s="117" customFormat="1" ht="17.25">
      <c r="C50" s="118"/>
      <c r="D50" s="268">
        <v>24</v>
      </c>
      <c r="E50" s="113" t="s">
        <v>186</v>
      </c>
      <c r="F50" s="88" t="s">
        <v>3152</v>
      </c>
      <c r="G50" s="318" t="s">
        <v>3282</v>
      </c>
      <c r="H50" s="268" t="s">
        <v>3119</v>
      </c>
      <c r="I50" s="88">
        <v>0</v>
      </c>
      <c r="J50" s="88">
        <v>0</v>
      </c>
      <c r="K50" s="88">
        <v>0</v>
      </c>
      <c r="L50" s="88">
        <v>0</v>
      </c>
      <c r="M50" s="317">
        <v>5.6047000000000002</v>
      </c>
      <c r="N50" s="88">
        <v>0</v>
      </c>
      <c r="O50" s="88" t="s">
        <v>3059</v>
      </c>
      <c r="P50" s="268" t="s">
        <v>3093</v>
      </c>
      <c r="Q50" s="88" t="s">
        <v>837</v>
      </c>
      <c r="R50" s="256"/>
      <c r="S50" s="319" t="s">
        <v>3272</v>
      </c>
      <c r="T50"/>
      <c r="U50" s="256"/>
      <c r="V50" s="256"/>
      <c r="W50" s="302"/>
      <c r="AC50"/>
      <c r="AD50"/>
    </row>
    <row r="51" spans="2:30" s="117" customFormat="1" ht="17.25">
      <c r="C51" s="118"/>
      <c r="D51" s="268">
        <v>25</v>
      </c>
      <c r="E51" s="111" t="s">
        <v>164</v>
      </c>
      <c r="F51" s="320" t="s">
        <v>3283</v>
      </c>
      <c r="G51" s="318" t="s">
        <v>3284</v>
      </c>
      <c r="H51" s="268" t="s">
        <v>3120</v>
      </c>
      <c r="I51" s="88">
        <v>0</v>
      </c>
      <c r="J51" s="88">
        <v>0</v>
      </c>
      <c r="K51" s="88">
        <v>-4.1900000000000004</v>
      </c>
      <c r="L51" s="88">
        <v>13.78</v>
      </c>
      <c r="M51" s="88">
        <v>110.5</v>
      </c>
      <c r="N51" s="88">
        <v>4.99</v>
      </c>
      <c r="O51" s="88" t="s">
        <v>3060</v>
      </c>
      <c r="P51" s="268" t="s">
        <v>3094</v>
      </c>
      <c r="Q51" s="88" t="s">
        <v>838</v>
      </c>
      <c r="R51" s="256"/>
      <c r="S51" s="319" t="s">
        <v>3268</v>
      </c>
      <c r="T51" s="31"/>
      <c r="U51" s="256"/>
      <c r="V51" s="256"/>
      <c r="W51" s="302"/>
      <c r="AC51"/>
      <c r="AD51"/>
    </row>
    <row r="52" spans="2:30" s="117" customFormat="1" ht="17.25">
      <c r="C52" s="118"/>
      <c r="D52" s="268">
        <v>26</v>
      </c>
      <c r="E52" s="111" t="s">
        <v>191</v>
      </c>
      <c r="F52" s="88" t="s">
        <v>3153</v>
      </c>
      <c r="G52" s="318" t="s">
        <v>3285</v>
      </c>
      <c r="H52" s="268" t="s">
        <v>3121</v>
      </c>
      <c r="I52" s="88">
        <v>0</v>
      </c>
      <c r="J52" s="88">
        <v>69.19</v>
      </c>
      <c r="K52" s="317">
        <v>-511.93</v>
      </c>
      <c r="L52" s="88">
        <v>-116</v>
      </c>
      <c r="M52" s="88">
        <v>85.82</v>
      </c>
      <c r="N52" s="88">
        <v>-15.12</v>
      </c>
      <c r="O52" s="88" t="s">
        <v>3061</v>
      </c>
      <c r="P52" s="268" t="s">
        <v>3095</v>
      </c>
      <c r="Q52" s="88" t="s">
        <v>839</v>
      </c>
      <c r="R52" s="256"/>
      <c r="S52" s="18" t="s">
        <v>95</v>
      </c>
      <c r="T52" s="31"/>
      <c r="U52" s="256"/>
      <c r="V52" s="256"/>
      <c r="W52" s="302"/>
      <c r="AC52"/>
      <c r="AD52"/>
    </row>
    <row r="53" spans="2:30" s="117" customFormat="1" ht="17.25">
      <c r="C53" s="118"/>
      <c r="D53" s="268">
        <v>27</v>
      </c>
      <c r="E53" s="111" t="s">
        <v>192</v>
      </c>
      <c r="F53" s="88" t="s">
        <v>3154</v>
      </c>
      <c r="G53" s="318" t="s">
        <v>3286</v>
      </c>
      <c r="H53" s="268" t="s">
        <v>3122</v>
      </c>
      <c r="I53" s="317">
        <v>2.402E-2</v>
      </c>
      <c r="J53" s="317">
        <v>-3.6154500000000001</v>
      </c>
      <c r="K53" s="317">
        <v>8.1349999999999998</v>
      </c>
      <c r="L53" s="317">
        <v>30.706</v>
      </c>
      <c r="M53" s="317">
        <v>-2.26335</v>
      </c>
      <c r="N53" s="317">
        <v>0.193965</v>
      </c>
      <c r="O53" s="88" t="s">
        <v>3062</v>
      </c>
      <c r="P53" s="268" t="s">
        <v>3096</v>
      </c>
      <c r="Q53" s="88" t="s">
        <v>840</v>
      </c>
      <c r="R53" s="256"/>
      <c r="S53" s="319" t="s">
        <v>3257</v>
      </c>
      <c r="T53" s="31"/>
      <c r="U53" s="256"/>
      <c r="V53" s="256"/>
      <c r="W53" s="302"/>
      <c r="AC53"/>
      <c r="AD53"/>
    </row>
    <row r="54" spans="2:30" s="117" customFormat="1" ht="17.25">
      <c r="C54" s="118"/>
      <c r="D54" s="268">
        <v>28</v>
      </c>
      <c r="E54" s="111" t="s">
        <v>193</v>
      </c>
      <c r="F54" s="88" t="s">
        <v>3155</v>
      </c>
      <c r="G54" s="318" t="s">
        <v>3287</v>
      </c>
      <c r="H54" s="268" t="s">
        <v>3123</v>
      </c>
      <c r="I54" s="88">
        <v>0</v>
      </c>
      <c r="J54" s="88">
        <v>0</v>
      </c>
      <c r="K54" s="88">
        <v>0</v>
      </c>
      <c r="L54" s="88">
        <v>0</v>
      </c>
      <c r="M54" s="317">
        <v>5.6047000000000002</v>
      </c>
      <c r="N54" s="88">
        <v>0</v>
      </c>
      <c r="O54" s="88" t="s">
        <v>3063</v>
      </c>
      <c r="P54" s="268" t="s">
        <v>3097</v>
      </c>
      <c r="Q54" s="88" t="s">
        <v>841</v>
      </c>
      <c r="R54" s="256"/>
      <c r="S54" s="319" t="s">
        <v>3272</v>
      </c>
      <c r="T54" s="31"/>
      <c r="U54" s="256"/>
      <c r="V54" s="256"/>
      <c r="W54" s="302"/>
      <c r="AC54"/>
      <c r="AD54"/>
    </row>
    <row r="55" spans="2:30" s="117" customFormat="1" ht="17.25">
      <c r="C55" s="118"/>
      <c r="D55" s="268">
        <v>29</v>
      </c>
      <c r="E55" s="111" t="s">
        <v>166</v>
      </c>
      <c r="F55" s="326" t="s">
        <v>3310</v>
      </c>
      <c r="G55" s="318" t="s">
        <v>3288</v>
      </c>
      <c r="H55" s="268" t="s">
        <v>3124</v>
      </c>
      <c r="I55" s="88">
        <v>0</v>
      </c>
      <c r="J55" s="88">
        <v>0</v>
      </c>
      <c r="K55" s="88">
        <v>-4.1900000000000004</v>
      </c>
      <c r="L55" s="88">
        <v>13.78</v>
      </c>
      <c r="M55" s="88">
        <v>110.5</v>
      </c>
      <c r="N55" s="88">
        <v>4.99</v>
      </c>
      <c r="O55" s="88" t="s">
        <v>3064</v>
      </c>
      <c r="P55" s="268" t="s">
        <v>3098</v>
      </c>
      <c r="Q55" s="88" t="s">
        <v>842</v>
      </c>
      <c r="R55" s="256"/>
      <c r="S55" s="319" t="s">
        <v>3268</v>
      </c>
      <c r="T55" s="31"/>
      <c r="U55" s="256"/>
      <c r="V55" s="256"/>
      <c r="W55" s="302"/>
      <c r="AC55"/>
      <c r="AD55"/>
    </row>
    <row r="56" spans="2:30" s="117" customFormat="1" ht="17.25">
      <c r="C56" s="118"/>
      <c r="D56" s="268">
        <v>30</v>
      </c>
      <c r="E56" s="110" t="s">
        <v>1006</v>
      </c>
      <c r="F56" s="88" t="s">
        <v>3142</v>
      </c>
      <c r="G56" s="318" t="s">
        <v>3290</v>
      </c>
      <c r="H56" s="268" t="s">
        <v>3125</v>
      </c>
      <c r="I56" s="88">
        <v>0</v>
      </c>
      <c r="J56" s="88">
        <v>0</v>
      </c>
      <c r="K56" s="88">
        <v>0</v>
      </c>
      <c r="L56" s="88">
        <v>0</v>
      </c>
      <c r="M56" s="317">
        <v>2.4239999999999999</v>
      </c>
      <c r="N56" s="88">
        <v>0</v>
      </c>
      <c r="O56" s="88" t="s">
        <v>3065</v>
      </c>
      <c r="P56" s="268" t="s">
        <v>3099</v>
      </c>
      <c r="Q56" s="88" t="s">
        <v>843</v>
      </c>
      <c r="R56" s="256"/>
      <c r="S56" s="319" t="s">
        <v>3289</v>
      </c>
      <c r="T56" s="107"/>
      <c r="U56" s="256"/>
      <c r="V56" s="256"/>
      <c r="W56" s="302"/>
      <c r="AC56"/>
      <c r="AD56"/>
    </row>
    <row r="57" spans="2:30" s="117" customFormat="1" ht="17.25">
      <c r="C57" s="118"/>
      <c r="D57" s="268">
        <v>31</v>
      </c>
      <c r="E57" s="110" t="s">
        <v>1007</v>
      </c>
      <c r="F57" s="88" t="s">
        <v>3143</v>
      </c>
      <c r="G57" s="318" t="s">
        <v>3291</v>
      </c>
      <c r="H57" s="268" t="s">
        <v>3126</v>
      </c>
      <c r="I57" s="88">
        <v>0</v>
      </c>
      <c r="J57" s="88">
        <v>0</v>
      </c>
      <c r="K57" s="88">
        <v>0</v>
      </c>
      <c r="L57" s="88">
        <v>0</v>
      </c>
      <c r="M57" s="317">
        <v>2.4239999999999999</v>
      </c>
      <c r="N57" s="88">
        <v>0</v>
      </c>
      <c r="O57" s="88" t="s">
        <v>3066</v>
      </c>
      <c r="P57" s="268" t="s">
        <v>3100</v>
      </c>
      <c r="Q57" s="88" t="s">
        <v>844</v>
      </c>
      <c r="R57" s="256"/>
      <c r="S57" s="321" t="s">
        <v>3289</v>
      </c>
      <c r="T57" s="308"/>
      <c r="U57" s="305"/>
      <c r="V57" s="305"/>
      <c r="W57" s="309"/>
      <c r="AC57"/>
      <c r="AD57"/>
    </row>
    <row r="58" spans="2:30" s="117" customFormat="1" ht="17.25">
      <c r="C58" s="118"/>
      <c r="R58"/>
      <c r="S58"/>
      <c r="T58"/>
      <c r="U58"/>
      <c r="V58"/>
      <c r="X58"/>
      <c r="Y58"/>
      <c r="Z58"/>
      <c r="AA58"/>
      <c r="AB58"/>
      <c r="AC58"/>
      <c r="AD58"/>
    </row>
    <row r="59" spans="2:30" s="117" customFormat="1" ht="17.25">
      <c r="C59" s="118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spans="2:30">
      <c r="B60" s="291" t="s">
        <v>3299</v>
      </c>
      <c r="C60" s="325" t="s">
        <v>3300</v>
      </c>
    </row>
    <row r="61" spans="2:30">
      <c r="D61" s="323" t="s">
        <v>3301</v>
      </c>
    </row>
    <row r="62" spans="2:30">
      <c r="D62" s="323" t="s">
        <v>3302</v>
      </c>
    </row>
    <row r="63" spans="2:30">
      <c r="D63" s="323" t="s">
        <v>3303</v>
      </c>
    </row>
    <row r="64" spans="2:30">
      <c r="D64" s="323" t="s">
        <v>3304</v>
      </c>
    </row>
    <row r="65" spans="2:6">
      <c r="D65" s="323" t="s">
        <v>3305</v>
      </c>
    </row>
    <row r="66" spans="2:6">
      <c r="D66" s="323" t="s">
        <v>3306</v>
      </c>
    </row>
    <row r="67" spans="2:6">
      <c r="D67" s="323" t="s">
        <v>3307</v>
      </c>
    </row>
    <row r="71" spans="2:6">
      <c r="B71" s="8" t="s">
        <v>3179</v>
      </c>
    </row>
    <row r="73" spans="2:6">
      <c r="B73" s="310" t="s">
        <v>3180</v>
      </c>
      <c r="E73" s="310" t="s">
        <v>3181</v>
      </c>
      <c r="F73" s="310" t="s">
        <v>3182</v>
      </c>
    </row>
    <row r="74" spans="2:6">
      <c r="B74" t="s">
        <v>3183</v>
      </c>
      <c r="E74" s="311" t="s">
        <v>3184</v>
      </c>
      <c r="F74" s="314" t="s">
        <v>3185</v>
      </c>
    </row>
    <row r="75" spans="2:6">
      <c r="B75" t="s">
        <v>3186</v>
      </c>
      <c r="E75" s="311" t="s">
        <v>3187</v>
      </c>
      <c r="F75" t="s">
        <v>3188</v>
      </c>
    </row>
    <row r="76" spans="2:6">
      <c r="B76" t="s">
        <v>3189</v>
      </c>
      <c r="E76" s="311" t="s">
        <v>3190</v>
      </c>
      <c r="F76" s="8" t="s">
        <v>3191</v>
      </c>
    </row>
    <row r="77" spans="2:6" s="147" customFormat="1">
      <c r="C77" s="147" t="s">
        <v>3240</v>
      </c>
      <c r="E77" s="315" t="s">
        <v>3241</v>
      </c>
      <c r="F77" s="135"/>
    </row>
    <row r="78" spans="2:6">
      <c r="E78" s="311"/>
      <c r="F78" s="8"/>
    </row>
    <row r="79" spans="2:6">
      <c r="B79" s="312" t="s">
        <v>3192</v>
      </c>
    </row>
    <row r="80" spans="2:6">
      <c r="B80" s="90" t="s">
        <v>3193</v>
      </c>
    </row>
    <row r="81" spans="2:5">
      <c r="B81" s="313" t="s">
        <v>3194</v>
      </c>
    </row>
    <row r="82" spans="2:5">
      <c r="B82" s="313" t="s">
        <v>3195</v>
      </c>
    </row>
    <row r="83" spans="2:5">
      <c r="B83" s="313" t="s">
        <v>3196</v>
      </c>
    </row>
    <row r="84" spans="2:5">
      <c r="B84" s="313" t="s">
        <v>3197</v>
      </c>
    </row>
    <row r="85" spans="2:5">
      <c r="B85" s="313" t="s">
        <v>3198</v>
      </c>
    </row>
    <row r="86" spans="2:5">
      <c r="B86" s="91" t="s">
        <v>3199</v>
      </c>
    </row>
    <row r="87" spans="2:5">
      <c r="B87" s="91" t="s">
        <v>3200</v>
      </c>
    </row>
    <row r="88" spans="2:5" s="186" customFormat="1">
      <c r="B88" s="316"/>
      <c r="C88" s="186" t="s">
        <v>3240</v>
      </c>
      <c r="E88" s="186" t="s">
        <v>3242</v>
      </c>
    </row>
    <row r="89" spans="2:5">
      <c r="B89" s="91"/>
    </row>
    <row r="91" spans="2:5">
      <c r="B91" s="8" t="s">
        <v>3201</v>
      </c>
    </row>
    <row r="92" spans="2:5">
      <c r="B92" s="90" t="s">
        <v>3202</v>
      </c>
    </row>
    <row r="93" spans="2:5">
      <c r="B93" s="90" t="s">
        <v>3203</v>
      </c>
    </row>
    <row r="94" spans="2:5">
      <c r="B94" s="91" t="s">
        <v>3204</v>
      </c>
    </row>
    <row r="95" spans="2:5" s="147" customFormat="1">
      <c r="C95" s="147" t="s">
        <v>3240</v>
      </c>
      <c r="E95" s="147" t="s">
        <v>3243</v>
      </c>
    </row>
    <row r="97" spans="2:8">
      <c r="B97" s="8" t="s">
        <v>3205</v>
      </c>
    </row>
    <row r="98" spans="2:8">
      <c r="B98" s="90" t="s">
        <v>3206</v>
      </c>
    </row>
    <row r="99" spans="2:8">
      <c r="B99" s="90" t="s">
        <v>3207</v>
      </c>
    </row>
    <row r="100" spans="2:8">
      <c r="B100" s="90" t="s">
        <v>3208</v>
      </c>
    </row>
    <row r="101" spans="2:8" s="147" customFormat="1">
      <c r="C101" s="147" t="s">
        <v>3240</v>
      </c>
      <c r="E101" s="147" t="s">
        <v>3244</v>
      </c>
    </row>
    <row r="104" spans="2:8">
      <c r="B104" s="8" t="s">
        <v>3209</v>
      </c>
    </row>
    <row r="105" spans="2:8">
      <c r="B105" s="90" t="s">
        <v>3210</v>
      </c>
    </row>
    <row r="106" spans="2:8">
      <c r="B106" s="90" t="s">
        <v>3211</v>
      </c>
    </row>
    <row r="107" spans="2:8">
      <c r="B107" s="90" t="s">
        <v>3212</v>
      </c>
    </row>
    <row r="108" spans="2:8" s="147" customFormat="1">
      <c r="C108" s="147" t="s">
        <v>3240</v>
      </c>
      <c r="E108" s="147" t="s">
        <v>3245</v>
      </c>
      <c r="H108" s="147" t="s">
        <v>3246</v>
      </c>
    </row>
    <row r="110" spans="2:8">
      <c r="B110" s="8" t="s">
        <v>3213</v>
      </c>
    </row>
    <row r="111" spans="2:8">
      <c r="B111" s="90" t="s">
        <v>3214</v>
      </c>
    </row>
    <row r="112" spans="2:8">
      <c r="B112" s="90" t="s">
        <v>3215</v>
      </c>
    </row>
    <row r="113" spans="2:5">
      <c r="B113" s="90" t="s">
        <v>3216</v>
      </c>
    </row>
    <row r="114" spans="2:5" s="147" customFormat="1">
      <c r="C114" s="147" t="s">
        <v>3240</v>
      </c>
      <c r="E114" s="147" t="s">
        <v>3247</v>
      </c>
    </row>
    <row r="115" spans="2:5">
      <c r="B115" s="8" t="s">
        <v>3217</v>
      </c>
    </row>
    <row r="116" spans="2:5">
      <c r="B116" s="90" t="s">
        <v>3218</v>
      </c>
    </row>
    <row r="117" spans="2:5">
      <c r="B117" s="90" t="s">
        <v>3219</v>
      </c>
    </row>
    <row r="118" spans="2:5">
      <c r="B118" s="91" t="s">
        <v>3220</v>
      </c>
    </row>
    <row r="119" spans="2:5">
      <c r="B119" s="90" t="s">
        <v>3221</v>
      </c>
    </row>
    <row r="120" spans="2:5" s="147" customFormat="1">
      <c r="C120" s="147" t="s">
        <v>3240</v>
      </c>
      <c r="E120" s="147" t="s">
        <v>3248</v>
      </c>
    </row>
    <row r="121" spans="2:5">
      <c r="B121" s="8" t="s">
        <v>3222</v>
      </c>
    </row>
    <row r="122" spans="2:5">
      <c r="B122" s="312" t="s">
        <v>3223</v>
      </c>
    </row>
    <row r="123" spans="2:5">
      <c r="B123" s="312" t="s">
        <v>3224</v>
      </c>
    </row>
    <row r="124" spans="2:5">
      <c r="B124" s="312" t="s">
        <v>3225</v>
      </c>
    </row>
    <row r="125" spans="2:5">
      <c r="B125" s="90" t="s">
        <v>3226</v>
      </c>
    </row>
    <row r="126" spans="2:5" s="147" customFormat="1">
      <c r="C126" s="147" t="s">
        <v>3240</v>
      </c>
      <c r="E126" s="147" t="s">
        <v>3249</v>
      </c>
    </row>
    <row r="127" spans="2:5">
      <c r="B127" s="8" t="s">
        <v>3227</v>
      </c>
    </row>
    <row r="128" spans="2:5">
      <c r="B128" s="90" t="s">
        <v>3228</v>
      </c>
    </row>
    <row r="129" spans="2:7">
      <c r="B129" s="312" t="s">
        <v>3229</v>
      </c>
    </row>
    <row r="130" spans="2:7">
      <c r="B130" s="90" t="s">
        <v>3230</v>
      </c>
    </row>
    <row r="131" spans="2:7" s="147" customFormat="1">
      <c r="C131" s="147" t="s">
        <v>3240</v>
      </c>
      <c r="E131" s="147" t="s">
        <v>3250</v>
      </c>
    </row>
    <row r="132" spans="2:7" ht="21.75">
      <c r="B132" s="89" t="s">
        <v>3231</v>
      </c>
    </row>
    <row r="133" spans="2:7">
      <c r="B133" s="90"/>
    </row>
    <row r="134" spans="2:7">
      <c r="B134" s="90" t="s">
        <v>3232</v>
      </c>
    </row>
    <row r="135" spans="2:7">
      <c r="B135" s="90" t="s">
        <v>3233</v>
      </c>
    </row>
    <row r="136" spans="2:7">
      <c r="B136" s="90" t="s">
        <v>3234</v>
      </c>
    </row>
    <row r="138" spans="2:7" ht="21.75">
      <c r="B138" s="89" t="s">
        <v>3235</v>
      </c>
    </row>
    <row r="139" spans="2:7">
      <c r="B139" s="90"/>
      <c r="G139" t="s">
        <v>3251</v>
      </c>
    </row>
    <row r="140" spans="2:7">
      <c r="B140" s="90" t="s">
        <v>3236</v>
      </c>
      <c r="G140" t="s">
        <v>3252</v>
      </c>
    </row>
    <row r="141" spans="2:7">
      <c r="B141" s="90" t="s">
        <v>3237</v>
      </c>
      <c r="G141" t="s">
        <v>3253</v>
      </c>
    </row>
    <row r="142" spans="2:7">
      <c r="B142" s="312" t="s">
        <v>3238</v>
      </c>
      <c r="G142" t="s">
        <v>3254</v>
      </c>
    </row>
    <row r="143" spans="2:7">
      <c r="B143" s="90" t="s">
        <v>3239</v>
      </c>
      <c r="G143" t="s">
        <v>3255</v>
      </c>
    </row>
    <row r="150" spans="2:6" ht="21.75">
      <c r="B150" s="355" t="s">
        <v>3360</v>
      </c>
      <c r="C150" s="356"/>
      <c r="D150" s="356"/>
    </row>
    <row r="151" spans="2:6">
      <c r="B151" s="356"/>
      <c r="C151" s="356"/>
      <c r="D151" s="356"/>
    </row>
    <row r="152" spans="2:6">
      <c r="B152" s="134" t="s">
        <v>3313</v>
      </c>
      <c r="C152" s="360" t="s">
        <v>3314</v>
      </c>
      <c r="E152" s="134" t="s">
        <v>3315</v>
      </c>
    </row>
    <row r="153" spans="2:6">
      <c r="B153" s="356">
        <v>1</v>
      </c>
      <c r="C153" s="356" t="s">
        <v>3316</v>
      </c>
      <c r="F153" s="356" t="s">
        <v>3317</v>
      </c>
    </row>
    <row r="154" spans="2:6">
      <c r="B154" s="356">
        <v>2</v>
      </c>
      <c r="C154" s="356" t="s">
        <v>3318</v>
      </c>
      <c r="F154" s="356" t="s">
        <v>3319</v>
      </c>
    </row>
    <row r="155" spans="2:6">
      <c r="B155" s="356">
        <v>3</v>
      </c>
      <c r="C155" s="356" t="s">
        <v>3320</v>
      </c>
      <c r="F155" s="356" t="s">
        <v>3321</v>
      </c>
    </row>
    <row r="156" spans="2:6">
      <c r="B156" s="356">
        <v>4</v>
      </c>
      <c r="C156" s="356" t="s">
        <v>3322</v>
      </c>
      <c r="F156" s="357" t="s">
        <v>3323</v>
      </c>
    </row>
    <row r="157" spans="2:6">
      <c r="B157" s="356">
        <v>5</v>
      </c>
      <c r="C157" s="356" t="s">
        <v>3324</v>
      </c>
      <c r="F157" s="357" t="s">
        <v>3325</v>
      </c>
    </row>
    <row r="158" spans="2:6">
      <c r="B158" s="356">
        <v>6</v>
      </c>
      <c r="C158" s="356" t="s">
        <v>3326</v>
      </c>
      <c r="F158" s="356" t="s">
        <v>3327</v>
      </c>
    </row>
    <row r="159" spans="2:6">
      <c r="B159" s="356">
        <v>7</v>
      </c>
      <c r="C159" s="356" t="s">
        <v>3328</v>
      </c>
      <c r="F159" s="356" t="s">
        <v>3329</v>
      </c>
    </row>
    <row r="160" spans="2:6">
      <c r="B160" s="356">
        <v>8</v>
      </c>
      <c r="C160" s="356" t="s">
        <v>3330</v>
      </c>
      <c r="F160" s="356" t="s">
        <v>3331</v>
      </c>
    </row>
    <row r="161" spans="2:6">
      <c r="B161" s="356"/>
      <c r="C161" s="356"/>
      <c r="F161" s="356"/>
    </row>
    <row r="162" spans="2:6">
      <c r="B162" s="358" t="s">
        <v>3332</v>
      </c>
      <c r="C162" s="356"/>
      <c r="F162" s="356"/>
    </row>
    <row r="163" spans="2:6">
      <c r="B163" s="356"/>
      <c r="C163" s="356"/>
      <c r="F163" s="356"/>
    </row>
    <row r="164" spans="2:6">
      <c r="B164" s="356" t="s">
        <v>3333</v>
      </c>
      <c r="C164" s="356"/>
      <c r="F164" s="356"/>
    </row>
    <row r="165" spans="2:6">
      <c r="B165" s="356"/>
      <c r="C165" s="356"/>
      <c r="F165" s="356"/>
    </row>
    <row r="166" spans="2:6" ht="21.75">
      <c r="B166" s="355" t="s">
        <v>3334</v>
      </c>
      <c r="C166" s="356"/>
      <c r="F166" s="356"/>
    </row>
    <row r="167" spans="2:6">
      <c r="B167" s="49"/>
      <c r="C167" s="356"/>
      <c r="F167" s="356"/>
    </row>
    <row r="168" spans="2:6">
      <c r="B168" s="49" t="s">
        <v>3335</v>
      </c>
      <c r="C168" s="356"/>
      <c r="F168" s="356"/>
    </row>
    <row r="169" spans="2:6">
      <c r="B169" s="49" t="s">
        <v>3336</v>
      </c>
      <c r="C169" s="356"/>
      <c r="F169" s="356"/>
    </row>
    <row r="170" spans="2:6">
      <c r="B170" s="359" t="s">
        <v>3337</v>
      </c>
      <c r="C170" s="356"/>
      <c r="F170" s="356"/>
    </row>
    <row r="171" spans="2:6">
      <c r="B171" s="49" t="s">
        <v>3338</v>
      </c>
      <c r="C171" s="356"/>
      <c r="F171" s="356"/>
    </row>
    <row r="172" spans="2:6">
      <c r="B172" s="356"/>
      <c r="C172" s="356"/>
      <c r="F172" s="356"/>
    </row>
    <row r="173" spans="2:6" ht="21.75">
      <c r="B173" s="355" t="s">
        <v>3339</v>
      </c>
      <c r="C173" s="356"/>
      <c r="F173" s="356"/>
    </row>
    <row r="174" spans="2:6">
      <c r="B174" s="356"/>
      <c r="C174" s="356"/>
      <c r="F174" s="356"/>
    </row>
    <row r="175" spans="2:6">
      <c r="B175" s="356" t="s">
        <v>3340</v>
      </c>
      <c r="C175" s="356"/>
      <c r="F175" s="356"/>
    </row>
    <row r="176" spans="2:6">
      <c r="B176" s="356"/>
      <c r="C176" s="356"/>
      <c r="F176" s="356"/>
    </row>
    <row r="177" spans="2:6">
      <c r="B177" s="134" t="s">
        <v>3180</v>
      </c>
      <c r="C177" s="134" t="s">
        <v>3341</v>
      </c>
      <c r="F177" s="134" t="s">
        <v>3342</v>
      </c>
    </row>
    <row r="178" spans="2:6">
      <c r="B178" s="356" t="s">
        <v>3343</v>
      </c>
      <c r="C178" s="356" t="s">
        <v>3344</v>
      </c>
      <c r="F178" s="356" t="s">
        <v>3345</v>
      </c>
    </row>
    <row r="179" spans="2:6">
      <c r="B179" s="356" t="s">
        <v>3346</v>
      </c>
      <c r="C179" s="356">
        <v>2</v>
      </c>
      <c r="F179" s="356">
        <v>6</v>
      </c>
    </row>
    <row r="180" spans="2:6">
      <c r="B180" s="356" t="s">
        <v>3347</v>
      </c>
      <c r="C180" s="358" t="s">
        <v>3348</v>
      </c>
      <c r="F180" s="358" t="s">
        <v>3349</v>
      </c>
    </row>
    <row r="181" spans="2:6">
      <c r="B181" s="49"/>
      <c r="C181" s="356"/>
      <c r="F181" s="356"/>
    </row>
    <row r="182" spans="2:6">
      <c r="B182" s="360" t="s">
        <v>3350</v>
      </c>
      <c r="C182" s="356"/>
      <c r="F182" s="356"/>
    </row>
    <row r="183" spans="2:6">
      <c r="B183" s="360" t="s">
        <v>3351</v>
      </c>
      <c r="C183" s="356"/>
      <c r="F183" s="356"/>
    </row>
    <row r="184" spans="2:6">
      <c r="B184" s="360" t="s">
        <v>3352</v>
      </c>
      <c r="C184" s="356"/>
      <c r="F184" s="356"/>
    </row>
    <row r="185" spans="2:6">
      <c r="B185" s="360" t="s">
        <v>3353</v>
      </c>
      <c r="C185" s="356"/>
      <c r="F185" s="356"/>
    </row>
    <row r="186" spans="2:6">
      <c r="B186" s="360" t="s">
        <v>3354</v>
      </c>
      <c r="C186" s="356"/>
      <c r="F186" s="356"/>
    </row>
    <row r="187" spans="2:6">
      <c r="B187" s="356"/>
      <c r="C187" s="356"/>
      <c r="F187" s="356"/>
    </row>
    <row r="188" spans="2:6" ht="21.75">
      <c r="B188" s="355" t="s">
        <v>3355</v>
      </c>
      <c r="C188" s="356"/>
      <c r="F188" s="356"/>
    </row>
    <row r="189" spans="2:6">
      <c r="B189" s="49"/>
      <c r="C189" s="356"/>
      <c r="F189" s="356"/>
    </row>
    <row r="190" spans="2:6">
      <c r="B190" s="360" t="s">
        <v>3356</v>
      </c>
      <c r="C190" s="356"/>
      <c r="F190" s="356"/>
    </row>
    <row r="191" spans="2:6">
      <c r="B191" s="360"/>
      <c r="C191" s="356"/>
      <c r="D191" t="s">
        <v>3361</v>
      </c>
      <c r="E191" t="s">
        <v>3362</v>
      </c>
      <c r="F191" s="356"/>
    </row>
    <row r="192" spans="2:6">
      <c r="B192" s="360" t="s">
        <v>3357</v>
      </c>
      <c r="C192" s="356"/>
      <c r="F192" s="356"/>
    </row>
    <row r="193" spans="2:6">
      <c r="B193" s="360"/>
      <c r="C193" s="356"/>
      <c r="D193" t="s">
        <v>3361</v>
      </c>
      <c r="E193" t="s">
        <v>3363</v>
      </c>
      <c r="F193" s="356"/>
    </row>
    <row r="194" spans="2:6">
      <c r="B194" s="360" t="s">
        <v>3358</v>
      </c>
      <c r="C194" s="356"/>
      <c r="F194" s="356"/>
    </row>
    <row r="195" spans="2:6">
      <c r="B195" s="356"/>
      <c r="C195" s="356"/>
      <c r="D195" t="s">
        <v>3361</v>
      </c>
      <c r="E195" t="s">
        <v>3364</v>
      </c>
      <c r="F195" s="356"/>
    </row>
    <row r="196" spans="2:6">
      <c r="B196" s="356" t="s">
        <v>3359</v>
      </c>
      <c r="C196" s="356"/>
      <c r="F196" s="356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9D8A-8B76-4A9C-B488-C56CF3F4D1F4}">
  <dimension ref="A2:O121"/>
  <sheetViews>
    <sheetView zoomScaleNormal="100" workbookViewId="0">
      <pane ySplit="4" topLeftCell="A50" activePane="bottomLeft" state="frozen"/>
      <selection pane="bottomLeft" activeCell="E72" sqref="E72:H72"/>
    </sheetView>
  </sheetViews>
  <sheetFormatPr defaultColWidth="9" defaultRowHeight="16.5"/>
  <cols>
    <col min="1" max="1" width="4.75" style="31" customWidth="1"/>
    <col min="2" max="2" width="5.5" style="31" customWidth="1"/>
    <col min="3" max="3" width="10.625" style="1" customWidth="1"/>
    <col min="4" max="5" width="9" style="1"/>
    <col min="6" max="6" width="11.5" style="1" customWidth="1"/>
    <col min="7" max="7" width="13.75" style="1" customWidth="1"/>
    <col min="8" max="8" width="26.75" style="1" customWidth="1"/>
    <col min="9" max="9" width="20.625" style="1" customWidth="1"/>
    <col min="10" max="10" width="26.75" style="1" customWidth="1"/>
    <col min="11" max="11" width="22.75" style="1" customWidth="1"/>
    <col min="12" max="14" width="9" style="31"/>
    <col min="15" max="15" width="9" style="1"/>
    <col min="16" max="16384" width="9" style="31"/>
  </cols>
  <sheetData>
    <row r="2" spans="2:13" ht="17.25">
      <c r="D2" s="158" t="s">
        <v>1083</v>
      </c>
      <c r="G2" s="158"/>
      <c r="H2" s="158"/>
      <c r="I2" s="158"/>
      <c r="J2" s="158"/>
    </row>
    <row r="3" spans="2:13" ht="17.25">
      <c r="D3" s="158"/>
      <c r="G3" s="158"/>
      <c r="H3" s="158"/>
      <c r="I3" s="158"/>
      <c r="J3" s="158"/>
    </row>
    <row r="4" spans="2:13">
      <c r="B4" s="235"/>
      <c r="C4" s="161" t="s">
        <v>1084</v>
      </c>
      <c r="D4" s="161" t="s">
        <v>1085</v>
      </c>
      <c r="E4" s="161" t="s">
        <v>1086</v>
      </c>
      <c r="F4" s="161" t="s">
        <v>1091</v>
      </c>
      <c r="G4" s="161" t="s">
        <v>1089</v>
      </c>
      <c r="H4" s="161" t="s">
        <v>1087</v>
      </c>
      <c r="I4" s="161" t="s">
        <v>1088</v>
      </c>
      <c r="J4" s="161" t="s">
        <v>1090</v>
      </c>
      <c r="K4" s="161" t="s">
        <v>1092</v>
      </c>
      <c r="L4" s="235"/>
      <c r="M4" s="235"/>
    </row>
    <row r="5" spans="2:13">
      <c r="B5" s="31">
        <v>14</v>
      </c>
      <c r="C5" s="1" t="s">
        <v>1294</v>
      </c>
      <c r="D5" s="1">
        <v>14</v>
      </c>
      <c r="E5" s="1" t="s">
        <v>1295</v>
      </c>
      <c r="F5" s="1" t="s">
        <v>1296</v>
      </c>
      <c r="G5" s="1" t="s">
        <v>2094</v>
      </c>
      <c r="H5" s="1" t="s">
        <v>87</v>
      </c>
    </row>
    <row r="6" spans="2:13">
      <c r="B6" s="31">
        <v>23</v>
      </c>
      <c r="C6" s="1" t="s">
        <v>1380</v>
      </c>
      <c r="D6" s="163">
        <v>23</v>
      </c>
      <c r="E6" s="163" t="s">
        <v>1381</v>
      </c>
      <c r="F6" s="163" t="s">
        <v>1385</v>
      </c>
      <c r="G6" s="163" t="s">
        <v>1384</v>
      </c>
      <c r="H6" s="163" t="s">
        <v>1382</v>
      </c>
      <c r="I6" s="163" t="s">
        <v>1383</v>
      </c>
    </row>
    <row r="7" spans="2:13">
      <c r="B7" s="31">
        <v>24</v>
      </c>
      <c r="C7" s="1" t="s">
        <v>1300</v>
      </c>
      <c r="D7" s="1">
        <v>24</v>
      </c>
      <c r="E7" s="1" t="s">
        <v>1301</v>
      </c>
      <c r="F7" s="1" t="s">
        <v>2035</v>
      </c>
      <c r="G7" s="1" t="s">
        <v>1127</v>
      </c>
      <c r="H7" s="1" t="s">
        <v>1127</v>
      </c>
      <c r="I7" s="1" t="s">
        <v>1127</v>
      </c>
      <c r="J7" s="1" t="s">
        <v>1302</v>
      </c>
    </row>
    <row r="8" spans="2:13">
      <c r="B8" s="31">
        <v>25</v>
      </c>
      <c r="C8" s="1" t="s">
        <v>1297</v>
      </c>
      <c r="D8" s="1">
        <v>25</v>
      </c>
      <c r="E8" s="1" t="s">
        <v>1298</v>
      </c>
      <c r="F8" s="1" t="s">
        <v>2035</v>
      </c>
      <c r="G8" s="1" t="s">
        <v>2076</v>
      </c>
      <c r="H8" s="1" t="s">
        <v>1127</v>
      </c>
      <c r="I8" s="151" t="s">
        <v>87</v>
      </c>
    </row>
    <row r="9" spans="2:13">
      <c r="B9" s="31">
        <v>26</v>
      </c>
      <c r="C9" s="1" t="s">
        <v>1374</v>
      </c>
      <c r="D9" s="163">
        <v>26</v>
      </c>
      <c r="E9" s="163" t="s">
        <v>1375</v>
      </c>
      <c r="F9" s="163" t="s">
        <v>1377</v>
      </c>
      <c r="G9" s="163" t="s">
        <v>1378</v>
      </c>
      <c r="H9" s="163" t="s">
        <v>1376</v>
      </c>
      <c r="I9" s="163" t="s">
        <v>1377</v>
      </c>
    </row>
    <row r="10" spans="2:13">
      <c r="B10" s="31">
        <v>29</v>
      </c>
      <c r="C10" s="1" t="s">
        <v>1371</v>
      </c>
      <c r="D10" s="1">
        <v>29</v>
      </c>
      <c r="E10" s="1" t="s">
        <v>1372</v>
      </c>
      <c r="F10" s="1" t="s">
        <v>2035</v>
      </c>
      <c r="G10" s="1" t="s">
        <v>2076</v>
      </c>
      <c r="H10" s="1" t="s">
        <v>1127</v>
      </c>
      <c r="I10" s="1" t="s">
        <v>1127</v>
      </c>
      <c r="J10" s="1" t="s">
        <v>1370</v>
      </c>
      <c r="K10" s="1" t="s">
        <v>1373</v>
      </c>
    </row>
    <row r="11" spans="2:13">
      <c r="B11" s="31">
        <v>30</v>
      </c>
      <c r="C11" s="1" t="s">
        <v>1367</v>
      </c>
      <c r="D11" s="1">
        <v>30</v>
      </c>
      <c r="E11" s="1" t="s">
        <v>1368</v>
      </c>
      <c r="F11" s="1" t="s">
        <v>2035</v>
      </c>
      <c r="G11" s="1" t="s">
        <v>1127</v>
      </c>
      <c r="H11" s="1" t="s">
        <v>1127</v>
      </c>
      <c r="I11" s="1" t="s">
        <v>1127</v>
      </c>
      <c r="J11" s="1" t="s">
        <v>1370</v>
      </c>
      <c r="K11" s="1" t="s">
        <v>1369</v>
      </c>
    </row>
    <row r="12" spans="2:13">
      <c r="B12" s="31">
        <v>31</v>
      </c>
      <c r="C12" s="1" t="s">
        <v>1362</v>
      </c>
      <c r="D12" s="1">
        <v>31</v>
      </c>
      <c r="E12" s="1" t="s">
        <v>1363</v>
      </c>
      <c r="F12" s="1" t="s">
        <v>2035</v>
      </c>
      <c r="G12" s="1" t="s">
        <v>1127</v>
      </c>
      <c r="H12" s="1" t="s">
        <v>1127</v>
      </c>
      <c r="I12" s="1" t="s">
        <v>1365</v>
      </c>
      <c r="J12" s="1" t="s">
        <v>1364</v>
      </c>
      <c r="K12" s="1">
        <v>10</v>
      </c>
    </row>
    <row r="13" spans="2:13">
      <c r="B13" s="31">
        <v>32</v>
      </c>
      <c r="C13" s="1" t="s">
        <v>1290</v>
      </c>
      <c r="D13" s="1">
        <v>32</v>
      </c>
      <c r="E13" s="1" t="s">
        <v>2095</v>
      </c>
      <c r="F13" s="1" t="s">
        <v>2035</v>
      </c>
      <c r="G13" s="1" t="s">
        <v>2055</v>
      </c>
      <c r="H13" s="1" t="s">
        <v>1292</v>
      </c>
      <c r="K13" s="1" t="s">
        <v>87</v>
      </c>
    </row>
    <row r="14" spans="2:13">
      <c r="B14" s="31">
        <v>67</v>
      </c>
      <c r="C14" s="1" t="s">
        <v>1095</v>
      </c>
      <c r="D14" s="1">
        <v>67</v>
      </c>
      <c r="E14" s="1" t="s">
        <v>228</v>
      </c>
      <c r="F14" s="1" t="s">
        <v>1098</v>
      </c>
      <c r="G14" s="1" t="s">
        <v>2030</v>
      </c>
      <c r="H14" s="1" t="s">
        <v>1096</v>
      </c>
      <c r="I14" s="31"/>
      <c r="J14" s="1" t="s">
        <v>1099</v>
      </c>
      <c r="K14" s="1" t="s">
        <v>87</v>
      </c>
    </row>
    <row r="15" spans="2:13">
      <c r="B15" s="31">
        <v>68</v>
      </c>
      <c r="C15" s="1" t="s">
        <v>1100</v>
      </c>
      <c r="D15" s="1">
        <v>68</v>
      </c>
      <c r="E15" s="1" t="s">
        <v>1101</v>
      </c>
      <c r="F15" s="1" t="s">
        <v>1103</v>
      </c>
      <c r="G15" s="1" t="s">
        <v>1103</v>
      </c>
      <c r="H15" s="1" t="s">
        <v>1102</v>
      </c>
      <c r="J15" s="1" t="s">
        <v>1104</v>
      </c>
      <c r="K15" s="1" t="s">
        <v>1105</v>
      </c>
    </row>
    <row r="16" spans="2:13">
      <c r="B16" s="31">
        <v>69</v>
      </c>
      <c r="C16" s="1" t="s">
        <v>1106</v>
      </c>
      <c r="D16" s="1">
        <v>69</v>
      </c>
      <c r="E16" s="1" t="s">
        <v>1107</v>
      </c>
      <c r="F16" s="1" t="s">
        <v>1109</v>
      </c>
      <c r="G16" s="1" t="s">
        <v>1109</v>
      </c>
      <c r="H16" s="1" t="s">
        <v>1108</v>
      </c>
      <c r="J16" s="1" t="s">
        <v>1110</v>
      </c>
      <c r="K16" s="1" t="s">
        <v>1111</v>
      </c>
    </row>
    <row r="17" spans="1:15">
      <c r="B17" s="31">
        <v>70</v>
      </c>
      <c r="C17" s="1" t="s">
        <v>1112</v>
      </c>
      <c r="D17" s="1">
        <v>70</v>
      </c>
      <c r="E17" s="1" t="s">
        <v>1113</v>
      </c>
      <c r="F17" s="1" t="s">
        <v>2070</v>
      </c>
      <c r="G17" s="1" t="s">
        <v>1127</v>
      </c>
      <c r="H17" s="224" t="s">
        <v>1114</v>
      </c>
      <c r="I17" s="1" t="s">
        <v>2061</v>
      </c>
      <c r="J17" s="1" t="s">
        <v>1116</v>
      </c>
      <c r="K17" s="1" t="s">
        <v>87</v>
      </c>
      <c r="L17" s="1"/>
    </row>
    <row r="18" spans="1:15">
      <c r="B18" s="31">
        <v>71</v>
      </c>
      <c r="C18" s="1" t="s">
        <v>1117</v>
      </c>
      <c r="D18" s="163">
        <v>71</v>
      </c>
      <c r="E18" s="163" t="s">
        <v>1118</v>
      </c>
      <c r="F18" s="163" t="s">
        <v>2031</v>
      </c>
      <c r="G18" s="163" t="s">
        <v>2033</v>
      </c>
      <c r="H18" s="163" t="s">
        <v>1119</v>
      </c>
      <c r="I18" s="163"/>
      <c r="J18" s="1" t="s">
        <v>1120</v>
      </c>
      <c r="K18" s="1" t="s">
        <v>87</v>
      </c>
      <c r="L18" s="1"/>
    </row>
    <row r="19" spans="1:15">
      <c r="A19"/>
      <c r="B19">
        <v>72</v>
      </c>
      <c r="C19" s="1" t="s">
        <v>1449</v>
      </c>
      <c r="D19" s="1">
        <v>72</v>
      </c>
      <c r="E19" s="1" t="s">
        <v>1450</v>
      </c>
      <c r="F19" s="1" t="s">
        <v>1451</v>
      </c>
      <c r="G19" s="4"/>
      <c r="H19" s="1" t="s">
        <v>2080</v>
      </c>
      <c r="I19" s="4" t="s">
        <v>2092</v>
      </c>
      <c r="J19" s="4"/>
      <c r="K19" s="4"/>
      <c r="L19"/>
      <c r="M19"/>
      <c r="N19"/>
      <c r="O19" s="4"/>
    </row>
    <row r="20" spans="1:15">
      <c r="A20"/>
      <c r="B20">
        <v>76</v>
      </c>
      <c r="C20" s="1" t="s">
        <v>1452</v>
      </c>
      <c r="D20" s="1">
        <v>76</v>
      </c>
      <c r="E20" s="1" t="s">
        <v>1453</v>
      </c>
      <c r="F20" s="1" t="s">
        <v>1454</v>
      </c>
      <c r="G20" s="4"/>
      <c r="H20" s="1" t="s">
        <v>2080</v>
      </c>
      <c r="I20" s="4" t="s">
        <v>2092</v>
      </c>
      <c r="J20" s="4"/>
      <c r="K20" s="180"/>
      <c r="L20"/>
      <c r="M20"/>
      <c r="N20"/>
      <c r="O20" s="4"/>
    </row>
    <row r="21" spans="1:15">
      <c r="A21"/>
      <c r="B21">
        <v>77</v>
      </c>
      <c r="C21" s="1" t="s">
        <v>1446</v>
      </c>
      <c r="D21" s="1">
        <v>77</v>
      </c>
      <c r="E21" s="1" t="s">
        <v>1447</v>
      </c>
      <c r="F21" s="1" t="s">
        <v>2070</v>
      </c>
      <c r="G21" s="4"/>
      <c r="H21" s="1" t="s">
        <v>1448</v>
      </c>
      <c r="I21" s="49" t="s">
        <v>2081</v>
      </c>
      <c r="J21" s="4"/>
      <c r="K21" s="180"/>
      <c r="L21"/>
      <c r="M21"/>
      <c r="N21"/>
      <c r="O21" s="4"/>
    </row>
    <row r="22" spans="1:15">
      <c r="B22" s="31">
        <v>35</v>
      </c>
      <c r="C22" s="1" t="s">
        <v>1356</v>
      </c>
      <c r="D22" s="1">
        <v>35</v>
      </c>
      <c r="E22" s="1" t="s">
        <v>1357</v>
      </c>
      <c r="F22" s="1" t="s">
        <v>2068</v>
      </c>
      <c r="G22" s="1" t="s">
        <v>1360</v>
      </c>
      <c r="H22" s="1" t="s">
        <v>1358</v>
      </c>
      <c r="I22" s="1" t="s">
        <v>87</v>
      </c>
      <c r="K22" s="1">
        <v>14</v>
      </c>
    </row>
    <row r="23" spans="1:15">
      <c r="B23" s="31">
        <v>36</v>
      </c>
      <c r="C23" s="1" t="s">
        <v>1352</v>
      </c>
      <c r="D23" s="1">
        <v>36</v>
      </c>
      <c r="E23" s="1" t="s">
        <v>1353</v>
      </c>
      <c r="F23" s="1" t="s">
        <v>2031</v>
      </c>
      <c r="G23" s="1" t="s">
        <v>2072</v>
      </c>
      <c r="H23" s="1" t="s">
        <v>1354</v>
      </c>
      <c r="I23" s="1" t="s">
        <v>1347</v>
      </c>
      <c r="K23" s="1">
        <v>15</v>
      </c>
    </row>
    <row r="24" spans="1:15">
      <c r="B24" s="31">
        <v>37</v>
      </c>
      <c r="C24" s="1" t="s">
        <v>1348</v>
      </c>
      <c r="D24" s="1">
        <v>37</v>
      </c>
      <c r="E24" s="1" t="s">
        <v>1349</v>
      </c>
      <c r="F24" s="1" t="s">
        <v>2036</v>
      </c>
      <c r="G24" s="1" t="s">
        <v>2071</v>
      </c>
      <c r="H24" s="1" t="s">
        <v>1350</v>
      </c>
      <c r="I24" s="1" t="s">
        <v>1347</v>
      </c>
      <c r="K24" s="1">
        <v>16</v>
      </c>
    </row>
    <row r="25" spans="1:15">
      <c r="A25"/>
      <c r="B25">
        <v>89</v>
      </c>
      <c r="C25" s="1" t="s">
        <v>1455</v>
      </c>
      <c r="D25" s="1">
        <v>89</v>
      </c>
      <c r="E25" s="1" t="s">
        <v>1456</v>
      </c>
      <c r="F25" s="1" t="s">
        <v>1457</v>
      </c>
      <c r="G25" s="4"/>
      <c r="H25" s="1" t="s">
        <v>2076</v>
      </c>
      <c r="I25" s="49" t="s">
        <v>2081</v>
      </c>
      <c r="J25" s="4"/>
      <c r="K25" s="4"/>
      <c r="L25"/>
      <c r="M25"/>
      <c r="N25"/>
      <c r="O25" s="4"/>
    </row>
    <row r="26" spans="1:15">
      <c r="A26"/>
      <c r="B26">
        <v>90</v>
      </c>
      <c r="C26" s="1" t="s">
        <v>1443</v>
      </c>
      <c r="D26" s="1">
        <v>90</v>
      </c>
      <c r="E26" s="1" t="s">
        <v>1444</v>
      </c>
      <c r="F26" s="1" t="s">
        <v>1445</v>
      </c>
      <c r="G26" s="4"/>
      <c r="H26" s="1" t="s">
        <v>2076</v>
      </c>
      <c r="I26" s="49" t="s">
        <v>2081</v>
      </c>
      <c r="J26" s="4"/>
      <c r="K26" s="4"/>
      <c r="L26"/>
      <c r="M26"/>
      <c r="N26"/>
      <c r="O26" s="4"/>
    </row>
    <row r="27" spans="1:15">
      <c r="B27" s="31">
        <v>91</v>
      </c>
      <c r="C27" s="1" t="s">
        <v>1208</v>
      </c>
      <c r="D27" s="1">
        <v>91</v>
      </c>
      <c r="E27" s="1" t="s">
        <v>1209</v>
      </c>
      <c r="F27" s="1" t="s">
        <v>2049</v>
      </c>
      <c r="G27" s="1" t="s">
        <v>2048</v>
      </c>
      <c r="H27" s="1" t="s">
        <v>1210</v>
      </c>
      <c r="I27" s="1" t="s">
        <v>1211</v>
      </c>
      <c r="J27" s="1" t="s">
        <v>1212</v>
      </c>
      <c r="K27" s="1">
        <v>34</v>
      </c>
    </row>
    <row r="28" spans="1:15">
      <c r="B28" s="31">
        <v>92</v>
      </c>
      <c r="C28" s="1" t="s">
        <v>1214</v>
      </c>
      <c r="D28" s="1">
        <v>92</v>
      </c>
      <c r="E28" s="1" t="s">
        <v>520</v>
      </c>
      <c r="F28" s="1" t="s">
        <v>2070</v>
      </c>
      <c r="G28" s="1" t="s">
        <v>1127</v>
      </c>
      <c r="H28" s="1" t="s">
        <v>521</v>
      </c>
      <c r="I28" s="1" t="s">
        <v>1216</v>
      </c>
      <c r="J28" s="1" t="s">
        <v>1127</v>
      </c>
      <c r="K28" s="175" t="s">
        <v>521</v>
      </c>
      <c r="L28" s="31" t="s">
        <v>87</v>
      </c>
    </row>
    <row r="29" spans="1:15">
      <c r="B29" s="31">
        <v>93</v>
      </c>
      <c r="C29" s="1" t="s">
        <v>1217</v>
      </c>
      <c r="D29" s="1">
        <v>93</v>
      </c>
      <c r="E29" s="1" t="s">
        <v>522</v>
      </c>
      <c r="F29" s="1" t="s">
        <v>2070</v>
      </c>
      <c r="G29" s="1" t="s">
        <v>1127</v>
      </c>
      <c r="H29" s="1" t="s">
        <v>523</v>
      </c>
      <c r="I29" s="1" t="s">
        <v>1216</v>
      </c>
      <c r="J29" s="1" t="s">
        <v>1127</v>
      </c>
      <c r="K29" s="175" t="s">
        <v>523</v>
      </c>
    </row>
    <row r="30" spans="1:15">
      <c r="A30" s="107" t="s">
        <v>87</v>
      </c>
      <c r="B30" s="31">
        <v>95</v>
      </c>
      <c r="C30" s="1" t="s">
        <v>1225</v>
      </c>
      <c r="D30" s="1">
        <v>95</v>
      </c>
      <c r="E30" s="1" t="s">
        <v>1226</v>
      </c>
      <c r="F30" s="1" t="s">
        <v>2049</v>
      </c>
      <c r="G30" s="1" t="s">
        <v>2050</v>
      </c>
      <c r="H30" s="1" t="s">
        <v>1227</v>
      </c>
      <c r="I30" s="1" t="s">
        <v>1211</v>
      </c>
      <c r="J30" s="1" t="s">
        <v>1228</v>
      </c>
      <c r="K30" s="1">
        <v>12</v>
      </c>
    </row>
    <row r="31" spans="1:15">
      <c r="B31" s="31">
        <v>96</v>
      </c>
      <c r="C31" s="1" t="s">
        <v>1230</v>
      </c>
      <c r="D31" s="1">
        <v>96</v>
      </c>
      <c r="E31" s="1" t="s">
        <v>1231</v>
      </c>
      <c r="F31" s="1" t="s">
        <v>2049</v>
      </c>
      <c r="G31" s="1" t="s">
        <v>2051</v>
      </c>
      <c r="H31" s="1" t="s">
        <v>1232</v>
      </c>
      <c r="I31" s="1" t="s">
        <v>1211</v>
      </c>
      <c r="J31" s="1" t="s">
        <v>1233</v>
      </c>
    </row>
    <row r="32" spans="1:15">
      <c r="B32" s="31">
        <v>47</v>
      </c>
      <c r="C32" s="1" t="s">
        <v>1320</v>
      </c>
      <c r="D32" s="1">
        <v>47</v>
      </c>
      <c r="E32" s="1" t="s">
        <v>1321</v>
      </c>
      <c r="F32" s="1" t="s">
        <v>2036</v>
      </c>
      <c r="G32" s="1" t="s">
        <v>2104</v>
      </c>
      <c r="H32" s="1" t="s">
        <v>2102</v>
      </c>
      <c r="J32" s="1" t="s">
        <v>2103</v>
      </c>
      <c r="K32" s="1" t="s">
        <v>1322</v>
      </c>
    </row>
    <row r="33" spans="1:12">
      <c r="B33" s="31">
        <v>48</v>
      </c>
      <c r="C33" s="1" t="s">
        <v>1310</v>
      </c>
      <c r="D33" s="1">
        <v>48</v>
      </c>
      <c r="E33" s="1" t="s">
        <v>1311</v>
      </c>
      <c r="F33" s="1" t="s">
        <v>2070</v>
      </c>
      <c r="G33" s="1" t="s">
        <v>2076</v>
      </c>
      <c r="H33" s="1" t="s">
        <v>2076</v>
      </c>
      <c r="K33" s="1" t="s">
        <v>1313</v>
      </c>
    </row>
    <row r="34" spans="1:12">
      <c r="B34" s="31">
        <v>51</v>
      </c>
      <c r="C34" s="1" t="s">
        <v>1128</v>
      </c>
      <c r="D34" s="1">
        <v>51</v>
      </c>
      <c r="E34" s="1" t="s">
        <v>1129</v>
      </c>
      <c r="F34" s="1" t="s">
        <v>2070</v>
      </c>
      <c r="G34" s="1" t="s">
        <v>1127</v>
      </c>
      <c r="H34" s="224" t="s">
        <v>2076</v>
      </c>
      <c r="I34" s="224" t="s">
        <v>1130</v>
      </c>
      <c r="J34" s="224" t="s">
        <v>1130</v>
      </c>
      <c r="K34" s="151" t="s">
        <v>87</v>
      </c>
      <c r="L34" s="1"/>
    </row>
    <row r="35" spans="1:12">
      <c r="B35" s="31">
        <v>52</v>
      </c>
      <c r="C35" s="1" t="s">
        <v>1122</v>
      </c>
      <c r="D35" s="1">
        <v>52</v>
      </c>
      <c r="E35" s="1" t="s">
        <v>1123</v>
      </c>
      <c r="F35" s="1" t="s">
        <v>2070</v>
      </c>
      <c r="G35" s="1" t="s">
        <v>1127</v>
      </c>
      <c r="H35" s="224" t="s">
        <v>2076</v>
      </c>
      <c r="I35" s="224" t="s">
        <v>1124</v>
      </c>
      <c r="J35" s="224" t="s">
        <v>1124</v>
      </c>
      <c r="L35" s="1"/>
    </row>
    <row r="36" spans="1:12">
      <c r="B36" s="31">
        <v>53</v>
      </c>
      <c r="C36" s="1" t="s">
        <v>1318</v>
      </c>
      <c r="D36" s="1">
        <v>53</v>
      </c>
      <c r="E36" s="1" t="s">
        <v>1319</v>
      </c>
      <c r="F36" s="1" t="s">
        <v>2070</v>
      </c>
      <c r="G36" s="1" t="s">
        <v>1127</v>
      </c>
      <c r="H36" s="224" t="s">
        <v>2076</v>
      </c>
      <c r="I36" s="224" t="s">
        <v>1316</v>
      </c>
      <c r="J36" s="224" t="s">
        <v>1316</v>
      </c>
    </row>
    <row r="37" spans="1:12">
      <c r="B37" s="31">
        <v>54</v>
      </c>
      <c r="C37" s="1" t="s">
        <v>1314</v>
      </c>
      <c r="D37" s="1">
        <v>54</v>
      </c>
      <c r="E37" s="1" t="s">
        <v>1315</v>
      </c>
      <c r="F37" s="1" t="s">
        <v>2070</v>
      </c>
      <c r="G37" s="1" t="s">
        <v>1127</v>
      </c>
      <c r="H37" s="224" t="s">
        <v>2076</v>
      </c>
      <c r="I37" s="224" t="s">
        <v>1317</v>
      </c>
      <c r="J37" s="224" t="s">
        <v>1317</v>
      </c>
    </row>
    <row r="38" spans="1:12">
      <c r="B38" s="31">
        <v>15</v>
      </c>
      <c r="C38" s="1" t="s">
        <v>1398</v>
      </c>
      <c r="D38" s="1">
        <v>15</v>
      </c>
      <c r="E38" s="1" t="s">
        <v>1399</v>
      </c>
      <c r="F38" s="1" t="s">
        <v>2070</v>
      </c>
      <c r="G38" s="1" t="s">
        <v>1127</v>
      </c>
      <c r="H38" s="1" t="s">
        <v>1127</v>
      </c>
      <c r="I38" s="31"/>
      <c r="K38" s="1">
        <v>9</v>
      </c>
    </row>
    <row r="39" spans="1:12">
      <c r="A39" s="31">
        <v>1</v>
      </c>
      <c r="B39" s="31">
        <v>16</v>
      </c>
      <c r="C39" s="1" t="s">
        <v>1400</v>
      </c>
      <c r="D39" s="163">
        <v>16</v>
      </c>
      <c r="E39" s="163" t="s">
        <v>1401</v>
      </c>
      <c r="F39" s="163" t="s">
        <v>1403</v>
      </c>
      <c r="G39" s="163" t="s">
        <v>1404</v>
      </c>
      <c r="H39" s="163" t="s">
        <v>1402</v>
      </c>
      <c r="I39" s="163" t="s">
        <v>1403</v>
      </c>
    </row>
    <row r="40" spans="1:12">
      <c r="B40" s="31">
        <v>17</v>
      </c>
      <c r="C40" s="1" t="s">
        <v>1392</v>
      </c>
      <c r="D40" s="163">
        <v>17</v>
      </c>
      <c r="E40" s="163" t="s">
        <v>1393</v>
      </c>
      <c r="F40" s="163" t="s">
        <v>1395</v>
      </c>
      <c r="G40" s="163" t="s">
        <v>1396</v>
      </c>
      <c r="H40" s="163" t="s">
        <v>1394</v>
      </c>
      <c r="I40" s="163" t="s">
        <v>1395</v>
      </c>
    </row>
    <row r="41" spans="1:12">
      <c r="B41" s="31">
        <v>18</v>
      </c>
      <c r="C41" s="1" t="s">
        <v>1386</v>
      </c>
      <c r="D41" s="163">
        <v>18</v>
      </c>
      <c r="E41" s="163" t="s">
        <v>1387</v>
      </c>
      <c r="F41" s="163" t="s">
        <v>1389</v>
      </c>
      <c r="G41" s="163" t="s">
        <v>1390</v>
      </c>
      <c r="H41" s="163" t="s">
        <v>1388</v>
      </c>
      <c r="I41" s="163" t="s">
        <v>1389</v>
      </c>
    </row>
    <row r="42" spans="1:12">
      <c r="A42" s="107" t="s">
        <v>87</v>
      </c>
      <c r="B42" s="31">
        <v>33</v>
      </c>
      <c r="C42" s="1" t="s">
        <v>1219</v>
      </c>
      <c r="D42" s="163">
        <v>33</v>
      </c>
      <c r="E42" s="163" t="s">
        <v>1220</v>
      </c>
      <c r="F42" s="163" t="s">
        <v>1222</v>
      </c>
      <c r="G42" s="163" t="s">
        <v>1223</v>
      </c>
      <c r="H42" s="163" t="s">
        <v>1221</v>
      </c>
      <c r="I42" s="163" t="s">
        <v>1222</v>
      </c>
      <c r="J42" s="1" t="s">
        <v>1224</v>
      </c>
    </row>
    <row r="43" spans="1:12">
      <c r="B43" s="31">
        <v>34</v>
      </c>
      <c r="C43" s="1" t="s">
        <v>1201</v>
      </c>
      <c r="D43" s="163">
        <v>34</v>
      </c>
      <c r="E43" s="163" t="s">
        <v>1202</v>
      </c>
      <c r="F43" s="163" t="s">
        <v>1204</v>
      </c>
      <c r="G43" s="163" t="s">
        <v>1205</v>
      </c>
      <c r="H43" s="163" t="s">
        <v>1203</v>
      </c>
      <c r="I43" s="163" t="s">
        <v>1204</v>
      </c>
      <c r="J43" s="1" t="s">
        <v>1206</v>
      </c>
      <c r="K43" s="1">
        <v>13</v>
      </c>
    </row>
    <row r="44" spans="1:12">
      <c r="B44" s="31">
        <v>63</v>
      </c>
      <c r="C44" s="1" t="s">
        <v>1285</v>
      </c>
      <c r="D44" s="1">
        <v>63</v>
      </c>
      <c r="E44" s="1" t="s">
        <v>1286</v>
      </c>
      <c r="F44" s="1" t="s">
        <v>1288</v>
      </c>
      <c r="G44" s="1" t="s">
        <v>1287</v>
      </c>
      <c r="H44" s="1" t="s">
        <v>1280</v>
      </c>
      <c r="I44" s="1" t="s">
        <v>1281</v>
      </c>
      <c r="K44" s="1" t="s">
        <v>1289</v>
      </c>
    </row>
    <row r="45" spans="1:12">
      <c r="B45" s="31">
        <v>64</v>
      </c>
      <c r="C45" s="1" t="s">
        <v>1278</v>
      </c>
      <c r="D45" s="1">
        <v>64</v>
      </c>
      <c r="E45" s="1" t="s">
        <v>1279</v>
      </c>
      <c r="F45" s="1" t="s">
        <v>1283</v>
      </c>
      <c r="G45" s="1" t="s">
        <v>1282</v>
      </c>
      <c r="H45" s="1" t="s">
        <v>1280</v>
      </c>
      <c r="I45" s="1" t="s">
        <v>1281</v>
      </c>
      <c r="K45" s="1" t="s">
        <v>1284</v>
      </c>
    </row>
    <row r="46" spans="1:12">
      <c r="B46" s="31">
        <v>65</v>
      </c>
      <c r="D46" s="1">
        <v>65</v>
      </c>
      <c r="E46" s="1" t="s">
        <v>1413</v>
      </c>
      <c r="F46" s="1" t="s">
        <v>1414</v>
      </c>
      <c r="H46" s="1" t="s">
        <v>2079</v>
      </c>
    </row>
    <row r="47" spans="1:12">
      <c r="B47" s="31">
        <v>66</v>
      </c>
      <c r="C47" s="1" t="s">
        <v>1273</v>
      </c>
      <c r="D47" s="1">
        <v>66</v>
      </c>
      <c r="E47" s="1" t="s">
        <v>227</v>
      </c>
      <c r="F47" s="1" t="s">
        <v>226</v>
      </c>
      <c r="G47" s="1" t="s">
        <v>2029</v>
      </c>
      <c r="H47" s="1" t="s">
        <v>1274</v>
      </c>
      <c r="I47" s="31"/>
      <c r="J47" s="1" t="s">
        <v>1275</v>
      </c>
    </row>
    <row r="48" spans="1:12">
      <c r="B48" s="31">
        <v>78</v>
      </c>
      <c r="C48" s="1" t="s">
        <v>1133</v>
      </c>
      <c r="D48" s="1">
        <v>78</v>
      </c>
      <c r="E48" s="1" t="s">
        <v>1134</v>
      </c>
      <c r="F48" s="1" t="s">
        <v>2035</v>
      </c>
      <c r="G48" s="1" t="s">
        <v>1137</v>
      </c>
      <c r="H48" s="1" t="s">
        <v>1135</v>
      </c>
      <c r="I48" s="1" t="s">
        <v>87</v>
      </c>
      <c r="J48" s="1" t="s">
        <v>1138</v>
      </c>
      <c r="K48" s="1" t="s">
        <v>1140</v>
      </c>
    </row>
    <row r="49" spans="1:15">
      <c r="B49" s="31">
        <v>79</v>
      </c>
      <c r="C49" s="1" t="s">
        <v>1141</v>
      </c>
      <c r="D49" s="1">
        <v>79</v>
      </c>
      <c r="E49" s="1" t="s">
        <v>1142</v>
      </c>
      <c r="F49" s="1" t="s">
        <v>2036</v>
      </c>
      <c r="G49" s="1" t="s">
        <v>2037</v>
      </c>
      <c r="H49" s="1" t="s">
        <v>1143</v>
      </c>
      <c r="J49" s="1" t="s">
        <v>1144</v>
      </c>
      <c r="K49" s="1" t="s">
        <v>1146</v>
      </c>
    </row>
    <row r="50" spans="1:15">
      <c r="B50" s="31">
        <v>80</v>
      </c>
      <c r="C50" s="1" t="s">
        <v>1147</v>
      </c>
      <c r="D50" s="1">
        <v>80</v>
      </c>
      <c r="E50" s="1" t="s">
        <v>1148</v>
      </c>
      <c r="F50" s="1" t="s">
        <v>2036</v>
      </c>
      <c r="G50" s="1" t="s">
        <v>2038</v>
      </c>
      <c r="H50" s="1" t="s">
        <v>1149</v>
      </c>
      <c r="J50" s="1" t="s">
        <v>1150</v>
      </c>
      <c r="K50" s="1" t="s">
        <v>1152</v>
      </c>
    </row>
    <row r="51" spans="1:15">
      <c r="B51" s="31">
        <v>7</v>
      </c>
      <c r="C51" s="1" t="s">
        <v>1260</v>
      </c>
      <c r="D51" s="1">
        <v>7</v>
      </c>
      <c r="E51" s="1" t="s">
        <v>1261</v>
      </c>
      <c r="F51" s="1" t="s">
        <v>2035</v>
      </c>
      <c r="H51" s="1" t="s">
        <v>1127</v>
      </c>
    </row>
    <row r="52" spans="1:15">
      <c r="B52" s="31">
        <v>8</v>
      </c>
      <c r="C52" s="1" t="s">
        <v>1262</v>
      </c>
      <c r="D52" s="1">
        <v>8</v>
      </c>
      <c r="E52" s="1" t="s">
        <v>1263</v>
      </c>
      <c r="F52" s="1" t="s">
        <v>2035</v>
      </c>
      <c r="H52" s="1" t="s">
        <v>1127</v>
      </c>
    </row>
    <row r="53" spans="1:15">
      <c r="B53" s="31">
        <v>9</v>
      </c>
      <c r="C53" s="1" t="s">
        <v>1265</v>
      </c>
      <c r="D53" s="1">
        <v>9</v>
      </c>
      <c r="E53" s="1" t="s">
        <v>1266</v>
      </c>
      <c r="F53" s="1" t="s">
        <v>2035</v>
      </c>
      <c r="H53" s="1" t="s">
        <v>1127</v>
      </c>
    </row>
    <row r="54" spans="1:15">
      <c r="A54"/>
      <c r="B54"/>
      <c r="C54" s="4" t="s">
        <v>2098</v>
      </c>
      <c r="D54" s="4" t="s">
        <v>2061</v>
      </c>
      <c r="E54" s="1" t="s">
        <v>2057</v>
      </c>
      <c r="F54" s="1" t="s">
        <v>2035</v>
      </c>
      <c r="G54" s="1" t="s">
        <v>2058</v>
      </c>
      <c r="H54" s="1" t="s">
        <v>2076</v>
      </c>
      <c r="I54" s="4"/>
      <c r="J54" s="1" t="s">
        <v>2067</v>
      </c>
      <c r="K54" s="4"/>
      <c r="L54"/>
      <c r="M54"/>
      <c r="N54"/>
      <c r="O54" s="4"/>
    </row>
    <row r="55" spans="1:15">
      <c r="B55" s="31">
        <v>81</v>
      </c>
      <c r="C55" s="1" t="s">
        <v>1153</v>
      </c>
      <c r="D55" s="1">
        <v>81</v>
      </c>
      <c r="E55" s="1" t="s">
        <v>1154</v>
      </c>
      <c r="F55" s="1" t="s">
        <v>2039</v>
      </c>
      <c r="G55" s="1" t="s">
        <v>2040</v>
      </c>
      <c r="H55" s="1" t="s">
        <v>1155</v>
      </c>
      <c r="I55" s="1" t="s">
        <v>87</v>
      </c>
      <c r="J55" s="1" t="s">
        <v>1157</v>
      </c>
      <c r="K55" s="1" t="s">
        <v>1158</v>
      </c>
    </row>
    <row r="56" spans="1:15">
      <c r="B56" s="31">
        <v>82</v>
      </c>
      <c r="C56" s="1" t="s">
        <v>1159</v>
      </c>
      <c r="D56" s="1">
        <v>82</v>
      </c>
      <c r="E56" s="1" t="s">
        <v>1160</v>
      </c>
      <c r="F56" s="1" t="s">
        <v>2036</v>
      </c>
      <c r="G56" s="1" t="s">
        <v>2041</v>
      </c>
      <c r="H56" s="1" t="s">
        <v>1161</v>
      </c>
      <c r="J56" s="1" t="s">
        <v>1162</v>
      </c>
      <c r="K56" s="1" t="s">
        <v>1163</v>
      </c>
    </row>
    <row r="57" spans="1:15">
      <c r="B57" s="31">
        <v>83</v>
      </c>
      <c r="C57" s="1" t="s">
        <v>1164</v>
      </c>
      <c r="D57" s="1">
        <v>83</v>
      </c>
      <c r="E57" s="1" t="s">
        <v>1165</v>
      </c>
      <c r="F57" s="1" t="s">
        <v>2036</v>
      </c>
      <c r="G57" s="1" t="s">
        <v>2045</v>
      </c>
      <c r="H57" s="1" t="s">
        <v>1166</v>
      </c>
      <c r="J57" s="1" t="s">
        <v>1167</v>
      </c>
      <c r="K57" s="1" t="s">
        <v>1169</v>
      </c>
    </row>
    <row r="58" spans="1:15">
      <c r="B58" s="31">
        <v>84</v>
      </c>
      <c r="C58" s="1" t="s">
        <v>1170</v>
      </c>
      <c r="D58" s="1">
        <v>84</v>
      </c>
      <c r="E58" s="1" t="s">
        <v>1171</v>
      </c>
      <c r="F58" s="1" t="s">
        <v>2036</v>
      </c>
      <c r="G58" s="1" t="s">
        <v>2044</v>
      </c>
      <c r="H58" s="1" t="s">
        <v>1172</v>
      </c>
      <c r="J58" s="1" t="s">
        <v>1173</v>
      </c>
      <c r="K58" s="1">
        <v>31</v>
      </c>
    </row>
    <row r="59" spans="1:15">
      <c r="B59" s="31">
        <v>85</v>
      </c>
      <c r="C59" s="1" t="s">
        <v>1175</v>
      </c>
      <c r="D59" s="1">
        <v>85</v>
      </c>
      <c r="E59" s="1" t="s">
        <v>1176</v>
      </c>
      <c r="F59" s="1" t="s">
        <v>2036</v>
      </c>
      <c r="G59" s="1" t="s">
        <v>2043</v>
      </c>
      <c r="H59" s="1" t="s">
        <v>1177</v>
      </c>
      <c r="J59" s="1" t="s">
        <v>1178</v>
      </c>
      <c r="K59" s="1">
        <v>32</v>
      </c>
    </row>
    <row r="60" spans="1:15">
      <c r="B60" s="31">
        <v>86</v>
      </c>
      <c r="C60" s="1" t="s">
        <v>1180</v>
      </c>
      <c r="D60" s="1">
        <v>86</v>
      </c>
      <c r="E60" s="1" t="s">
        <v>1181</v>
      </c>
      <c r="F60" s="1" t="s">
        <v>1186</v>
      </c>
      <c r="G60" s="1" t="s">
        <v>2046</v>
      </c>
      <c r="H60" s="1" t="s">
        <v>1182</v>
      </c>
      <c r="I60" s="1" t="s">
        <v>1183</v>
      </c>
      <c r="J60" s="1" t="s">
        <v>1185</v>
      </c>
      <c r="K60" s="1" t="s">
        <v>1187</v>
      </c>
    </row>
    <row r="61" spans="1:15">
      <c r="B61" s="31">
        <v>87</v>
      </c>
      <c r="C61" s="1" t="s">
        <v>1188</v>
      </c>
      <c r="D61" s="1">
        <v>87</v>
      </c>
      <c r="E61" s="1" t="s">
        <v>1189</v>
      </c>
      <c r="F61" s="1" t="s">
        <v>1193</v>
      </c>
      <c r="G61" s="1" t="s">
        <v>2047</v>
      </c>
      <c r="H61" s="1" t="s">
        <v>1190</v>
      </c>
      <c r="I61" s="1" t="s">
        <v>1183</v>
      </c>
      <c r="J61" s="1" t="s">
        <v>1192</v>
      </c>
      <c r="K61" s="1" t="s">
        <v>1194</v>
      </c>
    </row>
    <row r="62" spans="1:15">
      <c r="B62" s="31">
        <v>88</v>
      </c>
      <c r="C62" s="1" t="s">
        <v>1195</v>
      </c>
      <c r="D62" s="1">
        <v>88</v>
      </c>
      <c r="E62" s="1" t="s">
        <v>1196</v>
      </c>
      <c r="F62" s="1" t="s">
        <v>2036</v>
      </c>
      <c r="G62" s="1" t="s">
        <v>2042</v>
      </c>
      <c r="H62" s="1" t="s">
        <v>1197</v>
      </c>
      <c r="J62" s="1" t="s">
        <v>1198</v>
      </c>
      <c r="K62" s="1">
        <v>33</v>
      </c>
    </row>
    <row r="63" spans="1:15">
      <c r="A63"/>
      <c r="B63">
        <v>55</v>
      </c>
      <c r="C63" s="169" t="s">
        <v>2093</v>
      </c>
      <c r="D63" s="169">
        <v>55</v>
      </c>
      <c r="E63" s="1" t="s">
        <v>1440</v>
      </c>
      <c r="F63" s="139" t="s">
        <v>2070</v>
      </c>
      <c r="G63" s="169" t="s">
        <v>2083</v>
      </c>
      <c r="H63" s="1" t="s">
        <v>2082</v>
      </c>
      <c r="I63" s="169" t="s">
        <v>2084</v>
      </c>
      <c r="J63" s="169"/>
      <c r="K63" s="139"/>
      <c r="L63"/>
      <c r="M63"/>
      <c r="N63"/>
      <c r="O63" s="4"/>
    </row>
    <row r="64" spans="1:15">
      <c r="B64" s="31">
        <v>56</v>
      </c>
      <c r="D64" s="1">
        <v>56</v>
      </c>
      <c r="E64" s="1" t="s">
        <v>1410</v>
      </c>
      <c r="F64" s="1" t="s">
        <v>1411</v>
      </c>
      <c r="G64" s="1" t="s">
        <v>2096</v>
      </c>
      <c r="H64" s="1" t="s">
        <v>2079</v>
      </c>
      <c r="K64" s="151" t="s">
        <v>1408</v>
      </c>
    </row>
    <row r="65" spans="1:15">
      <c r="B65" s="31">
        <v>57</v>
      </c>
      <c r="D65" s="1">
        <v>57</v>
      </c>
      <c r="E65" s="1" t="s">
        <v>1407</v>
      </c>
      <c r="F65" s="1" t="s">
        <v>1406</v>
      </c>
      <c r="G65" s="1" t="s">
        <v>2096</v>
      </c>
      <c r="H65" s="1" t="s">
        <v>2079</v>
      </c>
      <c r="K65" s="151" t="s">
        <v>1408</v>
      </c>
    </row>
    <row r="66" spans="1:15">
      <c r="B66" s="31">
        <v>58</v>
      </c>
      <c r="C66" s="1" t="s">
        <v>2097</v>
      </c>
      <c r="D66" s="1">
        <v>58</v>
      </c>
      <c r="E66" s="1" t="s">
        <v>1412</v>
      </c>
      <c r="F66" s="1" t="s">
        <v>1409</v>
      </c>
      <c r="G66" s="1" t="s">
        <v>2096</v>
      </c>
      <c r="H66" s="1" t="s">
        <v>2079</v>
      </c>
      <c r="K66" s="151" t="s">
        <v>1408</v>
      </c>
    </row>
    <row r="67" spans="1:15">
      <c r="A67"/>
      <c r="B67">
        <v>59</v>
      </c>
      <c r="C67" s="169" t="s">
        <v>2093</v>
      </c>
      <c r="D67" s="169">
        <v>59</v>
      </c>
      <c r="E67" s="1" t="s">
        <v>1438</v>
      </c>
      <c r="F67" s="169" t="s">
        <v>2031</v>
      </c>
      <c r="G67" s="169"/>
      <c r="H67" s="1" t="s">
        <v>2089</v>
      </c>
      <c r="I67" s="169" t="s">
        <v>2099</v>
      </c>
      <c r="J67" s="169"/>
      <c r="K67" s="187" t="s">
        <v>1435</v>
      </c>
      <c r="L67" s="186"/>
      <c r="M67"/>
      <c r="N67"/>
      <c r="O67" s="4"/>
    </row>
    <row r="68" spans="1:15">
      <c r="A68"/>
      <c r="B68">
        <v>60</v>
      </c>
      <c r="C68" s="169" t="s">
        <v>2093</v>
      </c>
      <c r="D68" s="169">
        <v>60</v>
      </c>
      <c r="E68" s="1" t="s">
        <v>1437</v>
      </c>
      <c r="F68" s="169" t="s">
        <v>2031</v>
      </c>
      <c r="G68" s="169"/>
      <c r="H68" s="1" t="s">
        <v>2088</v>
      </c>
      <c r="I68" s="169" t="s">
        <v>2099</v>
      </c>
      <c r="J68" s="169"/>
      <c r="K68" s="187" t="s">
        <v>1435</v>
      </c>
      <c r="L68" s="186"/>
      <c r="M68"/>
      <c r="N68"/>
      <c r="O68" s="4"/>
    </row>
    <row r="69" spans="1:15">
      <c r="A69"/>
      <c r="B69">
        <v>61</v>
      </c>
      <c r="C69" s="169" t="s">
        <v>2093</v>
      </c>
      <c r="D69" s="169">
        <v>61</v>
      </c>
      <c r="E69" s="1" t="s">
        <v>1436</v>
      </c>
      <c r="F69" s="169" t="s">
        <v>2031</v>
      </c>
      <c r="G69" s="169"/>
      <c r="H69" s="1" t="s">
        <v>2087</v>
      </c>
      <c r="I69" s="169" t="s">
        <v>2099</v>
      </c>
      <c r="J69" s="169"/>
      <c r="K69" s="187" t="s">
        <v>1435</v>
      </c>
      <c r="L69" s="186"/>
      <c r="M69"/>
      <c r="N69"/>
      <c r="O69" s="4"/>
    </row>
    <row r="70" spans="1:15">
      <c r="A70"/>
      <c r="B70">
        <v>62</v>
      </c>
      <c r="C70" s="169" t="s">
        <v>2093</v>
      </c>
      <c r="D70" s="169">
        <v>62</v>
      </c>
      <c r="E70" s="1" t="s">
        <v>1434</v>
      </c>
      <c r="F70" s="169" t="s">
        <v>2031</v>
      </c>
      <c r="G70" s="169"/>
      <c r="H70" s="1" t="s">
        <v>2086</v>
      </c>
      <c r="I70" s="169" t="s">
        <v>2099</v>
      </c>
      <c r="J70" s="169"/>
      <c r="K70" s="187" t="s">
        <v>1435</v>
      </c>
      <c r="L70" s="186"/>
      <c r="M70"/>
      <c r="N70"/>
      <c r="O70" s="4"/>
    </row>
    <row r="71" spans="1:15">
      <c r="A71"/>
      <c r="B71"/>
      <c r="C71" s="4" t="s">
        <v>2093</v>
      </c>
      <c r="D71" s="4"/>
      <c r="E71" s="1" t="s">
        <v>2064</v>
      </c>
      <c r="F71" s="4" t="s">
        <v>2101</v>
      </c>
      <c r="G71" s="4" t="s">
        <v>2065</v>
      </c>
      <c r="H71" s="1" t="s">
        <v>2076</v>
      </c>
      <c r="I71" s="4" t="s">
        <v>2100</v>
      </c>
      <c r="J71" s="4"/>
      <c r="K71" s="4"/>
      <c r="L71"/>
      <c r="M71"/>
      <c r="N71"/>
      <c r="O71" s="4"/>
    </row>
    <row r="72" spans="1:15" customFormat="1">
      <c r="A72" s="31"/>
      <c r="B72" s="31">
        <v>97</v>
      </c>
      <c r="C72" s="1" t="s">
        <v>1235</v>
      </c>
      <c r="D72" s="1">
        <v>97</v>
      </c>
      <c r="E72" s="1" t="s">
        <v>1236</v>
      </c>
      <c r="F72" s="1" t="s">
        <v>2036</v>
      </c>
      <c r="G72" s="1" t="s">
        <v>2054</v>
      </c>
      <c r="H72" s="1" t="s">
        <v>2052</v>
      </c>
      <c r="I72" s="1" t="s">
        <v>2053</v>
      </c>
      <c r="J72" s="1" t="s">
        <v>1239</v>
      </c>
      <c r="K72" s="1"/>
      <c r="L72" s="31"/>
      <c r="M72" s="31"/>
      <c r="N72" s="31"/>
      <c r="O72" s="1"/>
    </row>
    <row r="73" spans="1:15" customFormat="1">
      <c r="A73" s="31"/>
      <c r="B73" s="31">
        <v>98</v>
      </c>
      <c r="C73" s="1" t="s">
        <v>1240</v>
      </c>
      <c r="D73" s="1">
        <v>98</v>
      </c>
      <c r="E73" s="1" t="s">
        <v>1241</v>
      </c>
      <c r="F73" s="1" t="s">
        <v>2070</v>
      </c>
      <c r="G73" s="1"/>
      <c r="H73" s="1" t="s">
        <v>1127</v>
      </c>
      <c r="I73" s="1"/>
      <c r="J73" s="1"/>
      <c r="K73" s="1"/>
      <c r="L73" s="31"/>
      <c r="M73" s="31"/>
      <c r="N73" s="31"/>
      <c r="O73" s="1"/>
    </row>
    <row r="74" spans="1:15" customFormat="1">
      <c r="A74" s="31"/>
      <c r="B74" s="31">
        <v>1</v>
      </c>
      <c r="C74" s="1" t="s">
        <v>1242</v>
      </c>
      <c r="D74" s="1">
        <v>1</v>
      </c>
      <c r="E74" s="1" t="s">
        <v>1243</v>
      </c>
      <c r="F74" s="1" t="s">
        <v>2070</v>
      </c>
      <c r="G74" s="1" t="s">
        <v>1246</v>
      </c>
      <c r="H74" s="1" t="s">
        <v>1244</v>
      </c>
      <c r="I74" s="1" t="s">
        <v>1245</v>
      </c>
      <c r="J74" s="1" t="s">
        <v>1247</v>
      </c>
      <c r="K74" s="1"/>
      <c r="L74" s="31"/>
      <c r="M74" s="31"/>
      <c r="N74" s="31"/>
      <c r="O74" s="1"/>
    </row>
    <row r="75" spans="1:15" customFormat="1">
      <c r="A75" s="31"/>
      <c r="B75" s="31">
        <v>2</v>
      </c>
      <c r="C75" s="1" t="s">
        <v>1249</v>
      </c>
      <c r="D75" s="1">
        <v>2</v>
      </c>
      <c r="E75" s="1" t="s">
        <v>1250</v>
      </c>
      <c r="F75" s="1" t="s">
        <v>2035</v>
      </c>
      <c r="G75" s="1"/>
      <c r="H75" s="1" t="s">
        <v>1127</v>
      </c>
      <c r="I75" s="1"/>
      <c r="J75" s="1"/>
      <c r="K75" s="1"/>
      <c r="L75" s="31"/>
      <c r="M75" s="31"/>
      <c r="N75" s="31"/>
      <c r="O75" s="1"/>
    </row>
    <row r="76" spans="1:15" customFormat="1">
      <c r="A76" s="31"/>
      <c r="B76" s="31">
        <v>3</v>
      </c>
      <c r="C76" s="1" t="s">
        <v>1251</v>
      </c>
      <c r="D76" s="1">
        <v>3</v>
      </c>
      <c r="E76" s="1" t="s">
        <v>1252</v>
      </c>
      <c r="F76" s="1" t="s">
        <v>2035</v>
      </c>
      <c r="G76" s="1"/>
      <c r="H76" s="1" t="s">
        <v>1127</v>
      </c>
      <c r="I76" s="1"/>
      <c r="J76" s="1"/>
      <c r="K76" s="1"/>
      <c r="L76" s="31"/>
      <c r="M76" s="31"/>
      <c r="N76" s="31"/>
      <c r="O76" s="1"/>
    </row>
    <row r="77" spans="1:15" customFormat="1">
      <c r="A77" s="31"/>
      <c r="B77" s="31">
        <v>4</v>
      </c>
      <c r="C77" s="1" t="s">
        <v>1253</v>
      </c>
      <c r="D77" s="1">
        <v>4</v>
      </c>
      <c r="E77" s="1" t="s">
        <v>1254</v>
      </c>
      <c r="F77" s="1" t="s">
        <v>2035</v>
      </c>
      <c r="G77" s="1"/>
      <c r="H77" s="1" t="s">
        <v>1127</v>
      </c>
      <c r="I77" s="1"/>
      <c r="J77" s="1"/>
      <c r="K77" s="1"/>
      <c r="L77" s="31"/>
      <c r="M77" s="31"/>
      <c r="N77" s="31"/>
      <c r="O77" s="1"/>
    </row>
    <row r="78" spans="1:15" customFormat="1">
      <c r="A78" s="31"/>
      <c r="B78" s="31">
        <v>5</v>
      </c>
      <c r="C78" s="1" t="s">
        <v>1255</v>
      </c>
      <c r="D78" s="1">
        <v>5</v>
      </c>
      <c r="E78" s="1" t="s">
        <v>1256</v>
      </c>
      <c r="F78" s="1" t="s">
        <v>2035</v>
      </c>
      <c r="G78" s="1"/>
      <c r="H78" s="1" t="s">
        <v>1127</v>
      </c>
      <c r="I78" s="1"/>
      <c r="J78" s="1"/>
      <c r="K78" s="1"/>
      <c r="L78" s="31"/>
      <c r="M78" s="31"/>
      <c r="N78" s="31"/>
      <c r="O78" s="1"/>
    </row>
    <row r="79" spans="1:15" customFormat="1">
      <c r="A79" s="31"/>
      <c r="B79" s="31">
        <v>38</v>
      </c>
      <c r="C79" s="1" t="s">
        <v>1344</v>
      </c>
      <c r="D79" s="1">
        <v>38</v>
      </c>
      <c r="E79" s="1" t="s">
        <v>1345</v>
      </c>
      <c r="F79" s="1" t="s">
        <v>2036</v>
      </c>
      <c r="G79" s="1" t="s">
        <v>2073</v>
      </c>
      <c r="H79" s="1" t="s">
        <v>1346</v>
      </c>
      <c r="I79" s="1" t="s">
        <v>1347</v>
      </c>
      <c r="J79" s="1"/>
      <c r="K79" s="1">
        <v>17</v>
      </c>
      <c r="L79" s="31"/>
      <c r="M79" s="31"/>
      <c r="N79" s="31"/>
      <c r="O79" s="1"/>
    </row>
    <row r="80" spans="1:15" customFormat="1">
      <c r="A80" s="31"/>
      <c r="B80" s="31">
        <v>39</v>
      </c>
      <c r="C80" s="1" t="s">
        <v>1341</v>
      </c>
      <c r="D80" s="1">
        <v>39</v>
      </c>
      <c r="E80" s="1" t="s">
        <v>1342</v>
      </c>
      <c r="F80" s="1" t="s">
        <v>2070</v>
      </c>
      <c r="G80" s="1" t="s">
        <v>2074</v>
      </c>
      <c r="H80" s="1" t="s">
        <v>1343</v>
      </c>
      <c r="I80" s="1" t="s">
        <v>1340</v>
      </c>
      <c r="J80" s="1"/>
      <c r="K80" s="1">
        <v>18</v>
      </c>
      <c r="L80" s="31"/>
      <c r="M80" s="31"/>
      <c r="N80" s="31"/>
      <c r="O80" s="1"/>
    </row>
    <row r="81" spans="1:15" customFormat="1">
      <c r="A81" s="31"/>
      <c r="B81" s="31">
        <v>40</v>
      </c>
      <c r="C81" s="1" t="s">
        <v>1337</v>
      </c>
      <c r="D81" s="1">
        <v>40</v>
      </c>
      <c r="E81" s="1" t="s">
        <v>1338</v>
      </c>
      <c r="F81" s="1" t="s">
        <v>2070</v>
      </c>
      <c r="G81" s="1" t="s">
        <v>2075</v>
      </c>
      <c r="H81" s="1" t="s">
        <v>1339</v>
      </c>
      <c r="I81" s="1" t="s">
        <v>1340</v>
      </c>
      <c r="J81" s="1"/>
      <c r="K81" s="1">
        <v>19</v>
      </c>
      <c r="L81" s="31"/>
      <c r="M81" s="31"/>
      <c r="N81" s="31"/>
      <c r="O81" s="1"/>
    </row>
    <row r="82" spans="1:15" customFormat="1">
      <c r="A82" s="31"/>
      <c r="B82" s="31">
        <v>41</v>
      </c>
      <c r="C82" s="1" t="s">
        <v>1334</v>
      </c>
      <c r="D82" s="1">
        <v>41</v>
      </c>
      <c r="E82" s="1" t="s">
        <v>1335</v>
      </c>
      <c r="F82" s="1" t="s">
        <v>2070</v>
      </c>
      <c r="G82" s="1" t="s">
        <v>2076</v>
      </c>
      <c r="H82" s="1" t="s">
        <v>2076</v>
      </c>
      <c r="I82" s="1"/>
      <c r="J82" s="1"/>
      <c r="K82" s="1">
        <v>20</v>
      </c>
      <c r="L82" s="31"/>
      <c r="M82" s="31"/>
      <c r="N82" s="31"/>
      <c r="O82" s="1"/>
    </row>
    <row r="83" spans="1:15" customFormat="1">
      <c r="A83" s="31"/>
      <c r="B83" s="31">
        <v>42</v>
      </c>
      <c r="C83" s="1" t="s">
        <v>1331</v>
      </c>
      <c r="D83" s="1">
        <v>42</v>
      </c>
      <c r="E83" s="1" t="s">
        <v>1332</v>
      </c>
      <c r="F83" s="1" t="s">
        <v>2070</v>
      </c>
      <c r="G83" s="1" t="s">
        <v>2076</v>
      </c>
      <c r="H83" s="1" t="s">
        <v>2076</v>
      </c>
      <c r="I83" s="1"/>
      <c r="J83" s="1"/>
      <c r="K83" s="1">
        <v>21</v>
      </c>
      <c r="L83" s="31"/>
      <c r="M83" s="31"/>
      <c r="N83" s="31"/>
      <c r="O83" s="1"/>
    </row>
    <row r="84" spans="1:15" customFormat="1">
      <c r="A84" s="31"/>
      <c r="B84" s="31">
        <v>43</v>
      </c>
      <c r="C84" s="1" t="s">
        <v>1327</v>
      </c>
      <c r="D84" s="1">
        <v>43</v>
      </c>
      <c r="E84" s="1" t="s">
        <v>1328</v>
      </c>
      <c r="F84" s="1" t="s">
        <v>1330</v>
      </c>
      <c r="G84" s="1" t="s">
        <v>2077</v>
      </c>
      <c r="H84" s="1" t="s">
        <v>1329</v>
      </c>
      <c r="I84" s="1"/>
      <c r="J84" s="1"/>
      <c r="K84" s="1">
        <v>22</v>
      </c>
      <c r="L84" s="31"/>
      <c r="M84" s="31"/>
      <c r="N84" s="31"/>
      <c r="O84" s="1"/>
    </row>
    <row r="85" spans="1:15" customFormat="1">
      <c r="A85" s="31"/>
      <c r="B85" s="31">
        <v>44</v>
      </c>
      <c r="C85" s="1" t="s">
        <v>1323</v>
      </c>
      <c r="D85" s="1">
        <v>44</v>
      </c>
      <c r="E85" s="1" t="s">
        <v>1324</v>
      </c>
      <c r="F85" s="1" t="s">
        <v>1326</v>
      </c>
      <c r="G85" s="1" t="s">
        <v>2078</v>
      </c>
      <c r="H85" s="1" t="s">
        <v>1325</v>
      </c>
      <c r="I85" s="1"/>
      <c r="J85" s="1"/>
      <c r="K85" s="1">
        <v>23</v>
      </c>
      <c r="L85" s="31"/>
      <c r="M85" s="31" t="s">
        <v>87</v>
      </c>
      <c r="N85" s="31"/>
      <c r="O85" s="1"/>
    </row>
    <row r="86" spans="1:15" customFormat="1">
      <c r="B86">
        <v>45</v>
      </c>
      <c r="C86" s="139" t="s">
        <v>2093</v>
      </c>
      <c r="D86" s="139">
        <v>45</v>
      </c>
      <c r="E86" s="1" t="s">
        <v>1432</v>
      </c>
      <c r="F86" s="139" t="s">
        <v>2070</v>
      </c>
      <c r="G86" s="139" t="s">
        <v>2105</v>
      </c>
      <c r="H86" s="1" t="s">
        <v>2090</v>
      </c>
      <c r="I86" s="139" t="s">
        <v>1433</v>
      </c>
      <c r="J86" s="186" t="s">
        <v>1431</v>
      </c>
      <c r="K86" s="139" t="s">
        <v>1421</v>
      </c>
      <c r="L86" s="31"/>
      <c r="M86" s="180"/>
      <c r="O86" s="4"/>
    </row>
    <row r="87" spans="1:15" customFormat="1">
      <c r="B87">
        <v>46</v>
      </c>
      <c r="C87" s="139" t="s">
        <v>2093</v>
      </c>
      <c r="D87" s="139">
        <v>46</v>
      </c>
      <c r="E87" s="1" t="s">
        <v>1419</v>
      </c>
      <c r="F87" s="139" t="s">
        <v>1248</v>
      </c>
      <c r="G87" s="139" t="s">
        <v>2105</v>
      </c>
      <c r="H87" s="1" t="s">
        <v>2090</v>
      </c>
      <c r="I87" s="139" t="s">
        <v>1420</v>
      </c>
      <c r="J87" s="186" t="s">
        <v>1431</v>
      </c>
      <c r="K87" s="139" t="s">
        <v>1421</v>
      </c>
      <c r="L87" s="31"/>
      <c r="O87" s="4"/>
    </row>
    <row r="88" spans="1:15">
      <c r="B88" s="31">
        <v>76</v>
      </c>
      <c r="C88" s="1" t="s">
        <v>1452</v>
      </c>
      <c r="D88" s="1">
        <v>76</v>
      </c>
      <c r="E88" s="1" t="s">
        <v>1453</v>
      </c>
      <c r="F88" s="1" t="s">
        <v>1454</v>
      </c>
      <c r="H88" s="1" t="s">
        <v>2080</v>
      </c>
      <c r="I88" s="1" t="s">
        <v>2092</v>
      </c>
    </row>
    <row r="89" spans="1:15">
      <c r="B89" s="31">
        <v>89</v>
      </c>
      <c r="C89" s="1" t="s">
        <v>1455</v>
      </c>
      <c r="D89" s="1">
        <v>89</v>
      </c>
      <c r="E89" s="1" t="s">
        <v>1456</v>
      </c>
      <c r="F89" s="1" t="s">
        <v>1457</v>
      </c>
      <c r="H89" s="1" t="s">
        <v>2076</v>
      </c>
      <c r="I89" s="151" t="s">
        <v>2081</v>
      </c>
    </row>
    <row r="90" spans="1:15">
      <c r="B90" s="31" t="s">
        <v>87</v>
      </c>
      <c r="C90" s="1" t="s">
        <v>1093</v>
      </c>
      <c r="D90" s="1" t="s">
        <v>87</v>
      </c>
      <c r="E90" s="1" t="s">
        <v>87</v>
      </c>
      <c r="F90" s="1" t="s">
        <v>87</v>
      </c>
      <c r="G90" s="1" t="s">
        <v>87</v>
      </c>
      <c r="H90" s="1" t="s">
        <v>1094</v>
      </c>
      <c r="I90" s="1" t="s">
        <v>87</v>
      </c>
      <c r="K90" s="1" t="s">
        <v>87</v>
      </c>
    </row>
    <row r="91" spans="1:15">
      <c r="C91" s="1" t="s">
        <v>1126</v>
      </c>
      <c r="H91" s="1" t="s">
        <v>1127</v>
      </c>
      <c r="I91" s="1" t="s">
        <v>87</v>
      </c>
      <c r="L91" s="1"/>
    </row>
    <row r="92" spans="1:15">
      <c r="C92" s="1" t="s">
        <v>1200</v>
      </c>
      <c r="H92" s="1" t="s">
        <v>1127</v>
      </c>
      <c r="J92" s="1" t="s">
        <v>1127</v>
      </c>
    </row>
    <row r="93" spans="1:15">
      <c r="C93" s="1" t="s">
        <v>1257</v>
      </c>
      <c r="G93" s="181"/>
      <c r="H93" s="1" t="s">
        <v>1258</v>
      </c>
      <c r="I93" s="181" t="s">
        <v>1259</v>
      </c>
    </row>
    <row r="94" spans="1:15">
      <c r="C94" s="1" t="s">
        <v>1264</v>
      </c>
      <c r="H94" s="1" t="s">
        <v>1094</v>
      </c>
    </row>
    <row r="95" spans="1:15">
      <c r="C95" s="1" t="s">
        <v>1267</v>
      </c>
      <c r="H95" s="1" t="s">
        <v>1268</v>
      </c>
    </row>
    <row r="96" spans="1:15">
      <c r="C96" s="1" t="s">
        <v>1269</v>
      </c>
      <c r="H96" s="1" t="s">
        <v>1270</v>
      </c>
    </row>
    <row r="97" spans="2:11">
      <c r="C97" s="1" t="s">
        <v>1271</v>
      </c>
      <c r="H97" s="1" t="s">
        <v>1094</v>
      </c>
    </row>
    <row r="98" spans="2:11">
      <c r="C98" s="1" t="s">
        <v>1272</v>
      </c>
      <c r="H98" s="1" t="s">
        <v>1094</v>
      </c>
    </row>
    <row r="99" spans="2:11">
      <c r="C99" s="1" t="s">
        <v>1277</v>
      </c>
      <c r="H99" s="1" t="s">
        <v>1127</v>
      </c>
    </row>
    <row r="100" spans="2:11">
      <c r="C100" s="1" t="s">
        <v>1304</v>
      </c>
      <c r="H100" s="1" t="s">
        <v>1305</v>
      </c>
      <c r="I100" s="1" t="s">
        <v>1306</v>
      </c>
    </row>
    <row r="101" spans="2:11">
      <c r="C101" s="1" t="s">
        <v>1307</v>
      </c>
      <c r="G101" s="1" t="s">
        <v>1127</v>
      </c>
      <c r="H101" s="1" t="s">
        <v>1127</v>
      </c>
    </row>
    <row r="102" spans="2:11">
      <c r="C102" s="1" t="s">
        <v>1308</v>
      </c>
      <c r="H102" s="1" t="s">
        <v>1305</v>
      </c>
      <c r="I102" s="1" t="s">
        <v>1309</v>
      </c>
    </row>
    <row r="103" spans="2:11">
      <c r="B103" s="31">
        <v>49</v>
      </c>
      <c r="C103" s="1" t="s">
        <v>2093</v>
      </c>
      <c r="D103" s="1">
        <v>49</v>
      </c>
      <c r="E103" s="31"/>
      <c r="F103" s="1" t="s">
        <v>1439</v>
      </c>
    </row>
    <row r="104" spans="2:11">
      <c r="B104" s="31">
        <v>12</v>
      </c>
      <c r="C104" s="1" t="s">
        <v>2093</v>
      </c>
      <c r="D104" s="1">
        <v>12</v>
      </c>
      <c r="F104" s="1" t="s">
        <v>1415</v>
      </c>
    </row>
    <row r="105" spans="2:11">
      <c r="B105" s="31">
        <v>13</v>
      </c>
      <c r="C105" s="1" t="s">
        <v>2093</v>
      </c>
      <c r="D105" s="1">
        <v>13</v>
      </c>
      <c r="F105" s="1" t="s">
        <v>1416</v>
      </c>
    </row>
    <row r="106" spans="2:11">
      <c r="B106" s="31">
        <v>21</v>
      </c>
      <c r="C106" s="1" t="s">
        <v>2093</v>
      </c>
      <c r="D106" s="1">
        <v>21</v>
      </c>
      <c r="F106" s="1" t="s">
        <v>1417</v>
      </c>
    </row>
    <row r="107" spans="2:11">
      <c r="B107" s="31">
        <v>22</v>
      </c>
      <c r="C107" s="1" t="s">
        <v>2093</v>
      </c>
      <c r="D107" s="1">
        <v>22</v>
      </c>
      <c r="F107" s="1" t="s">
        <v>1418</v>
      </c>
    </row>
    <row r="108" spans="2:11">
      <c r="B108" s="31">
        <v>94</v>
      </c>
      <c r="C108" s="1" t="s">
        <v>2091</v>
      </c>
      <c r="D108" s="1">
        <v>94</v>
      </c>
      <c r="F108" s="1" t="s">
        <v>1422</v>
      </c>
    </row>
    <row r="109" spans="2:11">
      <c r="B109" s="31">
        <v>6</v>
      </c>
      <c r="C109" s="181" t="s">
        <v>1423</v>
      </c>
      <c r="D109" s="1">
        <v>6</v>
      </c>
      <c r="F109" s="1" t="s">
        <v>1424</v>
      </c>
      <c r="K109" s="181"/>
    </row>
    <row r="110" spans="2:11">
      <c r="B110" s="31">
        <v>11</v>
      </c>
      <c r="C110" s="181" t="s">
        <v>1423</v>
      </c>
      <c r="D110" s="1">
        <v>11</v>
      </c>
      <c r="F110" s="1" t="s">
        <v>1425</v>
      </c>
      <c r="K110" s="181"/>
    </row>
    <row r="111" spans="2:11">
      <c r="B111" s="31">
        <v>19</v>
      </c>
      <c r="C111" s="181" t="s">
        <v>1423</v>
      </c>
      <c r="D111" s="1">
        <v>19</v>
      </c>
      <c r="F111" s="1" t="s">
        <v>1425</v>
      </c>
      <c r="K111" s="181"/>
    </row>
    <row r="112" spans="2:11">
      <c r="B112" s="31">
        <v>28</v>
      </c>
      <c r="C112" s="181" t="s">
        <v>1423</v>
      </c>
      <c r="D112" s="1">
        <v>28</v>
      </c>
      <c r="F112" s="1" t="s">
        <v>1426</v>
      </c>
      <c r="K112" s="181"/>
    </row>
    <row r="113" spans="2:11">
      <c r="B113" s="31">
        <v>50</v>
      </c>
      <c r="C113" s="181" t="s">
        <v>1423</v>
      </c>
      <c r="D113" s="1">
        <v>50</v>
      </c>
      <c r="F113" s="1" t="s">
        <v>1425</v>
      </c>
      <c r="K113" s="181"/>
    </row>
    <row r="114" spans="2:11">
      <c r="B114" s="31">
        <v>75</v>
      </c>
      <c r="C114" s="181" t="s">
        <v>1423</v>
      </c>
      <c r="D114" s="1">
        <v>75</v>
      </c>
      <c r="F114" s="1" t="s">
        <v>1427</v>
      </c>
      <c r="K114" s="181"/>
    </row>
    <row r="115" spans="2:11">
      <c r="B115" s="31">
        <v>100</v>
      </c>
      <c r="C115" s="181" t="s">
        <v>1423</v>
      </c>
      <c r="D115" s="1">
        <v>100</v>
      </c>
      <c r="F115" s="1" t="s">
        <v>1428</v>
      </c>
      <c r="K115" s="181"/>
    </row>
    <row r="116" spans="2:11">
      <c r="B116" s="31">
        <v>73</v>
      </c>
      <c r="C116" s="1" t="s">
        <v>1429</v>
      </c>
      <c r="D116" s="1">
        <v>73</v>
      </c>
      <c r="F116" s="1" t="s">
        <v>1430</v>
      </c>
    </row>
    <row r="117" spans="2:11">
      <c r="B117" s="31">
        <v>10</v>
      </c>
      <c r="C117" s="1" t="s">
        <v>1094</v>
      </c>
      <c r="D117" s="1">
        <v>10</v>
      </c>
      <c r="F117" s="1" t="s">
        <v>1441</v>
      </c>
    </row>
    <row r="118" spans="2:11">
      <c r="B118" s="31">
        <v>20</v>
      </c>
      <c r="C118" s="1" t="s">
        <v>1094</v>
      </c>
      <c r="D118" s="1">
        <v>20</v>
      </c>
      <c r="F118" s="1" t="s">
        <v>1442</v>
      </c>
    </row>
    <row r="119" spans="2:11">
      <c r="B119" s="31">
        <v>27</v>
      </c>
      <c r="C119" s="1" t="s">
        <v>1094</v>
      </c>
      <c r="D119" s="1">
        <v>27</v>
      </c>
      <c r="F119" s="1" t="s">
        <v>1441</v>
      </c>
    </row>
    <row r="120" spans="2:11">
      <c r="B120" s="31">
        <v>74</v>
      </c>
      <c r="C120" s="1" t="s">
        <v>1094</v>
      </c>
      <c r="D120" s="1">
        <v>74</v>
      </c>
      <c r="F120" s="1" t="s">
        <v>1441</v>
      </c>
    </row>
    <row r="121" spans="2:11">
      <c r="B121" s="31">
        <v>99</v>
      </c>
      <c r="C121" s="1" t="s">
        <v>1094</v>
      </c>
      <c r="D121" s="1">
        <v>99</v>
      </c>
      <c r="F121" s="1" t="s">
        <v>1441</v>
      </c>
    </row>
  </sheetData>
  <sortState xmlns:xlrd2="http://schemas.microsoft.com/office/spreadsheetml/2017/richdata2" ref="A5:O86">
    <sortCondition ref="D5:D86"/>
  </sortState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615C-63AD-4BEC-AC63-2830662BB32D}">
  <dimension ref="B2:O94"/>
  <sheetViews>
    <sheetView workbookViewId="0">
      <selection activeCell="F22" sqref="F22"/>
    </sheetView>
  </sheetViews>
  <sheetFormatPr defaultRowHeight="16.5"/>
  <cols>
    <col min="5" max="5" width="16.625" customWidth="1"/>
    <col min="6" max="6" width="33.375" customWidth="1"/>
    <col min="7" max="7" width="14.375" customWidth="1"/>
  </cols>
  <sheetData>
    <row r="2" spans="2:15" ht="26.25">
      <c r="C2" s="150" t="s">
        <v>1025</v>
      </c>
    </row>
    <row r="4" spans="2:15" ht="17.25">
      <c r="B4" s="95" t="s">
        <v>710</v>
      </c>
      <c r="C4" s="10"/>
      <c r="D4" s="10"/>
      <c r="E4" s="10"/>
      <c r="F4" s="11"/>
      <c r="G4" s="10"/>
      <c r="H4" s="10"/>
      <c r="I4" s="10"/>
      <c r="J4" s="10"/>
      <c r="K4" s="10"/>
      <c r="L4" s="10"/>
      <c r="M4" s="10"/>
      <c r="N4" s="10"/>
      <c r="O4" s="10"/>
    </row>
    <row r="5" spans="2:15">
      <c r="C5" t="s">
        <v>1795</v>
      </c>
    </row>
    <row r="6" spans="2:15">
      <c r="D6" t="s">
        <v>711</v>
      </c>
    </row>
    <row r="7" spans="2:15">
      <c r="B7" s="147"/>
      <c r="C7" t="s">
        <v>1796</v>
      </c>
    </row>
    <row r="8" spans="2:15">
      <c r="B8" s="147"/>
      <c r="D8" s="116" t="s">
        <v>1182</v>
      </c>
      <c r="E8" s="4" t="s">
        <v>1811</v>
      </c>
      <c r="F8" t="s">
        <v>1797</v>
      </c>
      <c r="L8" s="162"/>
      <c r="M8" s="162"/>
    </row>
    <row r="9" spans="2:15">
      <c r="D9" s="116" t="s">
        <v>1190</v>
      </c>
      <c r="E9" s="4" t="s">
        <v>1812</v>
      </c>
      <c r="F9" t="s">
        <v>1798</v>
      </c>
      <c r="L9" s="162"/>
      <c r="M9" s="162"/>
    </row>
    <row r="11" spans="2:15">
      <c r="C11" t="s">
        <v>1803</v>
      </c>
      <c r="E11" t="s">
        <v>1804</v>
      </c>
    </row>
    <row r="12" spans="2:15">
      <c r="D12" t="s">
        <v>1799</v>
      </c>
    </row>
    <row r="13" spans="2:15">
      <c r="E13" t="s">
        <v>1800</v>
      </c>
    </row>
    <row r="15" spans="2:15">
      <c r="D15" t="s">
        <v>1801</v>
      </c>
    </row>
    <row r="16" spans="2:15">
      <c r="E16" t="s">
        <v>1802</v>
      </c>
    </row>
    <row r="17" spans="3:6">
      <c r="C17" t="s">
        <v>1805</v>
      </c>
      <c r="D17" t="s">
        <v>1806</v>
      </c>
    </row>
    <row r="18" spans="3:6">
      <c r="C18" t="s">
        <v>1808</v>
      </c>
    </row>
    <row r="19" spans="3:6">
      <c r="D19" t="s">
        <v>1809</v>
      </c>
    </row>
    <row r="20" spans="3:6">
      <c r="C20" t="s">
        <v>1810</v>
      </c>
    </row>
    <row r="22" spans="3:6">
      <c r="C22" t="s">
        <v>3994</v>
      </c>
      <c r="F22" t="s">
        <v>3998</v>
      </c>
    </row>
    <row r="23" spans="3:6">
      <c r="D23" t="s">
        <v>3995</v>
      </c>
    </row>
    <row r="24" spans="3:6">
      <c r="D24" t="s">
        <v>3996</v>
      </c>
    </row>
    <row r="25" spans="3:6">
      <c r="D25" t="s">
        <v>3997</v>
      </c>
    </row>
    <row r="33" spans="2:15" ht="17.25">
      <c r="B33" s="95" t="s">
        <v>712</v>
      </c>
      <c r="C33" s="10"/>
      <c r="D33" s="10"/>
      <c r="E33" s="10"/>
      <c r="F33" s="11"/>
      <c r="G33" s="10"/>
      <c r="H33" s="10"/>
      <c r="I33" s="10"/>
      <c r="J33" s="10"/>
      <c r="K33" s="10"/>
      <c r="L33" s="10"/>
      <c r="M33" s="10"/>
      <c r="N33" s="10"/>
      <c r="O33" s="10"/>
    </row>
    <row r="35" spans="2:15" ht="17.25">
      <c r="B35" s="50" t="s">
        <v>713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</row>
    <row r="36" spans="2:15">
      <c r="D36" s="88" t="s">
        <v>714</v>
      </c>
      <c r="E36" s="88" t="s">
        <v>715</v>
      </c>
      <c r="F36" s="88" t="s">
        <v>43</v>
      </c>
    </row>
    <row r="37" spans="2:15">
      <c r="B37" s="119">
        <v>1</v>
      </c>
      <c r="C37" s="120"/>
      <c r="D37" s="121" t="s">
        <v>716</v>
      </c>
      <c r="E37" s="122" t="s">
        <v>708</v>
      </c>
      <c r="F37" s="121" t="s">
        <v>704</v>
      </c>
    </row>
    <row r="38" spans="2:15">
      <c r="B38" s="119">
        <v>2</v>
      </c>
      <c r="C38" s="120"/>
      <c r="D38" s="121" t="s">
        <v>717</v>
      </c>
      <c r="E38" s="123" t="s">
        <v>718</v>
      </c>
      <c r="F38" s="121" t="s">
        <v>719</v>
      </c>
      <c r="H38" t="s">
        <v>1545</v>
      </c>
      <c r="I38" t="s">
        <v>1545</v>
      </c>
    </row>
    <row r="39" spans="2:15">
      <c r="B39" s="119">
        <v>4</v>
      </c>
      <c r="C39" s="120">
        <v>2</v>
      </c>
      <c r="D39" s="37" t="s">
        <v>720</v>
      </c>
      <c r="E39" s="124" t="s">
        <v>721</v>
      </c>
      <c r="F39" s="37" t="s">
        <v>860</v>
      </c>
    </row>
    <row r="40" spans="2:15">
      <c r="B40" s="119">
        <v>6</v>
      </c>
      <c r="C40" s="120"/>
      <c r="D40" s="37" t="s">
        <v>859</v>
      </c>
      <c r="E40" s="88" t="s">
        <v>722</v>
      </c>
      <c r="F40" s="37" t="s">
        <v>861</v>
      </c>
    </row>
    <row r="41" spans="2:15">
      <c r="B41" s="119">
        <v>8</v>
      </c>
      <c r="C41" s="120">
        <v>4</v>
      </c>
      <c r="D41" s="37" t="s">
        <v>723</v>
      </c>
      <c r="E41" s="124" t="s">
        <v>724</v>
      </c>
      <c r="F41" s="37" t="s">
        <v>862</v>
      </c>
    </row>
    <row r="42" spans="2:15">
      <c r="B42" s="119">
        <v>10</v>
      </c>
      <c r="C42" s="120">
        <v>8</v>
      </c>
      <c r="D42" s="37" t="s">
        <v>725</v>
      </c>
      <c r="E42" s="88" t="s">
        <v>726</v>
      </c>
      <c r="F42" s="37" t="s">
        <v>857</v>
      </c>
    </row>
    <row r="43" spans="2:15">
      <c r="B43" s="119">
        <v>12</v>
      </c>
      <c r="C43" s="120">
        <v>10</v>
      </c>
      <c r="D43" s="37" t="s">
        <v>727</v>
      </c>
      <c r="E43" s="124" t="s">
        <v>728</v>
      </c>
      <c r="F43" s="37" t="s">
        <v>858</v>
      </c>
    </row>
    <row r="44" spans="2:15">
      <c r="B44" s="119">
        <v>14</v>
      </c>
      <c r="C44" s="120">
        <v>12</v>
      </c>
      <c r="D44" s="37" t="s">
        <v>729</v>
      </c>
      <c r="E44" s="88" t="s">
        <v>730</v>
      </c>
      <c r="F44" s="18" t="s">
        <v>734</v>
      </c>
    </row>
    <row r="45" spans="2:15">
      <c r="B45" s="119">
        <v>16</v>
      </c>
      <c r="C45" s="120">
        <v>14</v>
      </c>
      <c r="D45" s="37" t="s">
        <v>732</v>
      </c>
      <c r="E45" s="124" t="s">
        <v>733</v>
      </c>
      <c r="F45" s="37" t="s">
        <v>731</v>
      </c>
    </row>
    <row r="46" spans="2:15">
      <c r="B46" s="119">
        <v>18</v>
      </c>
      <c r="C46" s="120">
        <v>16</v>
      </c>
      <c r="D46" s="37" t="s">
        <v>735</v>
      </c>
      <c r="E46" s="88" t="s">
        <v>736</v>
      </c>
      <c r="F46" s="37" t="s">
        <v>737</v>
      </c>
    </row>
    <row r="47" spans="2:15">
      <c r="B47" s="119">
        <v>20</v>
      </c>
      <c r="C47" s="120">
        <v>18</v>
      </c>
      <c r="D47" s="37" t="s">
        <v>738</v>
      </c>
      <c r="E47" s="124" t="s">
        <v>739</v>
      </c>
      <c r="F47" s="37" t="s">
        <v>740</v>
      </c>
    </row>
    <row r="48" spans="2:15">
      <c r="B48" s="119">
        <v>22</v>
      </c>
      <c r="C48" s="120">
        <v>20</v>
      </c>
      <c r="D48" s="37" t="s">
        <v>741</v>
      </c>
      <c r="E48" s="88" t="s">
        <v>742</v>
      </c>
      <c r="F48" s="37" t="s">
        <v>734</v>
      </c>
    </row>
    <row r="49" spans="2:15">
      <c r="B49" s="119">
        <v>24</v>
      </c>
      <c r="C49" s="120">
        <v>22</v>
      </c>
      <c r="D49" s="37" t="s">
        <v>743</v>
      </c>
      <c r="E49" s="124" t="s">
        <v>744</v>
      </c>
      <c r="F49" s="37" t="s">
        <v>734</v>
      </c>
    </row>
    <row r="50" spans="2:15">
      <c r="B50" s="119">
        <v>26</v>
      </c>
      <c r="C50" s="120">
        <v>24</v>
      </c>
      <c r="D50" s="37" t="s">
        <v>745</v>
      </c>
      <c r="E50" s="88" t="s">
        <v>746</v>
      </c>
      <c r="F50" s="37" t="s">
        <v>734</v>
      </c>
    </row>
    <row r="51" spans="2:15">
      <c r="B51" s="119">
        <v>28</v>
      </c>
      <c r="C51" s="120">
        <v>26</v>
      </c>
      <c r="D51" s="37" t="s">
        <v>747</v>
      </c>
      <c r="E51" s="124" t="s">
        <v>748</v>
      </c>
      <c r="F51" s="37" t="s">
        <v>734</v>
      </c>
    </row>
    <row r="52" spans="2:15">
      <c r="B52" s="119">
        <v>30</v>
      </c>
      <c r="C52" s="120">
        <v>28</v>
      </c>
      <c r="D52" s="37" t="s">
        <v>749</v>
      </c>
      <c r="E52" s="88" t="s">
        <v>750</v>
      </c>
      <c r="F52" s="37" t="s">
        <v>863</v>
      </c>
    </row>
    <row r="53" spans="2:15">
      <c r="B53" s="119">
        <v>32</v>
      </c>
      <c r="C53" s="120"/>
      <c r="D53" s="125" t="s">
        <v>751</v>
      </c>
      <c r="E53" s="126" t="s">
        <v>752</v>
      </c>
      <c r="F53" s="125" t="s">
        <v>753</v>
      </c>
    </row>
    <row r="54" spans="2:15">
      <c r="B54" s="119">
        <v>33</v>
      </c>
      <c r="C54" s="119"/>
      <c r="D54" s="127" t="s">
        <v>754</v>
      </c>
      <c r="E54" s="64" t="s">
        <v>755</v>
      </c>
      <c r="F54" s="127" t="s">
        <v>756</v>
      </c>
    </row>
    <row r="55" spans="2:15">
      <c r="B55" s="119">
        <v>34</v>
      </c>
      <c r="C55" s="119"/>
      <c r="D55" s="127" t="s">
        <v>757</v>
      </c>
      <c r="E55" s="64" t="s">
        <v>758</v>
      </c>
      <c r="F55" s="127" t="s">
        <v>759</v>
      </c>
    </row>
    <row r="56" spans="2:15">
      <c r="B56" s="119">
        <v>35</v>
      </c>
      <c r="D56" s="121" t="s">
        <v>760</v>
      </c>
      <c r="E56" s="122" t="s">
        <v>707</v>
      </c>
      <c r="F56" s="121" t="s">
        <v>705</v>
      </c>
    </row>
    <row r="57" spans="2:15">
      <c r="B57" s="119">
        <v>36</v>
      </c>
      <c r="D57" s="121" t="s">
        <v>761</v>
      </c>
      <c r="E57" s="122" t="s">
        <v>709</v>
      </c>
      <c r="F57" s="121" t="s">
        <v>762</v>
      </c>
    </row>
    <row r="58" spans="2:15">
      <c r="B58" s="119">
        <v>37</v>
      </c>
      <c r="D58" s="121" t="s">
        <v>763</v>
      </c>
      <c r="E58" s="122" t="s">
        <v>764</v>
      </c>
      <c r="F58" s="121" t="s">
        <v>765</v>
      </c>
    </row>
    <row r="60" spans="2:15" ht="17.25">
      <c r="B60" s="50" t="s">
        <v>766</v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</row>
    <row r="61" spans="2:15">
      <c r="D61" s="88" t="s">
        <v>767</v>
      </c>
      <c r="E61" s="88" t="s">
        <v>715</v>
      </c>
      <c r="F61" s="88" t="s">
        <v>43</v>
      </c>
      <c r="G61" s="88" t="s">
        <v>3137</v>
      </c>
    </row>
    <row r="62" spans="2:15">
      <c r="B62" s="119">
        <v>1</v>
      </c>
      <c r="C62" s="120"/>
      <c r="D62" s="122" t="s">
        <v>768</v>
      </c>
      <c r="E62" s="122" t="s">
        <v>769</v>
      </c>
      <c r="F62" s="121" t="s">
        <v>704</v>
      </c>
      <c r="G62" s="88"/>
    </row>
    <row r="63" spans="2:15">
      <c r="B63" s="119">
        <v>2</v>
      </c>
      <c r="C63" s="120"/>
      <c r="D63" s="122" t="s">
        <v>770</v>
      </c>
      <c r="E63" s="123">
        <v>50</v>
      </c>
      <c r="F63" s="121" t="s">
        <v>771</v>
      </c>
      <c r="G63" s="88"/>
    </row>
    <row r="64" spans="2:15">
      <c r="B64" s="119">
        <v>4</v>
      </c>
      <c r="C64" s="120">
        <v>2</v>
      </c>
      <c r="D64" s="88" t="s">
        <v>772</v>
      </c>
      <c r="E64" t="s">
        <v>300</v>
      </c>
      <c r="F64" s="23" t="s">
        <v>299</v>
      </c>
      <c r="G64" s="88" t="s">
        <v>3138</v>
      </c>
      <c r="H64" t="s">
        <v>1807</v>
      </c>
    </row>
    <row r="65" spans="2:7">
      <c r="B65" s="119">
        <v>6</v>
      </c>
      <c r="C65" s="120">
        <v>4</v>
      </c>
      <c r="D65" s="88" t="s">
        <v>773</v>
      </c>
      <c r="E65" t="s">
        <v>302</v>
      </c>
      <c r="F65" s="97" t="s">
        <v>301</v>
      </c>
      <c r="G65" s="88" t="s">
        <v>3162</v>
      </c>
    </row>
    <row r="66" spans="2:7">
      <c r="B66" s="119">
        <v>8</v>
      </c>
      <c r="C66" s="120">
        <v>6</v>
      </c>
      <c r="D66" s="88" t="s">
        <v>774</v>
      </c>
      <c r="E66" t="s">
        <v>304</v>
      </c>
      <c r="F66" s="35" t="s">
        <v>303</v>
      </c>
      <c r="G66" s="88" t="s">
        <v>3139</v>
      </c>
    </row>
    <row r="67" spans="2:7">
      <c r="B67" s="119">
        <v>10</v>
      </c>
      <c r="C67" s="120">
        <v>8</v>
      </c>
      <c r="D67" s="88" t="s">
        <v>775</v>
      </c>
      <c r="E67" t="s">
        <v>306</v>
      </c>
      <c r="F67" s="71" t="s">
        <v>305</v>
      </c>
      <c r="G67" s="88" t="s">
        <v>3140</v>
      </c>
    </row>
    <row r="68" spans="2:7">
      <c r="B68" s="119">
        <v>12</v>
      </c>
      <c r="C68" s="120">
        <v>10</v>
      </c>
      <c r="D68" s="88" t="s">
        <v>776</v>
      </c>
      <c r="E68" t="s">
        <v>308</v>
      </c>
      <c r="F68" s="35" t="s">
        <v>307</v>
      </c>
      <c r="G68" s="88" t="s">
        <v>3141</v>
      </c>
    </row>
    <row r="69" spans="2:7">
      <c r="B69" s="119">
        <v>14</v>
      </c>
      <c r="C69" s="120">
        <v>12</v>
      </c>
      <c r="D69" s="88" t="s">
        <v>777</v>
      </c>
      <c r="E69" t="s">
        <v>310</v>
      </c>
      <c r="F69" s="37" t="s">
        <v>309</v>
      </c>
      <c r="G69" s="88" t="s">
        <v>3142</v>
      </c>
    </row>
    <row r="70" spans="2:7">
      <c r="B70" s="119">
        <v>16</v>
      </c>
      <c r="C70" s="120">
        <v>14</v>
      </c>
      <c r="D70" s="88" t="s">
        <v>778</v>
      </c>
      <c r="E70" t="s">
        <v>312</v>
      </c>
      <c r="F70" s="37" t="s">
        <v>311</v>
      </c>
      <c r="G70" s="88" t="s">
        <v>3143</v>
      </c>
    </row>
    <row r="71" spans="2:7">
      <c r="B71" s="119">
        <v>18</v>
      </c>
      <c r="C71" s="120">
        <v>16</v>
      </c>
      <c r="D71" s="88" t="s">
        <v>779</v>
      </c>
      <c r="E71" t="s">
        <v>314</v>
      </c>
      <c r="F71" s="37" t="s">
        <v>313</v>
      </c>
      <c r="G71" s="88" t="s">
        <v>3144</v>
      </c>
    </row>
    <row r="72" spans="2:7">
      <c r="B72" s="119">
        <v>20</v>
      </c>
      <c r="C72" s="120">
        <v>18</v>
      </c>
      <c r="D72" s="88" t="s">
        <v>780</v>
      </c>
      <c r="E72" t="s">
        <v>316</v>
      </c>
      <c r="F72" s="37" t="s">
        <v>315</v>
      </c>
      <c r="G72" s="88" t="s">
        <v>3145</v>
      </c>
    </row>
    <row r="73" spans="2:7">
      <c r="B73" s="119">
        <v>22</v>
      </c>
      <c r="C73" s="120">
        <v>20</v>
      </c>
      <c r="D73" s="88" t="s">
        <v>781</v>
      </c>
      <c r="E73" t="s">
        <v>318</v>
      </c>
      <c r="F73" s="37" t="s">
        <v>317</v>
      </c>
      <c r="G73" s="88" t="s">
        <v>3146</v>
      </c>
    </row>
    <row r="74" spans="2:7">
      <c r="B74" s="119">
        <v>24</v>
      </c>
      <c r="C74" s="120">
        <v>22</v>
      </c>
      <c r="D74" s="88" t="s">
        <v>782</v>
      </c>
      <c r="E74" t="s">
        <v>320</v>
      </c>
      <c r="F74" s="37" t="s">
        <v>319</v>
      </c>
      <c r="G74" s="88" t="s">
        <v>3147</v>
      </c>
    </row>
    <row r="75" spans="2:7">
      <c r="B75" s="119">
        <v>26</v>
      </c>
      <c r="C75" s="120">
        <v>24</v>
      </c>
      <c r="D75" s="88" t="s">
        <v>783</v>
      </c>
      <c r="E75" t="s">
        <v>322</v>
      </c>
      <c r="F75" s="37" t="s">
        <v>321</v>
      </c>
      <c r="G75" s="88" t="s">
        <v>3148</v>
      </c>
    </row>
    <row r="76" spans="2:7">
      <c r="B76" s="119">
        <v>28</v>
      </c>
      <c r="C76" s="120">
        <v>26</v>
      </c>
      <c r="D76" s="88" t="s">
        <v>784</v>
      </c>
      <c r="E76" t="s">
        <v>324</v>
      </c>
      <c r="F76" s="37" t="s">
        <v>323</v>
      </c>
      <c r="G76" s="88" t="s">
        <v>3149</v>
      </c>
    </row>
    <row r="77" spans="2:7">
      <c r="B77" s="119">
        <v>30</v>
      </c>
      <c r="C77" s="120">
        <v>28</v>
      </c>
      <c r="D77" s="88" t="s">
        <v>785</v>
      </c>
      <c r="E77" t="s">
        <v>326</v>
      </c>
      <c r="F77" s="37" t="s">
        <v>325</v>
      </c>
      <c r="G77" s="88" t="s">
        <v>3150</v>
      </c>
    </row>
    <row r="78" spans="2:7">
      <c r="B78" s="119">
        <v>32</v>
      </c>
      <c r="C78" s="120">
        <v>30</v>
      </c>
      <c r="D78" s="88" t="s">
        <v>786</v>
      </c>
      <c r="E78" t="s">
        <v>328</v>
      </c>
      <c r="F78" s="37" t="s">
        <v>327</v>
      </c>
      <c r="G78" s="88" t="s">
        <v>3151</v>
      </c>
    </row>
    <row r="79" spans="2:7">
      <c r="B79" s="119">
        <v>34</v>
      </c>
      <c r="C79" s="120">
        <v>32</v>
      </c>
      <c r="D79" s="88" t="s">
        <v>787</v>
      </c>
      <c r="E79" t="s">
        <v>330</v>
      </c>
      <c r="F79" s="37" t="s">
        <v>329</v>
      </c>
      <c r="G79" s="88" t="s">
        <v>3152</v>
      </c>
    </row>
    <row r="80" spans="2:7">
      <c r="B80" s="119">
        <v>36</v>
      </c>
      <c r="C80" s="120">
        <v>34</v>
      </c>
      <c r="D80" s="87" t="s">
        <v>788</v>
      </c>
      <c r="E80" t="s">
        <v>332</v>
      </c>
      <c r="F80" s="23" t="s">
        <v>331</v>
      </c>
      <c r="G80" s="88" t="s">
        <v>3153</v>
      </c>
    </row>
    <row r="81" spans="2:7">
      <c r="B81" s="119">
        <v>38</v>
      </c>
      <c r="C81" s="120">
        <v>36</v>
      </c>
      <c r="D81" s="88" t="s">
        <v>789</v>
      </c>
      <c r="E81" t="s">
        <v>334</v>
      </c>
      <c r="F81" s="23" t="s">
        <v>333</v>
      </c>
      <c r="G81" s="88" t="s">
        <v>3154</v>
      </c>
    </row>
    <row r="82" spans="2:7">
      <c r="B82" s="119">
        <v>40</v>
      </c>
      <c r="C82" s="120">
        <v>38</v>
      </c>
      <c r="D82" s="87" t="s">
        <v>790</v>
      </c>
      <c r="E82" t="s">
        <v>336</v>
      </c>
      <c r="F82" s="23" t="s">
        <v>335</v>
      </c>
      <c r="G82" s="88" t="s">
        <v>3155</v>
      </c>
    </row>
    <row r="83" spans="2:7">
      <c r="B83" s="119">
        <v>42</v>
      </c>
      <c r="C83" s="120">
        <v>40</v>
      </c>
      <c r="D83" s="88" t="s">
        <v>791</v>
      </c>
      <c r="E83" t="s">
        <v>338</v>
      </c>
      <c r="F83" s="98" t="s">
        <v>337</v>
      </c>
      <c r="G83" s="88" t="s">
        <v>3156</v>
      </c>
    </row>
    <row r="84" spans="2:7">
      <c r="B84" s="119">
        <v>44</v>
      </c>
      <c r="C84" s="120">
        <v>42</v>
      </c>
      <c r="D84" s="87" t="s">
        <v>792</v>
      </c>
      <c r="E84" t="s">
        <v>340</v>
      </c>
      <c r="F84" s="99" t="s">
        <v>339</v>
      </c>
      <c r="G84" s="88" t="s">
        <v>3157</v>
      </c>
    </row>
    <row r="85" spans="2:7">
      <c r="B85" s="119">
        <v>46</v>
      </c>
      <c r="C85" s="120">
        <v>44</v>
      </c>
      <c r="D85" s="88" t="s">
        <v>793</v>
      </c>
      <c r="E85" t="s">
        <v>342</v>
      </c>
      <c r="F85" s="99" t="s">
        <v>341</v>
      </c>
      <c r="G85" s="88" t="s">
        <v>3158</v>
      </c>
    </row>
    <row r="86" spans="2:7">
      <c r="B86" s="119">
        <v>48</v>
      </c>
      <c r="C86" s="120">
        <v>46</v>
      </c>
      <c r="D86" s="87" t="s">
        <v>794</v>
      </c>
      <c r="E86" t="s">
        <v>344</v>
      </c>
      <c r="F86" s="99" t="s">
        <v>343</v>
      </c>
      <c r="G86" s="88" t="s">
        <v>3159</v>
      </c>
    </row>
    <row r="87" spans="2:7">
      <c r="B87" s="119">
        <v>50</v>
      </c>
      <c r="C87" s="120">
        <v>48</v>
      </c>
      <c r="D87" s="88" t="s">
        <v>795</v>
      </c>
      <c r="E87" t="s">
        <v>346</v>
      </c>
      <c r="F87" s="37" t="s">
        <v>796</v>
      </c>
      <c r="G87" s="88" t="s">
        <v>3160</v>
      </c>
    </row>
    <row r="88" spans="2:7">
      <c r="B88" s="119">
        <v>52</v>
      </c>
      <c r="C88" s="120">
        <v>50</v>
      </c>
      <c r="D88" s="87" t="s">
        <v>797</v>
      </c>
      <c r="E88" t="s">
        <v>348</v>
      </c>
      <c r="F88" s="37" t="s">
        <v>798</v>
      </c>
      <c r="G88" s="88" t="s">
        <v>3161</v>
      </c>
    </row>
    <row r="89" spans="2:7">
      <c r="B89" s="119">
        <v>54</v>
      </c>
      <c r="C89" s="120"/>
      <c r="D89" s="128" t="s">
        <v>799</v>
      </c>
      <c r="E89" s="126" t="s">
        <v>752</v>
      </c>
      <c r="F89" s="125" t="s">
        <v>800</v>
      </c>
      <c r="G89" s="37"/>
    </row>
    <row r="90" spans="2:7">
      <c r="B90" s="119">
        <v>55</v>
      </c>
      <c r="C90" s="119"/>
      <c r="D90" s="127" t="s">
        <v>1813</v>
      </c>
      <c r="E90" s="64" t="s">
        <v>755</v>
      </c>
      <c r="F90" s="127" t="s">
        <v>756</v>
      </c>
      <c r="G90" s="37"/>
    </row>
    <row r="91" spans="2:7">
      <c r="B91" s="119">
        <v>56</v>
      </c>
      <c r="C91" s="119"/>
      <c r="D91" s="127" t="s">
        <v>1814</v>
      </c>
      <c r="E91" s="64" t="s">
        <v>758</v>
      </c>
      <c r="F91" s="127" t="s">
        <v>759</v>
      </c>
      <c r="G91" s="37"/>
    </row>
    <row r="92" spans="2:7">
      <c r="B92" s="96">
        <v>57</v>
      </c>
      <c r="C92" s="96"/>
      <c r="D92" s="121" t="s">
        <v>1815</v>
      </c>
      <c r="E92" s="122" t="s">
        <v>707</v>
      </c>
      <c r="F92" s="121" t="s">
        <v>705</v>
      </c>
      <c r="G92" s="37"/>
    </row>
    <row r="93" spans="2:7">
      <c r="B93" s="96">
        <v>58</v>
      </c>
      <c r="C93" s="96"/>
      <c r="D93" s="121" t="s">
        <v>1816</v>
      </c>
      <c r="E93" s="122" t="s">
        <v>709</v>
      </c>
      <c r="F93" s="121" t="s">
        <v>762</v>
      </c>
      <c r="G93" s="37"/>
    </row>
    <row r="94" spans="2:7">
      <c r="B94" s="96">
        <v>59</v>
      </c>
      <c r="C94" s="96"/>
      <c r="D94" s="121" t="s">
        <v>1817</v>
      </c>
      <c r="E94" s="122" t="s">
        <v>764</v>
      </c>
      <c r="F94" s="121" t="s">
        <v>765</v>
      </c>
      <c r="G94" s="37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5385-ABB3-4027-A850-BB7D1A49A414}">
  <dimension ref="A2:AD363"/>
  <sheetViews>
    <sheetView topLeftCell="A78" zoomScale="115" zoomScaleNormal="115" workbookViewId="0">
      <selection activeCell="O121" sqref="O121"/>
    </sheetView>
  </sheetViews>
  <sheetFormatPr defaultRowHeight="16.5"/>
  <cols>
    <col min="2" max="2" width="5.625" style="4" customWidth="1"/>
    <col min="3" max="3" width="4" customWidth="1"/>
    <col min="6" max="6" width="33.875" customWidth="1"/>
    <col min="7" max="7" width="12" customWidth="1"/>
    <col min="9" max="9" width="9.625" bestFit="1" customWidth="1"/>
    <col min="12" max="13" width="9.75" customWidth="1"/>
    <col min="14" max="14" width="10.5" customWidth="1"/>
    <col min="15" max="17" width="9.75" customWidth="1"/>
    <col min="18" max="18" width="31.875" customWidth="1"/>
    <col min="19" max="19" width="11.25" customWidth="1"/>
    <col min="20" max="20" width="9.75" customWidth="1"/>
    <col min="21" max="21" width="31.75" customWidth="1"/>
  </cols>
  <sheetData>
    <row r="2" spans="2:11" ht="20.25">
      <c r="D2" s="86" t="s">
        <v>2219</v>
      </c>
    </row>
    <row r="3" spans="2:11">
      <c r="B3" s="252" t="s">
        <v>1531</v>
      </c>
      <c r="C3" s="135" t="s">
        <v>1578</v>
      </c>
    </row>
    <row r="4" spans="2:11">
      <c r="B4" s="253" t="s">
        <v>1532</v>
      </c>
      <c r="C4" s="107" t="s">
        <v>2229</v>
      </c>
      <c r="D4" s="31"/>
    </row>
    <row r="5" spans="2:11">
      <c r="D5" t="s">
        <v>706</v>
      </c>
    </row>
    <row r="6" spans="2:11">
      <c r="D6" t="s">
        <v>1017</v>
      </c>
    </row>
    <row r="7" spans="2:11">
      <c r="E7" t="s">
        <v>2227</v>
      </c>
    </row>
    <row r="8" spans="2:11">
      <c r="F8" t="s">
        <v>2228</v>
      </c>
    </row>
    <row r="9" spans="2:11">
      <c r="D9" t="s">
        <v>2258</v>
      </c>
    </row>
    <row r="10" spans="2:11">
      <c r="D10" t="s">
        <v>2204</v>
      </c>
      <c r="E10" t="s">
        <v>2259</v>
      </c>
    </row>
    <row r="11" spans="2:11">
      <c r="D11" t="s">
        <v>2260</v>
      </c>
    </row>
    <row r="12" spans="2:11" ht="15.75" customHeight="1">
      <c r="B12" s="4">
        <v>1.2</v>
      </c>
      <c r="C12" t="s">
        <v>2395</v>
      </c>
    </row>
    <row r="13" spans="2:11" ht="15.75" customHeight="1">
      <c r="B13" s="4" t="s">
        <v>2396</v>
      </c>
      <c r="C13" t="s">
        <v>2397</v>
      </c>
    </row>
    <row r="14" spans="2:11" ht="15.75" customHeight="1">
      <c r="D14" t="s">
        <v>2398</v>
      </c>
    </row>
    <row r="15" spans="2:11" ht="15.75" customHeight="1">
      <c r="D15" t="s">
        <v>2399</v>
      </c>
      <c r="K15" s="84"/>
    </row>
    <row r="16" spans="2:11" ht="15.75" customHeight="1">
      <c r="E16" t="s">
        <v>2400</v>
      </c>
    </row>
    <row r="17" spans="1:15" ht="15.75" customHeight="1">
      <c r="B17" s="4" t="s">
        <v>2401</v>
      </c>
      <c r="C17" t="s">
        <v>2402</v>
      </c>
      <c r="G17" s="186" t="s">
        <v>807</v>
      </c>
      <c r="H17" s="186" t="s">
        <v>808</v>
      </c>
      <c r="I17" s="186" t="s">
        <v>809</v>
      </c>
    </row>
    <row r="18" spans="1:15" ht="15.75" customHeight="1">
      <c r="B18" s="4">
        <v>1.3</v>
      </c>
      <c r="C18" t="s">
        <v>2403</v>
      </c>
    </row>
    <row r="19" spans="1:15" ht="15.75" customHeight="1"/>
    <row r="20" spans="1:15" ht="15.75" customHeight="1"/>
    <row r="21" spans="1:15" ht="15.75" customHeight="1"/>
    <row r="22" spans="1:15" ht="15.75" customHeight="1"/>
    <row r="23" spans="1:15" ht="15.75" customHeight="1"/>
    <row r="24" spans="1:15">
      <c r="B24" s="252" t="s">
        <v>1530</v>
      </c>
      <c r="C24" s="135" t="s">
        <v>2230</v>
      </c>
    </row>
    <row r="25" spans="1:15">
      <c r="B25" s="4" t="s">
        <v>2394</v>
      </c>
    </row>
    <row r="27" spans="1:15">
      <c r="B27" s="4" t="s">
        <v>87</v>
      </c>
      <c r="D27" s="204" t="s">
        <v>1579</v>
      </c>
      <c r="E27" s="204" t="s">
        <v>715</v>
      </c>
      <c r="F27" s="204" t="s">
        <v>43</v>
      </c>
      <c r="G27" s="204" t="s">
        <v>506</v>
      </c>
      <c r="H27" s="248" t="s">
        <v>2252</v>
      </c>
    </row>
    <row r="28" spans="1:15">
      <c r="B28" s="254"/>
      <c r="C28" s="120"/>
      <c r="D28" s="122" t="s">
        <v>1467</v>
      </c>
      <c r="E28" s="122" t="s">
        <v>708</v>
      </c>
      <c r="F28" s="121" t="s">
        <v>704</v>
      </c>
      <c r="G28" s="121"/>
    </row>
    <row r="29" spans="1:15">
      <c r="B29" s="254"/>
      <c r="C29" s="120"/>
      <c r="D29" s="122" t="s">
        <v>1468</v>
      </c>
      <c r="E29" s="123" t="s">
        <v>2265</v>
      </c>
      <c r="F29" s="205" t="s">
        <v>2234</v>
      </c>
      <c r="G29" s="247">
        <v>500</v>
      </c>
      <c r="H29" t="s">
        <v>2253</v>
      </c>
      <c r="M29" s="4"/>
      <c r="N29" s="4"/>
      <c r="O29" s="4"/>
    </row>
    <row r="30" spans="1:15">
      <c r="B30" s="254"/>
      <c r="C30" s="120"/>
      <c r="D30" s="122" t="s">
        <v>1582</v>
      </c>
      <c r="E30" s="123" t="s">
        <v>2266</v>
      </c>
      <c r="F30" s="121" t="s">
        <v>2235</v>
      </c>
      <c r="G30" s="122">
        <v>10</v>
      </c>
      <c r="H30" t="s">
        <v>2254</v>
      </c>
      <c r="J30" s="37"/>
      <c r="K30" s="49"/>
      <c r="M30" s="4"/>
      <c r="N30" s="4"/>
      <c r="O30" s="4"/>
    </row>
    <row r="31" spans="1:15">
      <c r="B31" s="254"/>
      <c r="C31" s="120"/>
      <c r="D31" s="122" t="s">
        <v>1590</v>
      </c>
      <c r="E31" s="129" t="s">
        <v>721</v>
      </c>
      <c r="F31" s="205" t="s">
        <v>2236</v>
      </c>
      <c r="G31" s="122">
        <v>100</v>
      </c>
      <c r="H31" s="133" t="s">
        <v>2255</v>
      </c>
      <c r="K31" s="49"/>
    </row>
    <row r="32" spans="1:15">
      <c r="A32">
        <v>1</v>
      </c>
      <c r="B32" s="254"/>
      <c r="C32" s="120"/>
      <c r="D32" s="88" t="s">
        <v>1592</v>
      </c>
      <c r="E32" s="124" t="s">
        <v>722</v>
      </c>
      <c r="F32" s="37" t="s">
        <v>124</v>
      </c>
      <c r="G32" s="88" t="s">
        <v>2225</v>
      </c>
      <c r="K32" s="49"/>
    </row>
    <row r="33" spans="1:15">
      <c r="A33">
        <v>2</v>
      </c>
      <c r="B33" s="254"/>
      <c r="C33" s="120"/>
      <c r="D33" s="88" t="s">
        <v>1593</v>
      </c>
      <c r="E33" s="88" t="s">
        <v>1594</v>
      </c>
      <c r="F33" s="37" t="s">
        <v>2213</v>
      </c>
      <c r="G33" s="88" t="s">
        <v>2225</v>
      </c>
      <c r="K33" s="49"/>
      <c r="N33" s="4"/>
      <c r="O33" s="4"/>
    </row>
    <row r="34" spans="1:15">
      <c r="A34">
        <v>3</v>
      </c>
      <c r="B34" s="254"/>
      <c r="C34" s="120"/>
      <c r="D34" s="88" t="s">
        <v>1597</v>
      </c>
      <c r="E34" s="124" t="s">
        <v>726</v>
      </c>
      <c r="F34" s="37" t="s">
        <v>2212</v>
      </c>
      <c r="G34" s="88" t="s">
        <v>2225</v>
      </c>
      <c r="K34" s="49"/>
    </row>
    <row r="35" spans="1:15">
      <c r="A35">
        <v>4</v>
      </c>
      <c r="B35" s="254"/>
      <c r="C35" s="120"/>
      <c r="D35" s="88" t="s">
        <v>1598</v>
      </c>
      <c r="E35" s="88" t="s">
        <v>728</v>
      </c>
      <c r="F35" s="37" t="s">
        <v>2232</v>
      </c>
      <c r="G35" s="88" t="s">
        <v>2225</v>
      </c>
      <c r="K35" s="49"/>
    </row>
    <row r="36" spans="1:15">
      <c r="A36">
        <v>5</v>
      </c>
      <c r="B36" s="254"/>
      <c r="C36" s="120"/>
      <c r="D36" s="88" t="s">
        <v>1599</v>
      </c>
      <c r="E36" s="124" t="s">
        <v>730</v>
      </c>
      <c r="F36" s="37" t="s">
        <v>2233</v>
      </c>
      <c r="G36" s="88" t="s">
        <v>2225</v>
      </c>
      <c r="K36" s="49"/>
    </row>
    <row r="37" spans="1:15">
      <c r="B37" s="254"/>
      <c r="C37" s="120"/>
      <c r="D37" s="126" t="s">
        <v>1608</v>
      </c>
      <c r="E37" s="126" t="s">
        <v>752</v>
      </c>
      <c r="F37" s="125" t="s">
        <v>1609</v>
      </c>
      <c r="G37" s="206"/>
    </row>
    <row r="38" spans="1:15">
      <c r="B38" s="254"/>
      <c r="C38" s="119"/>
      <c r="D38" s="64" t="s">
        <v>1610</v>
      </c>
      <c r="E38" s="64" t="s">
        <v>755</v>
      </c>
      <c r="F38" s="127" t="s">
        <v>756</v>
      </c>
      <c r="G38" s="207"/>
    </row>
    <row r="39" spans="1:15">
      <c r="B39" s="254"/>
      <c r="C39" s="119"/>
      <c r="D39" s="64" t="s">
        <v>1611</v>
      </c>
      <c r="E39" s="64" t="s">
        <v>758</v>
      </c>
      <c r="F39" s="127" t="s">
        <v>759</v>
      </c>
      <c r="G39" s="207"/>
    </row>
    <row r="40" spans="1:15">
      <c r="D40" s="122" t="s">
        <v>1612</v>
      </c>
      <c r="E40" s="122" t="s">
        <v>707</v>
      </c>
      <c r="F40" s="121" t="s">
        <v>705</v>
      </c>
      <c r="G40" s="208"/>
    </row>
    <row r="41" spans="1:15">
      <c r="D41" s="122" t="s">
        <v>1613</v>
      </c>
      <c r="E41" s="122" t="s">
        <v>709</v>
      </c>
      <c r="F41" s="121" t="s">
        <v>762</v>
      </c>
      <c r="G41" s="208"/>
    </row>
    <row r="42" spans="1:15">
      <c r="D42" s="122" t="s">
        <v>1614</v>
      </c>
      <c r="E42" s="122" t="s">
        <v>764</v>
      </c>
      <c r="F42" s="121" t="s">
        <v>1615</v>
      </c>
      <c r="G42" s="208"/>
    </row>
    <row r="44" spans="1:15">
      <c r="B44" s="4" t="s">
        <v>2178</v>
      </c>
      <c r="C44" t="s">
        <v>2237</v>
      </c>
    </row>
    <row r="45" spans="1:15">
      <c r="E45" s="49">
        <v>500</v>
      </c>
      <c r="F45" t="s">
        <v>2238</v>
      </c>
    </row>
    <row r="46" spans="1:15">
      <c r="B46" s="4" t="s">
        <v>2193</v>
      </c>
      <c r="C46" t="s">
        <v>2239</v>
      </c>
    </row>
    <row r="47" spans="1:15">
      <c r="D47" t="s">
        <v>2240</v>
      </c>
      <c r="F47" s="49">
        <v>100</v>
      </c>
      <c r="G47" t="s">
        <v>2245</v>
      </c>
    </row>
    <row r="48" spans="1:15">
      <c r="D48" t="s">
        <v>2241</v>
      </c>
      <c r="F48" s="49">
        <v>210</v>
      </c>
    </row>
    <row r="49" spans="2:6">
      <c r="D49" t="s">
        <v>2242</v>
      </c>
      <c r="F49" s="49">
        <v>220</v>
      </c>
    </row>
    <row r="50" spans="2:6">
      <c r="D50" t="s">
        <v>2243</v>
      </c>
      <c r="F50" s="49">
        <v>230</v>
      </c>
    </row>
    <row r="51" spans="2:6">
      <c r="D51" t="s">
        <v>2244</v>
      </c>
      <c r="F51" s="49">
        <v>300</v>
      </c>
    </row>
    <row r="52" spans="2:6">
      <c r="F52" s="49">
        <v>100</v>
      </c>
    </row>
    <row r="53" spans="2:6">
      <c r="B53" s="4" t="s">
        <v>2246</v>
      </c>
      <c r="C53" t="s">
        <v>2247</v>
      </c>
    </row>
    <row r="54" spans="2:6">
      <c r="D54" t="s">
        <v>2248</v>
      </c>
      <c r="F54" s="49">
        <v>1210</v>
      </c>
    </row>
    <row r="56" spans="2:6">
      <c r="D56" t="s">
        <v>2249</v>
      </c>
      <c r="F56" s="49">
        <v>1220</v>
      </c>
    </row>
    <row r="57" spans="2:6">
      <c r="D57" t="s">
        <v>2250</v>
      </c>
      <c r="F57" s="49">
        <v>1230</v>
      </c>
    </row>
    <row r="58" spans="2:6">
      <c r="D58" t="s">
        <v>2251</v>
      </c>
      <c r="F58" s="49">
        <v>1300</v>
      </c>
    </row>
    <row r="59" spans="2:6">
      <c r="F59" s="49" t="s">
        <v>2204</v>
      </c>
    </row>
    <row r="60" spans="2:6">
      <c r="B60" s="4" t="s">
        <v>2261</v>
      </c>
      <c r="C60" t="s">
        <v>2262</v>
      </c>
    </row>
    <row r="61" spans="2:6">
      <c r="D61" t="s">
        <v>2393</v>
      </c>
      <c r="F61" s="107"/>
    </row>
    <row r="62" spans="2:6">
      <c r="F62" s="107"/>
    </row>
    <row r="63" spans="2:6">
      <c r="B63" s="4" t="s">
        <v>2264</v>
      </c>
      <c r="C63" t="s">
        <v>2251</v>
      </c>
    </row>
    <row r="65" spans="2:7">
      <c r="C65" t="s">
        <v>2276</v>
      </c>
      <c r="E65">
        <v>50</v>
      </c>
      <c r="F65" t="s">
        <v>2279</v>
      </c>
    </row>
    <row r="66" spans="2:7">
      <c r="D66" s="37" t="s">
        <v>2267</v>
      </c>
      <c r="E66" s="37"/>
      <c r="F66" s="88">
        <v>5000</v>
      </c>
      <c r="G66" s="37"/>
    </row>
    <row r="67" spans="2:7">
      <c r="D67" s="37" t="s">
        <v>2268</v>
      </c>
      <c r="E67" s="37" t="s">
        <v>2277</v>
      </c>
      <c r="F67" s="88" t="s">
        <v>2269</v>
      </c>
      <c r="G67" s="251">
        <v>0.48039999999999999</v>
      </c>
    </row>
    <row r="68" spans="2:7">
      <c r="D68" s="37" t="s">
        <v>2270</v>
      </c>
      <c r="E68" s="37" t="s">
        <v>2278</v>
      </c>
      <c r="F68" s="88" t="s">
        <v>2271</v>
      </c>
      <c r="G68" s="251">
        <v>-72.308999999999997</v>
      </c>
    </row>
    <row r="69" spans="2:7">
      <c r="D69" s="37" t="s">
        <v>742</v>
      </c>
      <c r="E69" s="37" t="s">
        <v>748</v>
      </c>
      <c r="F69" s="88" t="s">
        <v>2272</v>
      </c>
      <c r="G69" s="251">
        <v>162.30000000000001</v>
      </c>
    </row>
    <row r="70" spans="2:7">
      <c r="D70" s="37" t="s">
        <v>750</v>
      </c>
      <c r="E70" s="37" t="s">
        <v>1476</v>
      </c>
      <c r="F70" s="88" t="s">
        <v>2273</v>
      </c>
      <c r="G70" s="251">
        <v>614.12</v>
      </c>
    </row>
    <row r="71" spans="2:7">
      <c r="D71" s="37" t="s">
        <v>1477</v>
      </c>
      <c r="E71" s="37" t="s">
        <v>1480</v>
      </c>
      <c r="F71" s="88" t="s">
        <v>2274</v>
      </c>
      <c r="G71" s="251">
        <v>-45.267000000000003</v>
      </c>
    </row>
    <row r="72" spans="2:7">
      <c r="D72" s="37" t="s">
        <v>1481</v>
      </c>
      <c r="E72" s="37" t="s">
        <v>1484</v>
      </c>
      <c r="F72" s="88" t="s">
        <v>2275</v>
      </c>
      <c r="G72" s="251">
        <v>3.8793000000000002</v>
      </c>
    </row>
    <row r="74" spans="2:7">
      <c r="B74" s="255" t="s">
        <v>1539</v>
      </c>
      <c r="C74" s="8" t="s">
        <v>2407</v>
      </c>
    </row>
    <row r="75" spans="2:7">
      <c r="B75" s="4">
        <v>3.1</v>
      </c>
      <c r="C75" t="s">
        <v>2408</v>
      </c>
    </row>
    <row r="76" spans="2:7">
      <c r="D76" s="186" t="s">
        <v>2409</v>
      </c>
      <c r="E76">
        <v>60</v>
      </c>
      <c r="F76" t="s">
        <v>2410</v>
      </c>
    </row>
    <row r="77" spans="2:7">
      <c r="D77" s="4" t="s">
        <v>2411</v>
      </c>
      <c r="E77">
        <v>40</v>
      </c>
      <c r="F77" t="s">
        <v>2410</v>
      </c>
    </row>
    <row r="78" spans="2:7">
      <c r="B78" s="4">
        <v>3.2</v>
      </c>
      <c r="C78" t="s">
        <v>2412</v>
      </c>
    </row>
    <row r="79" spans="2:7">
      <c r="D79" t="s">
        <v>2413</v>
      </c>
    </row>
    <row r="80" spans="2:7">
      <c r="F80" s="205" t="s">
        <v>2236</v>
      </c>
      <c r="G80" s="129" t="s">
        <v>721</v>
      </c>
    </row>
    <row r="81" spans="2:7">
      <c r="F81" s="37" t="s">
        <v>124</v>
      </c>
      <c r="G81" s="124" t="s">
        <v>722</v>
      </c>
    </row>
    <row r="82" spans="2:7">
      <c r="F82" s="37" t="s">
        <v>2213</v>
      </c>
      <c r="G82" s="88" t="s">
        <v>1594</v>
      </c>
    </row>
    <row r="88" spans="2:7">
      <c r="D88" t="s">
        <v>2256</v>
      </c>
      <c r="E88" s="21" t="s">
        <v>2257</v>
      </c>
      <c r="F88" s="49"/>
      <c r="G88" t="s">
        <v>2263</v>
      </c>
    </row>
    <row r="96" spans="2:7">
      <c r="B96" s="255" t="s">
        <v>2280</v>
      </c>
      <c r="C96" s="8" t="s">
        <v>2286</v>
      </c>
    </row>
    <row r="97" spans="2:19">
      <c r="F97" s="333" t="s">
        <v>43</v>
      </c>
      <c r="G97" s="342" t="s">
        <v>2220</v>
      </c>
      <c r="H97" s="344"/>
    </row>
    <row r="98" spans="2:19">
      <c r="F98" s="341"/>
      <c r="G98" s="93" t="s">
        <v>2226</v>
      </c>
      <c r="H98" s="109" t="s">
        <v>1023</v>
      </c>
    </row>
    <row r="99" spans="2:19">
      <c r="E99">
        <v>1</v>
      </c>
      <c r="F99" s="35" t="s">
        <v>1996</v>
      </c>
      <c r="G99" s="186" t="s">
        <v>801</v>
      </c>
      <c r="H99" s="245" t="s">
        <v>2225</v>
      </c>
      <c r="I99" s="244"/>
      <c r="J99" s="244"/>
      <c r="K99" s="244"/>
      <c r="L99" s="244"/>
      <c r="M99" s="244"/>
      <c r="N99" s="244"/>
      <c r="O99" s="244"/>
      <c r="P99" s="244"/>
      <c r="Q99" s="244"/>
    </row>
    <row r="100" spans="2:19">
      <c r="E100">
        <v>2</v>
      </c>
      <c r="F100" s="35" t="s">
        <v>1986</v>
      </c>
      <c r="G100" s="186" t="s">
        <v>802</v>
      </c>
      <c r="H100" s="245" t="s">
        <v>2225</v>
      </c>
      <c r="I100" s="244"/>
      <c r="J100" s="244"/>
      <c r="K100" s="244"/>
      <c r="L100" s="244"/>
      <c r="M100" s="244"/>
      <c r="N100" s="244"/>
      <c r="O100" s="244"/>
      <c r="P100" s="244"/>
      <c r="Q100" s="244"/>
    </row>
    <row r="101" spans="2:19">
      <c r="E101">
        <v>3</v>
      </c>
      <c r="F101" s="35" t="s">
        <v>2013</v>
      </c>
      <c r="G101" s="186" t="s">
        <v>803</v>
      </c>
      <c r="H101" s="245" t="s">
        <v>2225</v>
      </c>
      <c r="I101" s="244"/>
      <c r="J101" s="244"/>
      <c r="K101" s="244"/>
      <c r="L101" s="244"/>
      <c r="M101" s="244"/>
      <c r="N101" s="244"/>
      <c r="O101" s="244"/>
      <c r="P101" s="244"/>
      <c r="Q101" s="244"/>
    </row>
    <row r="102" spans="2:19">
      <c r="E102">
        <v>4</v>
      </c>
      <c r="F102" s="35" t="s">
        <v>2014</v>
      </c>
      <c r="G102" s="186" t="s">
        <v>804</v>
      </c>
      <c r="H102" s="245" t="s">
        <v>2225</v>
      </c>
      <c r="I102" s="244"/>
      <c r="J102" s="244"/>
      <c r="K102" s="244"/>
      <c r="L102" s="244"/>
      <c r="M102" s="244"/>
      <c r="N102" s="244"/>
      <c r="O102" s="244"/>
      <c r="P102" s="244"/>
      <c r="Q102" s="244"/>
    </row>
    <row r="103" spans="2:19">
      <c r="E103">
        <v>5</v>
      </c>
      <c r="F103" s="35" t="s">
        <v>2015</v>
      </c>
      <c r="G103" s="186" t="s">
        <v>805</v>
      </c>
      <c r="H103" s="245" t="s">
        <v>2225</v>
      </c>
      <c r="I103" s="244"/>
      <c r="J103" s="244"/>
      <c r="K103" s="244"/>
      <c r="L103" s="244"/>
      <c r="M103" s="244"/>
      <c r="N103" s="244"/>
      <c r="O103" s="244"/>
      <c r="P103" s="244"/>
      <c r="Q103" s="244"/>
    </row>
    <row r="104" spans="2:19">
      <c r="E104">
        <v>6</v>
      </c>
      <c r="F104" s="35" t="s">
        <v>2016</v>
      </c>
      <c r="G104" s="186" t="s">
        <v>806</v>
      </c>
      <c r="H104" s="245" t="s">
        <v>2225</v>
      </c>
      <c r="I104" s="244"/>
      <c r="J104" s="244"/>
      <c r="K104" s="244"/>
      <c r="L104" s="244"/>
      <c r="M104" s="244"/>
      <c r="N104" s="244"/>
      <c r="O104" s="244"/>
      <c r="P104" s="244"/>
      <c r="Q104" s="244"/>
    </row>
    <row r="105" spans="2:19">
      <c r="E105">
        <v>7</v>
      </c>
      <c r="F105" s="35" t="s">
        <v>2017</v>
      </c>
      <c r="G105" s="233" t="s">
        <v>807</v>
      </c>
      <c r="H105" s="245" t="s">
        <v>2225</v>
      </c>
      <c r="I105" s="244"/>
      <c r="J105" s="244"/>
      <c r="K105" s="244"/>
      <c r="L105" s="244"/>
      <c r="M105" s="244"/>
      <c r="N105" s="244"/>
      <c r="O105" s="244"/>
      <c r="P105" s="244"/>
      <c r="Q105" s="244"/>
    </row>
    <row r="106" spans="2:19">
      <c r="E106">
        <v>8</v>
      </c>
      <c r="F106" s="35" t="s">
        <v>2018</v>
      </c>
      <c r="G106" s="233" t="s">
        <v>808</v>
      </c>
      <c r="H106" s="245" t="s">
        <v>2225</v>
      </c>
      <c r="I106" s="244"/>
      <c r="J106" s="244"/>
      <c r="K106" s="244"/>
      <c r="L106" s="244"/>
      <c r="M106" s="244"/>
      <c r="N106" s="244"/>
      <c r="O106" s="244"/>
      <c r="P106" s="244"/>
      <c r="Q106" s="244"/>
    </row>
    <row r="107" spans="2:19">
      <c r="E107">
        <v>9</v>
      </c>
      <c r="F107" s="35" t="s">
        <v>2019</v>
      </c>
      <c r="G107" s="233" t="s">
        <v>809</v>
      </c>
      <c r="H107" s="245" t="s">
        <v>2225</v>
      </c>
      <c r="I107" s="244"/>
      <c r="J107" s="244"/>
      <c r="K107" s="244" t="s">
        <v>2204</v>
      </c>
      <c r="L107" s="244"/>
      <c r="M107" s="244"/>
      <c r="N107" s="244"/>
      <c r="O107" s="244"/>
      <c r="P107" s="244"/>
      <c r="Q107" s="244"/>
    </row>
    <row r="108" spans="2:19">
      <c r="E108">
        <v>10</v>
      </c>
      <c r="F108" s="35" t="s">
        <v>2020</v>
      </c>
      <c r="G108" s="186" t="s">
        <v>810</v>
      </c>
      <c r="H108" s="245" t="s">
        <v>2225</v>
      </c>
      <c r="I108" s="244"/>
      <c r="J108" s="244"/>
      <c r="K108" s="244"/>
      <c r="L108" s="244"/>
      <c r="M108" s="244"/>
      <c r="N108" s="244"/>
      <c r="O108" s="244"/>
      <c r="P108" s="244"/>
      <c r="Q108" s="244"/>
    </row>
    <row r="109" spans="2:19">
      <c r="E109">
        <v>11</v>
      </c>
      <c r="F109" s="35" t="s">
        <v>2021</v>
      </c>
      <c r="G109" s="186" t="s">
        <v>811</v>
      </c>
      <c r="H109" s="245" t="s">
        <v>2225</v>
      </c>
      <c r="I109" s="244"/>
      <c r="J109" s="244"/>
      <c r="K109" s="244"/>
      <c r="L109" s="244"/>
      <c r="M109" s="244"/>
      <c r="N109" s="244"/>
      <c r="O109" s="244"/>
      <c r="P109" s="244"/>
      <c r="Q109" s="244"/>
    </row>
    <row r="110" spans="2:19">
      <c r="E110">
        <v>12</v>
      </c>
      <c r="F110" s="100" t="s">
        <v>2205</v>
      </c>
      <c r="G110" s="186" t="s">
        <v>812</v>
      </c>
      <c r="H110" s="245" t="s">
        <v>2225</v>
      </c>
      <c r="I110" s="258" t="s">
        <v>1061</v>
      </c>
      <c r="J110" s="136"/>
      <c r="K110" s="259"/>
      <c r="L110" s="258" t="s">
        <v>374</v>
      </c>
      <c r="M110" s="136"/>
      <c r="N110" s="259"/>
      <c r="O110" s="258" t="s">
        <v>507</v>
      </c>
      <c r="P110" s="136"/>
      <c r="Q110" s="259"/>
      <c r="R110" s="56" t="s">
        <v>43</v>
      </c>
    </row>
    <row r="111" spans="2:19">
      <c r="E111">
        <v>13</v>
      </c>
      <c r="F111" s="100" t="s">
        <v>2206</v>
      </c>
      <c r="G111" s="186" t="s">
        <v>813</v>
      </c>
      <c r="H111" s="245" t="s">
        <v>2225</v>
      </c>
      <c r="I111" s="109" t="s">
        <v>1059</v>
      </c>
      <c r="J111" s="109" t="s">
        <v>715</v>
      </c>
      <c r="K111" s="109" t="s">
        <v>1023</v>
      </c>
      <c r="L111" s="109" t="s">
        <v>2028</v>
      </c>
      <c r="M111" s="109" t="s">
        <v>715</v>
      </c>
      <c r="N111" s="109" t="s">
        <v>1023</v>
      </c>
      <c r="O111" s="109" t="s">
        <v>1060</v>
      </c>
      <c r="P111" s="109" t="s">
        <v>715</v>
      </c>
      <c r="Q111" s="109" t="s">
        <v>1023</v>
      </c>
      <c r="R111" s="62"/>
    </row>
    <row r="112" spans="2:19">
      <c r="B112" s="175"/>
      <c r="E112">
        <v>14</v>
      </c>
      <c r="F112" s="21" t="s">
        <v>143</v>
      </c>
      <c r="G112" s="31" t="s">
        <v>814</v>
      </c>
      <c r="H112" s="245" t="s">
        <v>2225</v>
      </c>
      <c r="I112" s="88" t="s">
        <v>529</v>
      </c>
      <c r="J112" s="88">
        <v>2000</v>
      </c>
      <c r="K112" s="88">
        <v>100</v>
      </c>
      <c r="L112" s="88" t="s">
        <v>531</v>
      </c>
      <c r="M112" s="88">
        <v>3000</v>
      </c>
      <c r="N112" s="88">
        <v>600</v>
      </c>
      <c r="O112" s="88" t="s">
        <v>1063</v>
      </c>
      <c r="P112" s="88">
        <v>4000</v>
      </c>
      <c r="Q112" s="88">
        <v>10</v>
      </c>
      <c r="R112" s="21" t="s">
        <v>143</v>
      </c>
      <c r="S112" s="49">
        <v>1</v>
      </c>
    </row>
    <row r="113" spans="2:21">
      <c r="B113" s="175"/>
      <c r="E113">
        <v>15</v>
      </c>
      <c r="F113" s="21" t="s">
        <v>144</v>
      </c>
      <c r="G113" t="s">
        <v>815</v>
      </c>
      <c r="H113" s="88">
        <v>502</v>
      </c>
      <c r="I113" s="88" t="s">
        <v>534</v>
      </c>
      <c r="J113" s="88">
        <v>2001</v>
      </c>
      <c r="K113" s="88">
        <v>100</v>
      </c>
      <c r="L113" s="88" t="s">
        <v>536</v>
      </c>
      <c r="M113" s="88">
        <v>3001</v>
      </c>
      <c r="N113" s="88">
        <v>100</v>
      </c>
      <c r="O113" s="88" t="s">
        <v>537</v>
      </c>
      <c r="P113" s="88">
        <v>4001</v>
      </c>
      <c r="Q113" s="88">
        <v>1</v>
      </c>
      <c r="R113" s="21" t="s">
        <v>144</v>
      </c>
      <c r="S113" s="49">
        <v>2</v>
      </c>
    </row>
    <row r="114" spans="2:21">
      <c r="B114" s="1"/>
      <c r="E114">
        <v>16</v>
      </c>
      <c r="F114" s="35" t="s">
        <v>172</v>
      </c>
      <c r="G114" t="s">
        <v>816</v>
      </c>
      <c r="H114" s="88">
        <v>10</v>
      </c>
      <c r="I114" s="88" t="s">
        <v>539</v>
      </c>
      <c r="J114" s="88">
        <v>2002</v>
      </c>
      <c r="K114" s="88">
        <v>100</v>
      </c>
      <c r="L114" s="88" t="s">
        <v>541</v>
      </c>
      <c r="M114" s="88">
        <v>3002</v>
      </c>
      <c r="N114" s="88">
        <v>660</v>
      </c>
      <c r="O114" s="88" t="s">
        <v>542</v>
      </c>
      <c r="P114" s="88">
        <v>4002</v>
      </c>
      <c r="Q114" s="88">
        <v>300</v>
      </c>
      <c r="R114" s="23" t="s">
        <v>146</v>
      </c>
      <c r="S114" s="49">
        <v>3</v>
      </c>
      <c r="U114" s="107"/>
    </row>
    <row r="115" spans="2:21">
      <c r="B115" s="1"/>
      <c r="E115">
        <v>17</v>
      </c>
      <c r="F115" s="23" t="s">
        <v>146</v>
      </c>
      <c r="G115" t="s">
        <v>817</v>
      </c>
      <c r="H115" s="88">
        <v>651</v>
      </c>
      <c r="I115" s="88" t="s">
        <v>544</v>
      </c>
      <c r="J115" s="88">
        <v>2003</v>
      </c>
      <c r="K115" s="88">
        <v>100</v>
      </c>
      <c r="L115" s="88" t="s">
        <v>546</v>
      </c>
      <c r="M115" s="88">
        <v>3003</v>
      </c>
      <c r="N115" s="88">
        <v>660</v>
      </c>
      <c r="O115" s="88" t="s">
        <v>547</v>
      </c>
      <c r="P115" s="88">
        <v>4003</v>
      </c>
      <c r="Q115" s="88">
        <v>300</v>
      </c>
      <c r="R115" s="23" t="s">
        <v>148</v>
      </c>
      <c r="S115" s="49">
        <v>4</v>
      </c>
      <c r="U115" s="107"/>
    </row>
    <row r="116" spans="2:21">
      <c r="B116" s="1"/>
      <c r="E116">
        <v>18</v>
      </c>
      <c r="F116" s="23" t="s">
        <v>148</v>
      </c>
      <c r="G116" t="s">
        <v>818</v>
      </c>
      <c r="H116" s="88">
        <v>649</v>
      </c>
      <c r="I116" s="88" t="s">
        <v>549</v>
      </c>
      <c r="J116" s="88">
        <v>2004</v>
      </c>
      <c r="K116" s="88">
        <v>100</v>
      </c>
      <c r="L116" s="88" t="s">
        <v>551</v>
      </c>
      <c r="M116" s="88">
        <v>3004</v>
      </c>
      <c r="N116" s="88">
        <v>660</v>
      </c>
      <c r="O116" s="88" t="s">
        <v>552</v>
      </c>
      <c r="P116" s="88">
        <v>4004</v>
      </c>
      <c r="Q116" s="88">
        <v>300</v>
      </c>
      <c r="R116" s="23" t="s">
        <v>150</v>
      </c>
      <c r="S116" s="49">
        <v>5</v>
      </c>
      <c r="U116" s="107"/>
    </row>
    <row r="117" spans="2:21">
      <c r="B117" s="1"/>
      <c r="E117">
        <v>19</v>
      </c>
      <c r="F117" s="23" t="s">
        <v>150</v>
      </c>
      <c r="G117" t="s">
        <v>819</v>
      </c>
      <c r="H117" s="88">
        <v>652</v>
      </c>
      <c r="I117" s="88" t="s">
        <v>554</v>
      </c>
      <c r="J117" s="88">
        <v>2005</v>
      </c>
      <c r="K117" s="88">
        <v>100</v>
      </c>
      <c r="L117" s="88" t="s">
        <v>556</v>
      </c>
      <c r="M117" s="88">
        <v>3005</v>
      </c>
      <c r="N117" s="88">
        <v>660</v>
      </c>
      <c r="O117" s="88" t="s">
        <v>557</v>
      </c>
      <c r="P117" s="88">
        <v>4005</v>
      </c>
      <c r="Q117" s="88">
        <v>300</v>
      </c>
      <c r="R117" s="23" t="s">
        <v>152</v>
      </c>
      <c r="S117" s="49">
        <v>6</v>
      </c>
      <c r="U117" s="31"/>
    </row>
    <row r="118" spans="2:21">
      <c r="B118" s="1"/>
      <c r="E118">
        <v>20</v>
      </c>
      <c r="F118" s="23" t="s">
        <v>152</v>
      </c>
      <c r="G118" t="s">
        <v>820</v>
      </c>
      <c r="H118" s="88">
        <v>648</v>
      </c>
      <c r="I118" s="88" t="s">
        <v>559</v>
      </c>
      <c r="J118" s="88">
        <v>2006</v>
      </c>
      <c r="K118" s="88">
        <v>100</v>
      </c>
      <c r="L118" s="88" t="s">
        <v>561</v>
      </c>
      <c r="M118" s="88">
        <v>3006</v>
      </c>
      <c r="N118" s="88">
        <v>660</v>
      </c>
      <c r="O118" s="88" t="s">
        <v>562</v>
      </c>
      <c r="P118" s="88">
        <v>4006</v>
      </c>
      <c r="Q118" s="88">
        <v>300</v>
      </c>
      <c r="R118" s="23" t="s">
        <v>153</v>
      </c>
      <c r="S118" s="49">
        <v>7</v>
      </c>
      <c r="U118" s="31"/>
    </row>
    <row r="119" spans="2:21">
      <c r="B119" s="1"/>
      <c r="E119">
        <v>21</v>
      </c>
      <c r="F119" s="23" t="s">
        <v>153</v>
      </c>
      <c r="G119" t="s">
        <v>821</v>
      </c>
      <c r="H119" s="88">
        <v>135</v>
      </c>
      <c r="I119" s="88" t="s">
        <v>564</v>
      </c>
      <c r="J119" s="88">
        <v>2007</v>
      </c>
      <c r="K119" s="88">
        <v>100</v>
      </c>
      <c r="L119" s="88" t="s">
        <v>566</v>
      </c>
      <c r="M119" s="88">
        <v>3007</v>
      </c>
      <c r="N119" s="88">
        <v>500</v>
      </c>
      <c r="O119" s="88" t="s">
        <v>567</v>
      </c>
      <c r="P119" s="88">
        <v>4007</v>
      </c>
      <c r="Q119" s="88">
        <v>300</v>
      </c>
      <c r="R119" s="23" t="s">
        <v>156</v>
      </c>
      <c r="S119" s="49">
        <v>8</v>
      </c>
      <c r="U119" s="31"/>
    </row>
    <row r="120" spans="2:21">
      <c r="B120" s="1"/>
      <c r="E120">
        <v>22</v>
      </c>
      <c r="F120" s="23" t="s">
        <v>156</v>
      </c>
      <c r="G120" t="s">
        <v>822</v>
      </c>
      <c r="H120" s="88">
        <v>136</v>
      </c>
      <c r="I120" s="88" t="s">
        <v>569</v>
      </c>
      <c r="J120" s="88">
        <v>2008</v>
      </c>
      <c r="K120" s="88">
        <v>100</v>
      </c>
      <c r="L120" s="88" t="s">
        <v>571</v>
      </c>
      <c r="M120" s="88">
        <v>3008</v>
      </c>
      <c r="N120" s="88">
        <v>500</v>
      </c>
      <c r="O120" s="88" t="s">
        <v>572</v>
      </c>
      <c r="P120" s="88">
        <v>4008</v>
      </c>
      <c r="Q120" s="88">
        <v>300</v>
      </c>
      <c r="R120" s="23" t="s">
        <v>158</v>
      </c>
      <c r="S120" s="49">
        <v>9</v>
      </c>
      <c r="U120" s="31"/>
    </row>
    <row r="121" spans="2:21">
      <c r="B121" s="1"/>
      <c r="E121">
        <v>23</v>
      </c>
      <c r="F121" s="23" t="s">
        <v>158</v>
      </c>
      <c r="G121" t="s">
        <v>823</v>
      </c>
      <c r="H121" s="88">
        <v>134</v>
      </c>
      <c r="I121" s="88" t="s">
        <v>574</v>
      </c>
      <c r="J121" s="88">
        <v>2009</v>
      </c>
      <c r="K121" s="88">
        <v>100</v>
      </c>
      <c r="L121" s="88" t="s">
        <v>576</v>
      </c>
      <c r="M121" s="88">
        <v>3009</v>
      </c>
      <c r="N121" s="88">
        <v>500</v>
      </c>
      <c r="O121" s="88" t="s">
        <v>577</v>
      </c>
      <c r="P121" s="88">
        <v>4009</v>
      </c>
      <c r="Q121" s="88">
        <v>300</v>
      </c>
      <c r="R121" s="23" t="s">
        <v>160</v>
      </c>
      <c r="S121" s="49">
        <v>10</v>
      </c>
      <c r="U121" s="31"/>
    </row>
    <row r="122" spans="2:21">
      <c r="B122" s="1"/>
      <c r="E122">
        <v>24</v>
      </c>
      <c r="F122" s="23" t="s">
        <v>168</v>
      </c>
      <c r="G122" t="s">
        <v>824</v>
      </c>
      <c r="H122" s="88">
        <v>22</v>
      </c>
      <c r="I122" s="88" t="s">
        <v>579</v>
      </c>
      <c r="J122" s="88">
        <v>2010</v>
      </c>
      <c r="K122" s="88">
        <v>100</v>
      </c>
      <c r="L122" s="88" t="s">
        <v>581</v>
      </c>
      <c r="M122" s="88">
        <v>3010</v>
      </c>
      <c r="N122" s="88">
        <v>400</v>
      </c>
      <c r="O122" s="88" t="s">
        <v>582</v>
      </c>
      <c r="P122" s="88">
        <v>4010</v>
      </c>
      <c r="Q122" s="88">
        <v>300</v>
      </c>
      <c r="R122" s="23" t="s">
        <v>161</v>
      </c>
      <c r="S122" s="49">
        <v>11</v>
      </c>
      <c r="U122" s="31"/>
    </row>
    <row r="123" spans="2:21">
      <c r="B123" s="1"/>
      <c r="E123">
        <v>25</v>
      </c>
      <c r="F123" s="71" t="s">
        <v>170</v>
      </c>
      <c r="G123" t="s">
        <v>825</v>
      </c>
      <c r="H123" s="88">
        <v>500</v>
      </c>
      <c r="I123" s="88" t="s">
        <v>584</v>
      </c>
      <c r="J123" s="88">
        <v>2011</v>
      </c>
      <c r="K123" s="88">
        <v>100</v>
      </c>
      <c r="L123" s="88" t="s">
        <v>586</v>
      </c>
      <c r="M123" s="88">
        <v>3011</v>
      </c>
      <c r="N123" s="88">
        <v>400</v>
      </c>
      <c r="O123" s="88" t="s">
        <v>587</v>
      </c>
      <c r="P123" s="88">
        <v>4011</v>
      </c>
      <c r="Q123" s="88">
        <v>300</v>
      </c>
      <c r="R123" s="23" t="s">
        <v>163</v>
      </c>
      <c r="S123" s="49">
        <v>12</v>
      </c>
      <c r="U123" s="107"/>
    </row>
    <row r="124" spans="2:21">
      <c r="B124" s="1"/>
      <c r="E124">
        <v>26</v>
      </c>
      <c r="F124" s="23" t="s">
        <v>160</v>
      </c>
      <c r="G124" t="s">
        <v>826</v>
      </c>
      <c r="H124" s="88">
        <v>499</v>
      </c>
      <c r="I124" s="88" t="s">
        <v>589</v>
      </c>
      <c r="J124" s="88">
        <v>2012</v>
      </c>
      <c r="K124" s="88">
        <v>100</v>
      </c>
      <c r="L124" s="88" t="s">
        <v>591</v>
      </c>
      <c r="M124" s="88">
        <v>3012</v>
      </c>
      <c r="N124" s="88">
        <v>400</v>
      </c>
      <c r="O124" s="88" t="s">
        <v>592</v>
      </c>
      <c r="P124" s="88">
        <v>4012</v>
      </c>
      <c r="Q124" s="88">
        <v>300</v>
      </c>
      <c r="R124" s="23" t="s">
        <v>164</v>
      </c>
      <c r="S124" s="49">
        <v>13</v>
      </c>
      <c r="U124" s="107"/>
    </row>
    <row r="125" spans="2:21">
      <c r="B125" s="1"/>
      <c r="E125">
        <v>27</v>
      </c>
      <c r="F125" s="37" t="s">
        <v>174</v>
      </c>
      <c r="G125" t="s">
        <v>827</v>
      </c>
      <c r="H125" s="88">
        <v>348</v>
      </c>
      <c r="I125" s="88" t="s">
        <v>594</v>
      </c>
      <c r="J125" s="88">
        <v>2013</v>
      </c>
      <c r="K125" s="88">
        <v>100</v>
      </c>
      <c r="L125" s="88" t="s">
        <v>596</v>
      </c>
      <c r="M125" s="88">
        <v>3013</v>
      </c>
      <c r="N125" s="88">
        <v>400</v>
      </c>
      <c r="O125" s="88" t="s">
        <v>597</v>
      </c>
      <c r="P125" s="88">
        <v>4013</v>
      </c>
      <c r="Q125" s="88">
        <v>300</v>
      </c>
      <c r="R125" s="23" t="s">
        <v>166</v>
      </c>
      <c r="S125" s="49">
        <v>14</v>
      </c>
      <c r="U125" s="107"/>
    </row>
    <row r="126" spans="2:21">
      <c r="B126" s="1"/>
      <c r="E126">
        <v>28</v>
      </c>
      <c r="F126" s="37" t="s">
        <v>175</v>
      </c>
      <c r="G126" t="s">
        <v>828</v>
      </c>
      <c r="H126" s="88">
        <v>420</v>
      </c>
      <c r="I126" s="88" t="s">
        <v>599</v>
      </c>
      <c r="J126" s="88">
        <v>2014</v>
      </c>
      <c r="K126" s="88">
        <v>100</v>
      </c>
      <c r="L126" s="88" t="s">
        <v>601</v>
      </c>
      <c r="M126" s="88">
        <v>3014</v>
      </c>
      <c r="N126" s="88">
        <v>20</v>
      </c>
      <c r="O126" s="88" t="s">
        <v>602</v>
      </c>
      <c r="P126" s="88">
        <v>4014</v>
      </c>
      <c r="Q126" s="88">
        <v>200</v>
      </c>
      <c r="R126" s="23" t="s">
        <v>168</v>
      </c>
      <c r="S126" s="49">
        <v>15</v>
      </c>
      <c r="U126" s="107"/>
    </row>
    <row r="127" spans="2:21">
      <c r="B127" s="1"/>
      <c r="E127">
        <v>29</v>
      </c>
      <c r="F127" s="37" t="s">
        <v>177</v>
      </c>
      <c r="G127" t="s">
        <v>829</v>
      </c>
      <c r="H127" s="88">
        <v>200</v>
      </c>
      <c r="I127" s="88" t="s">
        <v>604</v>
      </c>
      <c r="J127" s="88">
        <v>2015</v>
      </c>
      <c r="K127" s="88">
        <v>100</v>
      </c>
      <c r="L127" s="88" t="s">
        <v>606</v>
      </c>
      <c r="M127" s="88">
        <v>3015</v>
      </c>
      <c r="N127" s="88">
        <v>50</v>
      </c>
      <c r="O127" s="88" t="s">
        <v>607</v>
      </c>
      <c r="P127" s="88">
        <v>4015</v>
      </c>
      <c r="Q127" s="88">
        <v>100</v>
      </c>
      <c r="R127" s="71" t="s">
        <v>170</v>
      </c>
      <c r="S127" s="49">
        <v>16</v>
      </c>
      <c r="U127" s="107"/>
    </row>
    <row r="128" spans="2:21">
      <c r="B128" s="134"/>
      <c r="E128">
        <v>30</v>
      </c>
      <c r="F128" s="23" t="s">
        <v>161</v>
      </c>
      <c r="G128" t="s">
        <v>830</v>
      </c>
      <c r="H128" s="88">
        <v>52</v>
      </c>
      <c r="I128" s="88" t="s">
        <v>609</v>
      </c>
      <c r="J128" s="88">
        <v>2016</v>
      </c>
      <c r="K128" s="88">
        <v>100</v>
      </c>
      <c r="L128" s="88" t="s">
        <v>611</v>
      </c>
      <c r="M128" s="88">
        <v>3016</v>
      </c>
      <c r="N128" s="88">
        <v>600</v>
      </c>
      <c r="O128" s="88" t="s">
        <v>612</v>
      </c>
      <c r="P128" s="88">
        <v>4016</v>
      </c>
      <c r="Q128" s="88">
        <v>1000</v>
      </c>
      <c r="R128" s="35" t="s">
        <v>172</v>
      </c>
      <c r="S128" s="49">
        <v>17</v>
      </c>
      <c r="U128" s="102"/>
    </row>
    <row r="129" spans="2:21">
      <c r="E129">
        <v>31</v>
      </c>
      <c r="F129" s="37" t="s">
        <v>178</v>
      </c>
      <c r="G129" t="s">
        <v>831</v>
      </c>
      <c r="H129" s="88">
        <v>458</v>
      </c>
      <c r="I129" s="88" t="s">
        <v>614</v>
      </c>
      <c r="J129" s="88">
        <v>2017</v>
      </c>
      <c r="K129" s="88">
        <v>100</v>
      </c>
      <c r="L129" s="88" t="s">
        <v>616</v>
      </c>
      <c r="M129" s="88">
        <v>3017</v>
      </c>
      <c r="N129" s="88">
        <v>150</v>
      </c>
      <c r="O129" s="88" t="s">
        <v>617</v>
      </c>
      <c r="P129" s="88">
        <v>4017</v>
      </c>
      <c r="Q129" s="88">
        <v>100</v>
      </c>
      <c r="R129" s="37" t="s">
        <v>174</v>
      </c>
      <c r="S129" s="49">
        <v>18</v>
      </c>
      <c r="U129" s="151"/>
    </row>
    <row r="130" spans="2:21">
      <c r="E130">
        <v>32</v>
      </c>
      <c r="F130" s="37" t="s">
        <v>180</v>
      </c>
      <c r="G130" t="s">
        <v>832</v>
      </c>
      <c r="H130" s="88">
        <v>901</v>
      </c>
      <c r="I130" s="88" t="s">
        <v>619</v>
      </c>
      <c r="J130" s="88">
        <v>2018</v>
      </c>
      <c r="K130" s="88">
        <v>100</v>
      </c>
      <c r="L130" s="88" t="s">
        <v>621</v>
      </c>
      <c r="M130" s="88">
        <v>3018</v>
      </c>
      <c r="N130" s="88">
        <v>20</v>
      </c>
      <c r="O130" s="88" t="s">
        <v>622</v>
      </c>
      <c r="P130" s="88">
        <v>4018</v>
      </c>
      <c r="Q130" s="88">
        <v>10</v>
      </c>
      <c r="R130" s="37" t="s">
        <v>175</v>
      </c>
      <c r="S130" s="49">
        <v>19</v>
      </c>
      <c r="U130" s="32"/>
    </row>
    <row r="131" spans="2:21">
      <c r="E131">
        <v>33</v>
      </c>
      <c r="F131" s="37" t="s">
        <v>181</v>
      </c>
      <c r="G131" t="s">
        <v>833</v>
      </c>
      <c r="H131" s="88">
        <v>2</v>
      </c>
      <c r="I131" s="88" t="s">
        <v>624</v>
      </c>
      <c r="J131" s="88">
        <v>2019</v>
      </c>
      <c r="K131" s="88">
        <v>100</v>
      </c>
      <c r="L131" s="88" t="s">
        <v>626</v>
      </c>
      <c r="M131" s="88">
        <v>3019</v>
      </c>
      <c r="N131" s="88">
        <v>600</v>
      </c>
      <c r="O131" s="88" t="s">
        <v>627</v>
      </c>
      <c r="P131" s="88">
        <v>4019</v>
      </c>
      <c r="Q131" s="88">
        <v>1000</v>
      </c>
      <c r="R131" s="37" t="s">
        <v>177</v>
      </c>
      <c r="S131" s="49">
        <v>20</v>
      </c>
    </row>
    <row r="132" spans="2:21">
      <c r="E132">
        <v>34</v>
      </c>
      <c r="F132" s="23" t="s">
        <v>163</v>
      </c>
      <c r="G132" t="s">
        <v>834</v>
      </c>
      <c r="H132" s="88">
        <v>901</v>
      </c>
      <c r="I132" s="88" t="s">
        <v>629</v>
      </c>
      <c r="J132" s="88">
        <v>2020</v>
      </c>
      <c r="K132" s="88">
        <v>100</v>
      </c>
      <c r="L132" s="88" t="s">
        <v>631</v>
      </c>
      <c r="M132" s="88">
        <v>3020</v>
      </c>
      <c r="N132" s="88">
        <v>150</v>
      </c>
      <c r="O132" s="88" t="s">
        <v>632</v>
      </c>
      <c r="P132" s="88">
        <v>4020</v>
      </c>
      <c r="Q132" s="88">
        <v>100</v>
      </c>
      <c r="R132" s="37" t="s">
        <v>178</v>
      </c>
      <c r="S132" s="49">
        <v>21</v>
      </c>
    </row>
    <row r="133" spans="2:21">
      <c r="E133">
        <v>35</v>
      </c>
      <c r="F133" s="37" t="s">
        <v>183</v>
      </c>
      <c r="G133" t="s">
        <v>835</v>
      </c>
      <c r="H133" s="88">
        <v>2</v>
      </c>
      <c r="I133" s="88" t="s">
        <v>634</v>
      </c>
      <c r="J133" s="88">
        <v>2021</v>
      </c>
      <c r="K133" s="88">
        <v>100</v>
      </c>
      <c r="L133" s="88" t="s">
        <v>636</v>
      </c>
      <c r="M133" s="88">
        <v>3021</v>
      </c>
      <c r="N133" s="88">
        <v>20</v>
      </c>
      <c r="O133" s="88" t="s">
        <v>637</v>
      </c>
      <c r="P133" s="88">
        <v>4021</v>
      </c>
      <c r="Q133" s="88">
        <v>10</v>
      </c>
      <c r="R133" s="37" t="s">
        <v>180</v>
      </c>
      <c r="S133" s="49">
        <v>22</v>
      </c>
    </row>
    <row r="134" spans="2:21">
      <c r="E134">
        <v>36</v>
      </c>
      <c r="F134" s="37" t="s">
        <v>184</v>
      </c>
      <c r="G134" t="s">
        <v>836</v>
      </c>
      <c r="H134" s="88">
        <v>901</v>
      </c>
      <c r="I134" s="88" t="s">
        <v>639</v>
      </c>
      <c r="J134" s="88">
        <v>2022</v>
      </c>
      <c r="K134" s="88">
        <v>100</v>
      </c>
      <c r="L134" s="88" t="s">
        <v>641</v>
      </c>
      <c r="M134" s="88">
        <v>3022</v>
      </c>
      <c r="N134" s="88">
        <v>600</v>
      </c>
      <c r="O134" s="88" t="s">
        <v>642</v>
      </c>
      <c r="P134" s="88">
        <v>4022</v>
      </c>
      <c r="Q134" s="88">
        <v>1000</v>
      </c>
      <c r="R134" s="37" t="s">
        <v>181</v>
      </c>
      <c r="S134" s="49">
        <v>23</v>
      </c>
    </row>
    <row r="135" spans="2:21">
      <c r="E135">
        <v>37</v>
      </c>
      <c r="F135" s="37" t="s">
        <v>186</v>
      </c>
      <c r="G135" t="s">
        <v>837</v>
      </c>
      <c r="H135" s="88">
        <v>2</v>
      </c>
      <c r="I135" s="88" t="s">
        <v>644</v>
      </c>
      <c r="J135" s="88">
        <v>2023</v>
      </c>
      <c r="K135" s="88">
        <v>100</v>
      </c>
      <c r="L135" s="88" t="s">
        <v>646</v>
      </c>
      <c r="M135" s="88">
        <v>3023</v>
      </c>
      <c r="N135" s="88">
        <v>150</v>
      </c>
      <c r="O135" s="88" t="s">
        <v>647</v>
      </c>
      <c r="P135" s="88">
        <v>4023</v>
      </c>
      <c r="Q135" s="88">
        <v>100</v>
      </c>
      <c r="R135" s="37" t="s">
        <v>183</v>
      </c>
      <c r="S135" s="49">
        <v>24</v>
      </c>
    </row>
    <row r="136" spans="2:21">
      <c r="E136">
        <v>38</v>
      </c>
      <c r="F136" s="23" t="s">
        <v>164</v>
      </c>
      <c r="G136" t="s">
        <v>838</v>
      </c>
      <c r="H136" s="88">
        <v>901</v>
      </c>
      <c r="I136" s="88" t="s">
        <v>649</v>
      </c>
      <c r="J136" s="88">
        <v>2024</v>
      </c>
      <c r="K136" s="88">
        <v>100</v>
      </c>
      <c r="L136" s="88" t="s">
        <v>651</v>
      </c>
      <c r="M136" s="88">
        <v>3024</v>
      </c>
      <c r="N136" s="88">
        <v>20</v>
      </c>
      <c r="O136" s="88" t="s">
        <v>652</v>
      </c>
      <c r="P136" s="88">
        <v>4024</v>
      </c>
      <c r="Q136" s="88">
        <v>10</v>
      </c>
      <c r="R136" s="37" t="s">
        <v>184</v>
      </c>
      <c r="S136" s="49">
        <v>25</v>
      </c>
    </row>
    <row r="137" spans="2:21">
      <c r="E137">
        <v>39</v>
      </c>
      <c r="F137" s="23" t="s">
        <v>191</v>
      </c>
      <c r="G137" t="s">
        <v>839</v>
      </c>
      <c r="H137" s="88">
        <v>2</v>
      </c>
      <c r="I137" s="88" t="s">
        <v>654</v>
      </c>
      <c r="J137" s="88">
        <v>2025</v>
      </c>
      <c r="K137" s="88">
        <v>100</v>
      </c>
      <c r="L137" s="88" t="s">
        <v>656</v>
      </c>
      <c r="M137" s="88">
        <v>3025</v>
      </c>
      <c r="N137" s="88">
        <v>600</v>
      </c>
      <c r="O137" s="88" t="s">
        <v>657</v>
      </c>
      <c r="P137" s="88">
        <v>4025</v>
      </c>
      <c r="Q137" s="88">
        <v>1000</v>
      </c>
      <c r="R137" s="37" t="s">
        <v>186</v>
      </c>
      <c r="S137" s="49">
        <v>26</v>
      </c>
    </row>
    <row r="138" spans="2:21">
      <c r="E138">
        <v>40</v>
      </c>
      <c r="F138" s="23" t="s">
        <v>192</v>
      </c>
      <c r="G138" t="s">
        <v>840</v>
      </c>
      <c r="H138" s="88">
        <v>901</v>
      </c>
      <c r="I138" s="88" t="s">
        <v>674</v>
      </c>
      <c r="J138" s="88">
        <v>2029</v>
      </c>
      <c r="K138" s="88">
        <v>100</v>
      </c>
      <c r="L138" s="88" t="s">
        <v>676</v>
      </c>
      <c r="M138" s="88">
        <v>3029</v>
      </c>
      <c r="N138" s="88"/>
      <c r="O138" s="88" t="s">
        <v>677</v>
      </c>
      <c r="P138" s="88">
        <v>4029</v>
      </c>
      <c r="Q138" s="88"/>
      <c r="R138" s="23" t="s">
        <v>2221</v>
      </c>
      <c r="S138" s="49">
        <v>30</v>
      </c>
    </row>
    <row r="139" spans="2:21">
      <c r="E139">
        <v>44</v>
      </c>
      <c r="F139" s="23" t="s">
        <v>193</v>
      </c>
      <c r="G139" t="s">
        <v>844</v>
      </c>
      <c r="H139" s="88">
        <v>0</v>
      </c>
      <c r="I139" s="88" t="s">
        <v>679</v>
      </c>
      <c r="J139" s="88">
        <v>2030</v>
      </c>
      <c r="K139" s="88">
        <v>100</v>
      </c>
      <c r="L139" s="88" t="s">
        <v>681</v>
      </c>
      <c r="M139" s="88">
        <v>3030</v>
      </c>
      <c r="N139" s="88"/>
      <c r="O139" s="88" t="s">
        <v>682</v>
      </c>
      <c r="P139" s="88">
        <v>4030</v>
      </c>
      <c r="Q139" s="88"/>
      <c r="R139" s="23" t="s">
        <v>2222</v>
      </c>
      <c r="S139" s="49">
        <v>31</v>
      </c>
      <c r="U139" s="31"/>
    </row>
    <row r="140" spans="2:21">
      <c r="E140">
        <v>45</v>
      </c>
      <c r="F140" s="23" t="s">
        <v>166</v>
      </c>
      <c r="G140" t="s">
        <v>845</v>
      </c>
      <c r="H140" s="88">
        <v>0</v>
      </c>
      <c r="I140" s="88" t="s">
        <v>684</v>
      </c>
      <c r="J140" s="88">
        <v>2031</v>
      </c>
      <c r="K140" s="88">
        <v>100</v>
      </c>
      <c r="L140" s="88" t="s">
        <v>686</v>
      </c>
      <c r="M140" s="88">
        <v>3031</v>
      </c>
      <c r="N140" s="88"/>
      <c r="O140" s="88" t="s">
        <v>687</v>
      </c>
      <c r="P140" s="88">
        <v>4031</v>
      </c>
      <c r="Q140" s="88"/>
      <c r="R140" s="23" t="s">
        <v>2223</v>
      </c>
      <c r="S140" s="49">
        <v>32</v>
      </c>
    </row>
    <row r="141" spans="2:21">
      <c r="E141">
        <v>46</v>
      </c>
      <c r="F141" s="21" t="s">
        <v>491</v>
      </c>
      <c r="G141" t="s">
        <v>846</v>
      </c>
      <c r="H141" s="88">
        <v>0</v>
      </c>
      <c r="I141" s="88" t="s">
        <v>689</v>
      </c>
      <c r="J141" s="88">
        <v>2032</v>
      </c>
      <c r="K141" s="88">
        <v>100</v>
      </c>
      <c r="L141" s="88" t="s">
        <v>691</v>
      </c>
      <c r="M141" s="88">
        <v>3032</v>
      </c>
      <c r="N141" s="88"/>
      <c r="O141" s="88" t="s">
        <v>692</v>
      </c>
      <c r="P141" s="88">
        <v>4032</v>
      </c>
      <c r="Q141" s="88"/>
      <c r="R141" s="23" t="s">
        <v>2224</v>
      </c>
    </row>
    <row r="142" spans="2:21">
      <c r="E142">
        <v>47</v>
      </c>
      <c r="F142" s="21" t="s">
        <v>496</v>
      </c>
      <c r="G142" t="s">
        <v>847</v>
      </c>
      <c r="H142" s="88">
        <v>0</v>
      </c>
      <c r="I142" s="88" t="s">
        <v>689</v>
      </c>
      <c r="J142" s="88">
        <v>2032</v>
      </c>
      <c r="K142" s="88">
        <v>100</v>
      </c>
      <c r="L142" s="88" t="s">
        <v>691</v>
      </c>
      <c r="M142" s="88">
        <v>3032</v>
      </c>
      <c r="N142" s="88"/>
      <c r="O142" s="88" t="s">
        <v>692</v>
      </c>
      <c r="P142" s="88">
        <v>4032</v>
      </c>
      <c r="Q142" s="88"/>
      <c r="R142" s="23" t="s">
        <v>2224</v>
      </c>
      <c r="S142" s="49">
        <v>33</v>
      </c>
    </row>
    <row r="143" spans="2:21"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S143" s="49" t="s">
        <v>2204</v>
      </c>
    </row>
    <row r="144" spans="2:21">
      <c r="B144" s="255" t="s">
        <v>2280</v>
      </c>
      <c r="C144" s="8" t="s">
        <v>2285</v>
      </c>
      <c r="D144" s="8"/>
      <c r="E144" s="8"/>
    </row>
    <row r="145" spans="2:30" s="117" customFormat="1" ht="17.25">
      <c r="B145" s="256"/>
      <c r="F145" s="220" t="s">
        <v>43</v>
      </c>
      <c r="G145" s="220" t="s">
        <v>135</v>
      </c>
      <c r="H145" s="220" t="s">
        <v>996</v>
      </c>
      <c r="I145" s="220" t="s">
        <v>997</v>
      </c>
      <c r="J145" s="220" t="s">
        <v>998</v>
      </c>
      <c r="K145" s="220" t="s">
        <v>999</v>
      </c>
      <c r="L145" s="220" t="s">
        <v>1000</v>
      </c>
      <c r="M145" s="220" t="s">
        <v>1001</v>
      </c>
      <c r="N145" s="348" t="s">
        <v>2284</v>
      </c>
      <c r="O145" s="349"/>
      <c r="P145" s="349"/>
      <c r="Q145" s="349"/>
      <c r="R145" s="350"/>
      <c r="S145"/>
      <c r="T145"/>
      <c r="U145"/>
      <c r="V145"/>
      <c r="W145"/>
      <c r="X145"/>
      <c r="Y145"/>
      <c r="Z145"/>
      <c r="AA145"/>
      <c r="AB145"/>
      <c r="AC145"/>
      <c r="AD145"/>
    </row>
    <row r="146" spans="2:30" s="117" customFormat="1" ht="17.25">
      <c r="B146" s="256"/>
      <c r="F146" s="17" t="s">
        <v>50</v>
      </c>
      <c r="G146" s="88">
        <v>5000</v>
      </c>
      <c r="H146" s="88">
        <v>0.48039999999999999</v>
      </c>
      <c r="I146" s="88">
        <v>-72.308999999999997</v>
      </c>
      <c r="J146" s="88">
        <v>162.30000000000001</v>
      </c>
      <c r="K146" s="88">
        <v>614.12</v>
      </c>
      <c r="L146" s="88">
        <v>-45.267000000000003</v>
      </c>
      <c r="M146" s="88">
        <v>3.8793000000000002</v>
      </c>
      <c r="N146" s="37" t="s">
        <v>51</v>
      </c>
      <c r="O146" s="249"/>
      <c r="P146" s="249"/>
      <c r="Q146" s="249"/>
      <c r="R146" s="37"/>
      <c r="S146"/>
      <c r="T146"/>
      <c r="U146"/>
      <c r="V146"/>
      <c r="W146"/>
      <c r="X146"/>
      <c r="Y146"/>
      <c r="Z146"/>
      <c r="AA146"/>
      <c r="AB146"/>
      <c r="AC146"/>
      <c r="AD146"/>
    </row>
    <row r="147" spans="2:30" s="117" customFormat="1" ht="17.25">
      <c r="B147" s="256"/>
      <c r="C147" s="118"/>
      <c r="F147" s="21" t="s">
        <v>53</v>
      </c>
      <c r="G147" s="88">
        <v>5001</v>
      </c>
      <c r="H147" s="88">
        <v>0.48039999999999999</v>
      </c>
      <c r="I147" s="88">
        <v>-72.308999999999997</v>
      </c>
      <c r="J147" s="88">
        <v>162.30000000000001</v>
      </c>
      <c r="K147" s="88">
        <v>614.12</v>
      </c>
      <c r="L147" s="88">
        <v>-45.267000000000003</v>
      </c>
      <c r="M147" s="88">
        <v>3.8793000000000002</v>
      </c>
      <c r="N147" s="37" t="s">
        <v>54</v>
      </c>
      <c r="O147" s="249"/>
      <c r="P147" s="249"/>
      <c r="Q147" s="249"/>
      <c r="R147" s="37"/>
      <c r="S147"/>
      <c r="T147"/>
      <c r="U147"/>
      <c r="V147"/>
      <c r="W147"/>
      <c r="X147"/>
      <c r="Y147"/>
      <c r="Z147"/>
      <c r="AA147"/>
      <c r="AB147"/>
      <c r="AC147"/>
      <c r="AD147"/>
    </row>
    <row r="148" spans="2:30" s="117" customFormat="1" ht="17.25">
      <c r="B148" s="256"/>
      <c r="C148" s="118"/>
      <c r="F148" s="21" t="s">
        <v>57</v>
      </c>
      <c r="G148" s="88">
        <v>5002</v>
      </c>
      <c r="H148" s="88">
        <v>0</v>
      </c>
      <c r="I148" s="88">
        <v>0</v>
      </c>
      <c r="J148" s="88">
        <v>0</v>
      </c>
      <c r="K148" s="88">
        <v>0</v>
      </c>
      <c r="L148" s="88">
        <v>4.6150000000000002</v>
      </c>
      <c r="M148" s="88">
        <v>0</v>
      </c>
      <c r="N148" s="37" t="s">
        <v>58</v>
      </c>
      <c r="O148" s="249"/>
      <c r="P148" s="249"/>
      <c r="Q148" s="249"/>
      <c r="R148" s="37"/>
      <c r="S148"/>
      <c r="T148"/>
      <c r="U148"/>
      <c r="V148"/>
      <c r="W148"/>
      <c r="X148"/>
      <c r="Y148"/>
      <c r="Z148"/>
      <c r="AA148"/>
      <c r="AB148"/>
      <c r="AC148"/>
      <c r="AD148"/>
    </row>
    <row r="149" spans="2:30" s="117" customFormat="1" ht="17.25">
      <c r="B149" s="256"/>
      <c r="C149" s="118"/>
      <c r="F149" s="25" t="s">
        <v>61</v>
      </c>
      <c r="G149" s="246">
        <v>5003</v>
      </c>
      <c r="H149" s="246">
        <v>0</v>
      </c>
      <c r="I149" s="246">
        <v>0</v>
      </c>
      <c r="J149" s="246">
        <v>0</v>
      </c>
      <c r="K149" s="246">
        <v>0</v>
      </c>
      <c r="L149" s="246">
        <v>0</v>
      </c>
      <c r="M149" s="246">
        <v>0</v>
      </c>
      <c r="N149" s="36" t="s">
        <v>62</v>
      </c>
      <c r="O149" s="250"/>
      <c r="P149" s="250"/>
      <c r="Q149" s="250"/>
      <c r="R149" s="36"/>
      <c r="S149"/>
      <c r="T149"/>
      <c r="U149"/>
      <c r="V149"/>
      <c r="W149"/>
      <c r="X149"/>
      <c r="Y149"/>
      <c r="Z149"/>
      <c r="AA149"/>
      <c r="AB149"/>
      <c r="AC149"/>
      <c r="AD149"/>
    </row>
    <row r="150" spans="2:30" s="117" customFormat="1" ht="17.25">
      <c r="B150" s="256"/>
      <c r="C150" s="118"/>
      <c r="F150" s="23" t="s">
        <v>63</v>
      </c>
      <c r="G150" s="88">
        <v>5004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37" t="s">
        <v>62</v>
      </c>
      <c r="O150" s="249"/>
      <c r="P150" s="249"/>
      <c r="Q150" s="249"/>
      <c r="R150" s="37"/>
      <c r="S150"/>
      <c r="T150"/>
      <c r="U150"/>
      <c r="V150"/>
      <c r="W150"/>
      <c r="X150"/>
      <c r="Y150"/>
      <c r="Z150"/>
      <c r="AA150"/>
      <c r="AB150"/>
      <c r="AC150"/>
      <c r="AD150"/>
    </row>
    <row r="151" spans="2:30" s="117" customFormat="1" ht="17.25">
      <c r="B151" s="256"/>
      <c r="C151" s="118"/>
      <c r="F151" s="23" t="s">
        <v>65</v>
      </c>
      <c r="G151" s="88">
        <v>5005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37" t="s">
        <v>62</v>
      </c>
      <c r="O151" s="249"/>
      <c r="P151" s="249"/>
      <c r="Q151" s="249"/>
      <c r="R151" s="37"/>
      <c r="S151"/>
      <c r="T151"/>
      <c r="U151"/>
      <c r="V151"/>
      <c r="W151"/>
      <c r="X151"/>
      <c r="Y151"/>
      <c r="Z151"/>
      <c r="AA151"/>
      <c r="AB151"/>
      <c r="AC151"/>
      <c r="AD151"/>
    </row>
    <row r="152" spans="2:30" s="117" customFormat="1" ht="17.25">
      <c r="B152" s="256"/>
      <c r="C152" s="118"/>
      <c r="F152" s="25" t="s">
        <v>67</v>
      </c>
      <c r="G152" s="246">
        <v>5006</v>
      </c>
      <c r="H152" s="246">
        <v>0</v>
      </c>
      <c r="I152" s="246">
        <v>0</v>
      </c>
      <c r="J152" s="246">
        <v>0</v>
      </c>
      <c r="K152" s="246">
        <v>0</v>
      </c>
      <c r="L152" s="246">
        <v>0</v>
      </c>
      <c r="M152" s="246">
        <v>0</v>
      </c>
      <c r="N152" s="36" t="s">
        <v>62</v>
      </c>
      <c r="O152" s="250"/>
      <c r="P152" s="250"/>
      <c r="Q152" s="250"/>
      <c r="R152" s="36"/>
      <c r="S152"/>
      <c r="T152"/>
      <c r="U152"/>
      <c r="V152"/>
      <c r="W152"/>
      <c r="X152"/>
      <c r="Y152"/>
      <c r="Z152"/>
      <c r="AA152"/>
      <c r="AB152"/>
      <c r="AC152"/>
      <c r="AD152"/>
    </row>
    <row r="153" spans="2:30" s="117" customFormat="1" ht="17.25">
      <c r="B153" s="256"/>
      <c r="C153" s="118"/>
      <c r="F153" s="23" t="s">
        <v>69</v>
      </c>
      <c r="G153" s="88">
        <v>5007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37" t="s">
        <v>62</v>
      </c>
      <c r="O153" s="249"/>
      <c r="P153" s="249"/>
      <c r="Q153" s="249"/>
      <c r="R153" s="37"/>
      <c r="S153"/>
      <c r="T153"/>
      <c r="U153"/>
      <c r="V153"/>
      <c r="W153"/>
      <c r="X153"/>
      <c r="Y153"/>
      <c r="Z153"/>
      <c r="AA153"/>
      <c r="AB153"/>
      <c r="AC153"/>
      <c r="AD153"/>
    </row>
    <row r="154" spans="2:30" s="117" customFormat="1" ht="17.25">
      <c r="B154" s="256"/>
      <c r="C154" s="118"/>
      <c r="F154" s="23" t="s">
        <v>71</v>
      </c>
      <c r="G154" s="88">
        <v>5008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37" t="s">
        <v>62</v>
      </c>
      <c r="O154" s="249"/>
      <c r="P154" s="249"/>
      <c r="Q154" s="249"/>
      <c r="R154" s="37"/>
      <c r="S154"/>
      <c r="T154"/>
      <c r="U154"/>
      <c r="V154"/>
      <c r="W154"/>
      <c r="X154"/>
      <c r="Y154"/>
      <c r="Z154"/>
      <c r="AA154"/>
      <c r="AB154"/>
      <c r="AC154"/>
      <c r="AD154"/>
    </row>
    <row r="155" spans="2:30" s="117" customFormat="1" ht="17.25">
      <c r="B155" s="256"/>
      <c r="C155" s="118"/>
      <c r="F155" s="38" t="s">
        <v>73</v>
      </c>
      <c r="G155" s="246">
        <v>5009</v>
      </c>
      <c r="H155" s="246">
        <v>0</v>
      </c>
      <c r="I155" s="246">
        <v>0</v>
      </c>
      <c r="J155" s="246">
        <v>-4.1900000000000004</v>
      </c>
      <c r="K155" s="246">
        <v>13.78</v>
      </c>
      <c r="L155" s="246">
        <v>110.5</v>
      </c>
      <c r="M155" s="246">
        <v>4.99</v>
      </c>
      <c r="N155" s="36" t="s">
        <v>74</v>
      </c>
      <c r="O155" s="250"/>
      <c r="P155" s="250"/>
      <c r="Q155" s="250"/>
      <c r="R155" s="36"/>
      <c r="S155"/>
      <c r="T155"/>
      <c r="U155"/>
      <c r="V155"/>
      <c r="W155"/>
      <c r="X155"/>
      <c r="Y155"/>
      <c r="Z155"/>
      <c r="AA155"/>
      <c r="AB155"/>
      <c r="AC155"/>
      <c r="AD155"/>
    </row>
    <row r="156" spans="2:30" s="117" customFormat="1" ht="17.25">
      <c r="B156" s="256"/>
      <c r="C156" s="118"/>
      <c r="F156" s="21" t="s">
        <v>76</v>
      </c>
      <c r="G156" s="88">
        <v>5010</v>
      </c>
      <c r="H156" s="88">
        <v>0</v>
      </c>
      <c r="I156" s="88">
        <v>0</v>
      </c>
      <c r="J156" s="88">
        <v>-4.1900000000000004</v>
      </c>
      <c r="K156" s="88">
        <v>13.78</v>
      </c>
      <c r="L156" s="88">
        <v>110.5</v>
      </c>
      <c r="M156" s="88">
        <v>4.99</v>
      </c>
      <c r="N156" s="37" t="s">
        <v>74</v>
      </c>
      <c r="O156" s="249"/>
      <c r="P156" s="249"/>
      <c r="Q156" s="249"/>
      <c r="R156" s="37"/>
      <c r="S156"/>
      <c r="T156"/>
      <c r="U156"/>
      <c r="V156"/>
      <c r="W156"/>
      <c r="X156"/>
      <c r="Y156"/>
      <c r="Z156"/>
      <c r="AA156"/>
      <c r="AB156"/>
      <c r="AC156"/>
      <c r="AD156"/>
    </row>
    <row r="157" spans="2:30" s="117" customFormat="1" ht="17.25">
      <c r="B157" s="256"/>
      <c r="C157" s="118"/>
      <c r="F157" s="21" t="s">
        <v>78</v>
      </c>
      <c r="G157" s="88">
        <v>5011</v>
      </c>
      <c r="H157" s="88">
        <v>0</v>
      </c>
      <c r="I157" s="88">
        <v>0</v>
      </c>
      <c r="J157" s="88">
        <v>-4.1900000000000004</v>
      </c>
      <c r="K157" s="88">
        <v>13.78</v>
      </c>
      <c r="L157" s="88">
        <v>110.5</v>
      </c>
      <c r="M157" s="88">
        <v>4.99</v>
      </c>
      <c r="N157" s="37" t="s">
        <v>74</v>
      </c>
      <c r="O157" s="249"/>
      <c r="P157" s="249"/>
      <c r="Q157" s="249"/>
      <c r="R157" s="37"/>
      <c r="S157"/>
      <c r="T157"/>
      <c r="U157"/>
      <c r="V157"/>
      <c r="W157"/>
      <c r="X157"/>
      <c r="Y157"/>
      <c r="Z157"/>
      <c r="AA157"/>
      <c r="AB157"/>
      <c r="AC157"/>
      <c r="AD157"/>
    </row>
    <row r="158" spans="2:30" s="117" customFormat="1" ht="17.25">
      <c r="B158" s="256"/>
      <c r="C158" s="118"/>
      <c r="F158" s="38" t="s">
        <v>80</v>
      </c>
      <c r="G158" s="246">
        <v>5012</v>
      </c>
      <c r="H158" s="246">
        <v>0</v>
      </c>
      <c r="I158" s="246">
        <v>0</v>
      </c>
      <c r="J158" s="246">
        <v>-4.1900000000000004</v>
      </c>
      <c r="K158" s="246">
        <v>13.78</v>
      </c>
      <c r="L158" s="246">
        <v>110.5</v>
      </c>
      <c r="M158" s="246">
        <v>4.99</v>
      </c>
      <c r="N158" s="36" t="s">
        <v>74</v>
      </c>
      <c r="O158" s="250"/>
      <c r="P158" s="250"/>
      <c r="Q158" s="250"/>
      <c r="R158" s="36"/>
      <c r="S158"/>
      <c r="T158"/>
      <c r="U158"/>
      <c r="V158"/>
      <c r="W158"/>
      <c r="X158"/>
      <c r="Y158"/>
      <c r="Z158"/>
      <c r="AA158"/>
      <c r="AB158"/>
      <c r="AC158"/>
      <c r="AD158"/>
    </row>
    <row r="159" spans="2:30" s="117" customFormat="1" ht="17.25">
      <c r="B159" s="256"/>
      <c r="F159" s="21" t="s">
        <v>82</v>
      </c>
      <c r="G159" s="88">
        <v>5013</v>
      </c>
      <c r="H159" s="88">
        <v>0</v>
      </c>
      <c r="I159" s="88">
        <v>0</v>
      </c>
      <c r="J159" s="88">
        <v>-4.1900000000000004</v>
      </c>
      <c r="K159" s="88">
        <v>13.78</v>
      </c>
      <c r="L159" s="88">
        <v>110.5</v>
      </c>
      <c r="M159" s="88">
        <v>4.99</v>
      </c>
      <c r="N159" s="37" t="s">
        <v>74</v>
      </c>
      <c r="O159" s="249"/>
      <c r="P159" s="249"/>
      <c r="Q159" s="249"/>
      <c r="R159" s="37"/>
      <c r="S159"/>
      <c r="T159"/>
      <c r="U159"/>
      <c r="V159"/>
      <c r="W159"/>
      <c r="X159"/>
      <c r="Y159"/>
      <c r="Z159"/>
      <c r="AA159"/>
      <c r="AB159"/>
      <c r="AC159"/>
      <c r="AD159"/>
    </row>
    <row r="160" spans="2:30" s="117" customFormat="1" ht="17.25">
      <c r="B160" s="256"/>
      <c r="C160" s="53"/>
      <c r="F160" s="152" t="s">
        <v>84</v>
      </c>
      <c r="G160" s="88">
        <v>5014</v>
      </c>
      <c r="H160" s="88">
        <v>0</v>
      </c>
      <c r="I160" s="88">
        <v>1.63</v>
      </c>
      <c r="J160" s="88">
        <v>-5.91</v>
      </c>
      <c r="K160" s="88">
        <v>2.58</v>
      </c>
      <c r="L160" s="88">
        <v>119.7</v>
      </c>
      <c r="M160" s="88">
        <v>48.4</v>
      </c>
      <c r="N160" s="37" t="s">
        <v>85</v>
      </c>
      <c r="O160" s="249"/>
      <c r="P160" s="249"/>
      <c r="Q160" s="249"/>
      <c r="R160" s="37"/>
      <c r="S160"/>
      <c r="T160"/>
      <c r="U160"/>
      <c r="V160"/>
      <c r="W160"/>
      <c r="X160"/>
      <c r="Y160"/>
      <c r="Z160"/>
      <c r="AA160"/>
      <c r="AB160"/>
      <c r="AC160"/>
      <c r="AD160"/>
    </row>
    <row r="161" spans="2:30" s="117" customFormat="1" ht="17.25">
      <c r="B161" s="256"/>
      <c r="F161" s="33" t="s">
        <v>88</v>
      </c>
      <c r="G161" s="246">
        <v>5015</v>
      </c>
      <c r="H161" s="246">
        <v>0</v>
      </c>
      <c r="I161" s="246">
        <v>0</v>
      </c>
      <c r="J161" s="246">
        <v>0.28599999999999998</v>
      </c>
      <c r="K161" s="246">
        <v>2.6080000000000001</v>
      </c>
      <c r="L161" s="246">
        <v>2.351</v>
      </c>
      <c r="M161" s="246">
        <v>-0.26800000000000002</v>
      </c>
      <c r="N161" s="36" t="s">
        <v>89</v>
      </c>
      <c r="O161" s="250"/>
      <c r="P161" s="250"/>
      <c r="Q161" s="250"/>
      <c r="R161" s="36"/>
      <c r="S161"/>
      <c r="T161"/>
      <c r="U161"/>
      <c r="V161"/>
      <c r="W161"/>
      <c r="X161"/>
      <c r="Y161"/>
      <c r="Z161"/>
      <c r="AA161"/>
      <c r="AB161"/>
      <c r="AC161"/>
      <c r="AD161"/>
    </row>
    <row r="162" spans="2:30" s="117" customFormat="1" ht="17.25">
      <c r="B162" s="256"/>
      <c r="F162" s="140" t="s">
        <v>90</v>
      </c>
      <c r="G162" s="88">
        <v>5016</v>
      </c>
      <c r="H162" s="88">
        <v>0</v>
      </c>
      <c r="I162" s="88">
        <v>0</v>
      </c>
      <c r="J162" s="88">
        <v>0</v>
      </c>
      <c r="K162" s="88">
        <v>9.4819999999999993</v>
      </c>
      <c r="L162" s="88">
        <v>-67.055000000000007</v>
      </c>
      <c r="M162" s="88">
        <v>137.63999999999999</v>
      </c>
      <c r="N162" s="37" t="s">
        <v>91</v>
      </c>
      <c r="O162" s="249"/>
      <c r="P162" s="249"/>
      <c r="Q162" s="249"/>
      <c r="R162" s="37"/>
      <c r="S162"/>
      <c r="T162"/>
      <c r="U162"/>
      <c r="V162"/>
      <c r="W162"/>
      <c r="X162"/>
      <c r="Y162"/>
      <c r="Z162"/>
      <c r="AA162"/>
      <c r="AB162"/>
      <c r="AC162"/>
      <c r="AD162"/>
    </row>
    <row r="163" spans="2:30" s="117" customFormat="1" ht="17.25">
      <c r="B163" s="256"/>
      <c r="F163" s="37" t="s">
        <v>94</v>
      </c>
      <c r="G163" s="88">
        <v>5017</v>
      </c>
      <c r="H163" s="88">
        <v>0</v>
      </c>
      <c r="I163" s="88">
        <v>69.19</v>
      </c>
      <c r="J163" s="88">
        <v>511.93</v>
      </c>
      <c r="K163" s="88">
        <v>-116</v>
      </c>
      <c r="L163" s="88">
        <v>85.82</v>
      </c>
      <c r="M163" s="88">
        <v>-15.12</v>
      </c>
      <c r="N163" s="37" t="s">
        <v>95</v>
      </c>
      <c r="O163" s="249"/>
      <c r="P163" s="249"/>
      <c r="Q163" s="249"/>
      <c r="R163" s="37"/>
      <c r="S163"/>
      <c r="T163"/>
      <c r="U163"/>
      <c r="V163"/>
      <c r="W163"/>
      <c r="X163"/>
      <c r="Y163"/>
      <c r="Z163"/>
      <c r="AA163"/>
      <c r="AB163"/>
      <c r="AC163"/>
      <c r="AD163"/>
    </row>
    <row r="164" spans="2:30" s="117" customFormat="1" ht="17.25">
      <c r="B164" s="256"/>
      <c r="F164" s="36" t="s">
        <v>96</v>
      </c>
      <c r="G164" s="246">
        <v>5018</v>
      </c>
      <c r="H164" s="246">
        <v>0.48039999999999999</v>
      </c>
      <c r="I164" s="246">
        <v>-72.308999999999997</v>
      </c>
      <c r="J164" s="246">
        <v>162.69999999999999</v>
      </c>
      <c r="K164" s="246">
        <v>614.12</v>
      </c>
      <c r="L164" s="246">
        <v>-45.267000000000003</v>
      </c>
      <c r="M164" s="246">
        <v>3.8793000000000002</v>
      </c>
      <c r="N164" s="36" t="s">
        <v>54</v>
      </c>
      <c r="O164" s="250"/>
      <c r="P164" s="250"/>
      <c r="Q164" s="250"/>
      <c r="R164" s="36"/>
      <c r="S164"/>
      <c r="T164"/>
      <c r="U164"/>
      <c r="V164"/>
      <c r="W164"/>
      <c r="X164"/>
      <c r="Y164"/>
      <c r="Z164"/>
      <c r="AA164"/>
      <c r="AB164"/>
      <c r="AC164"/>
      <c r="AD164"/>
    </row>
    <row r="165" spans="2:30" s="117" customFormat="1" ht="17.25">
      <c r="B165" s="256"/>
      <c r="F165" s="37" t="s">
        <v>98</v>
      </c>
      <c r="G165" s="88">
        <v>5019</v>
      </c>
      <c r="H165" s="88">
        <v>0</v>
      </c>
      <c r="I165" s="88">
        <v>0</v>
      </c>
      <c r="J165" s="88">
        <v>0</v>
      </c>
      <c r="K165" s="88">
        <v>0</v>
      </c>
      <c r="L165" s="88">
        <v>4.8827999999999996E-3</v>
      </c>
      <c r="M165" s="88">
        <v>0</v>
      </c>
      <c r="N165" s="37" t="s">
        <v>99</v>
      </c>
      <c r="O165" s="249"/>
      <c r="P165" s="249"/>
      <c r="Q165" s="249"/>
      <c r="R165" s="37"/>
      <c r="S165"/>
      <c r="T165"/>
      <c r="U165"/>
      <c r="V165"/>
      <c r="W165"/>
      <c r="X165"/>
      <c r="Y165"/>
      <c r="Z165"/>
      <c r="AA165"/>
      <c r="AB165"/>
      <c r="AC165"/>
      <c r="AD165"/>
    </row>
    <row r="166" spans="2:30" s="117" customFormat="1" ht="17.25">
      <c r="B166" s="256"/>
      <c r="C166" s="118"/>
      <c r="F166" s="37" t="s">
        <v>101</v>
      </c>
      <c r="G166" s="88">
        <v>5020</v>
      </c>
      <c r="H166" s="88">
        <v>0</v>
      </c>
      <c r="I166" s="88">
        <v>69.19</v>
      </c>
      <c r="J166" s="88">
        <v>511.93</v>
      </c>
      <c r="K166" s="88">
        <v>-116</v>
      </c>
      <c r="L166" s="88">
        <v>85.82</v>
      </c>
      <c r="M166" s="88">
        <v>-15.12</v>
      </c>
      <c r="N166" s="37" t="s">
        <v>95</v>
      </c>
      <c r="O166" s="249"/>
      <c r="P166" s="249"/>
      <c r="Q166" s="249"/>
      <c r="R166" s="37"/>
      <c r="S166"/>
      <c r="T166"/>
      <c r="U166"/>
      <c r="V166"/>
      <c r="W166"/>
      <c r="X166"/>
      <c r="Y166"/>
      <c r="Z166"/>
      <c r="AA166"/>
      <c r="AB166"/>
      <c r="AC166"/>
      <c r="AD166"/>
    </row>
    <row r="167" spans="2:30" s="117" customFormat="1" ht="17.25">
      <c r="B167" s="256"/>
      <c r="C167" s="118"/>
      <c r="F167" s="36" t="s">
        <v>103</v>
      </c>
      <c r="G167" s="246">
        <v>5021</v>
      </c>
      <c r="H167" s="246">
        <v>0.48039999999999999</v>
      </c>
      <c r="I167" s="246">
        <v>-72.308999999999997</v>
      </c>
      <c r="J167" s="246">
        <v>162.69999999999999</v>
      </c>
      <c r="K167" s="246">
        <v>614.12</v>
      </c>
      <c r="L167" s="246">
        <v>-45.267000000000003</v>
      </c>
      <c r="M167" s="246">
        <v>3.8793000000000002</v>
      </c>
      <c r="N167" s="36" t="s">
        <v>54</v>
      </c>
      <c r="O167" s="250"/>
      <c r="P167" s="250"/>
      <c r="Q167" s="250"/>
      <c r="R167" s="36"/>
      <c r="S167"/>
      <c r="T167"/>
      <c r="U167"/>
      <c r="V167"/>
      <c r="W167"/>
      <c r="X167"/>
      <c r="Y167"/>
      <c r="Z167"/>
      <c r="AA167"/>
      <c r="AB167"/>
      <c r="AC167"/>
      <c r="AD167"/>
    </row>
    <row r="168" spans="2:30" s="117" customFormat="1" ht="17.25">
      <c r="B168" s="256"/>
      <c r="C168" s="118"/>
      <c r="F168" s="37" t="s">
        <v>104</v>
      </c>
      <c r="G168" s="88">
        <v>5022</v>
      </c>
      <c r="H168" s="88">
        <v>0</v>
      </c>
      <c r="I168" s="88">
        <v>0</v>
      </c>
      <c r="J168" s="88">
        <v>0</v>
      </c>
      <c r="K168" s="88">
        <v>0</v>
      </c>
      <c r="L168" s="88">
        <v>4.8827999999999996E-3</v>
      </c>
      <c r="M168" s="88">
        <v>0</v>
      </c>
      <c r="N168" s="37" t="s">
        <v>99</v>
      </c>
      <c r="O168" s="249"/>
      <c r="P168" s="249"/>
      <c r="Q168" s="249"/>
      <c r="R168" s="37"/>
      <c r="S168"/>
      <c r="T168"/>
      <c r="U168"/>
      <c r="V168"/>
      <c r="W168"/>
      <c r="X168"/>
      <c r="Y168"/>
      <c r="Z168"/>
      <c r="AA168"/>
      <c r="AB168"/>
      <c r="AC168"/>
      <c r="AD168"/>
    </row>
    <row r="169" spans="2:30" s="117" customFormat="1" ht="17.25">
      <c r="B169" s="256"/>
      <c r="C169" s="118"/>
      <c r="F169" s="37" t="s">
        <v>105</v>
      </c>
      <c r="G169" s="88">
        <v>5023</v>
      </c>
      <c r="H169" s="88">
        <v>0</v>
      </c>
      <c r="I169" s="88">
        <v>69.19</v>
      </c>
      <c r="J169" s="88">
        <v>511.93</v>
      </c>
      <c r="K169" s="88">
        <v>-116</v>
      </c>
      <c r="L169" s="88">
        <v>85.82</v>
      </c>
      <c r="M169" s="88">
        <v>-15.12</v>
      </c>
      <c r="N169" s="37" t="s">
        <v>95</v>
      </c>
      <c r="O169" s="249"/>
      <c r="P169" s="249"/>
      <c r="Q169" s="249"/>
      <c r="R169" s="37"/>
      <c r="S169"/>
      <c r="T169"/>
      <c r="U169"/>
      <c r="V169"/>
      <c r="W169"/>
      <c r="X169"/>
      <c r="Y169"/>
      <c r="Z169"/>
      <c r="AA169"/>
      <c r="AB169"/>
      <c r="AC169"/>
      <c r="AD169"/>
    </row>
    <row r="170" spans="2:30" s="117" customFormat="1" ht="17.25">
      <c r="B170" s="256"/>
      <c r="C170" s="118"/>
      <c r="F170" s="36" t="s">
        <v>106</v>
      </c>
      <c r="G170" s="246">
        <v>5024</v>
      </c>
      <c r="H170" s="246">
        <v>0.48039999999999999</v>
      </c>
      <c r="I170" s="246">
        <v>-72.308999999999997</v>
      </c>
      <c r="J170" s="246">
        <v>162.69999999999999</v>
      </c>
      <c r="K170" s="246">
        <v>614.12</v>
      </c>
      <c r="L170" s="246">
        <v>-45.267000000000003</v>
      </c>
      <c r="M170" s="246">
        <v>3.8793000000000002</v>
      </c>
      <c r="N170" s="36" t="s">
        <v>54</v>
      </c>
      <c r="O170" s="250"/>
      <c r="P170" s="250"/>
      <c r="Q170" s="250"/>
      <c r="R170" s="36"/>
      <c r="S170"/>
      <c r="T170"/>
      <c r="U170"/>
      <c r="V170"/>
      <c r="W170"/>
      <c r="X170"/>
      <c r="Y170"/>
      <c r="Z170"/>
      <c r="AA170"/>
      <c r="AB170"/>
      <c r="AC170"/>
      <c r="AD170"/>
    </row>
    <row r="171" spans="2:30" s="117" customFormat="1" ht="17.25">
      <c r="B171" s="256"/>
      <c r="C171" s="118"/>
      <c r="F171" s="37" t="s">
        <v>107</v>
      </c>
      <c r="G171" s="88">
        <v>5025</v>
      </c>
      <c r="H171" s="88">
        <v>0</v>
      </c>
      <c r="I171" s="88">
        <v>0</v>
      </c>
      <c r="J171" s="88">
        <v>0</v>
      </c>
      <c r="K171" s="88">
        <v>0</v>
      </c>
      <c r="L171" s="88">
        <v>4.8827999999999996E-3</v>
      </c>
      <c r="M171" s="88">
        <v>0</v>
      </c>
      <c r="N171" s="37" t="s">
        <v>99</v>
      </c>
      <c r="O171" s="249"/>
      <c r="P171" s="249"/>
      <c r="Q171" s="249"/>
      <c r="R171" s="37"/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2:30" s="117" customFormat="1" ht="17.25">
      <c r="B172" s="256"/>
      <c r="C172" s="118"/>
      <c r="F172" s="23" t="s">
        <v>108</v>
      </c>
      <c r="G172" s="88">
        <v>5026</v>
      </c>
      <c r="H172" s="88">
        <v>0</v>
      </c>
      <c r="I172" s="88">
        <v>69.19</v>
      </c>
      <c r="J172" s="88">
        <v>511.93</v>
      </c>
      <c r="K172" s="88">
        <v>-116</v>
      </c>
      <c r="L172" s="88">
        <v>85.82</v>
      </c>
      <c r="M172" s="88">
        <v>-15.12</v>
      </c>
      <c r="N172" s="37" t="s">
        <v>95</v>
      </c>
      <c r="O172" s="249"/>
      <c r="P172" s="249"/>
      <c r="Q172" s="249"/>
      <c r="R172" s="37"/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2:30" s="117" customFormat="1" ht="17.25">
      <c r="B173" s="256"/>
      <c r="C173" s="118"/>
      <c r="F173" s="25" t="s">
        <v>109</v>
      </c>
      <c r="G173" s="246">
        <v>5027</v>
      </c>
      <c r="H173" s="246">
        <v>0.48039999999999999</v>
      </c>
      <c r="I173" s="246">
        <v>-72.308999999999997</v>
      </c>
      <c r="J173" s="246">
        <v>162.69999999999999</v>
      </c>
      <c r="K173" s="246">
        <v>614.12</v>
      </c>
      <c r="L173" s="246">
        <v>-45.267000000000003</v>
      </c>
      <c r="M173" s="246">
        <v>3.8793000000000002</v>
      </c>
      <c r="N173" s="36" t="s">
        <v>54</v>
      </c>
      <c r="O173" s="250"/>
      <c r="P173" s="250"/>
      <c r="Q173" s="250"/>
      <c r="R173" s="36"/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2:30" s="117" customFormat="1" ht="17.25">
      <c r="B174" s="256"/>
      <c r="C174" s="118"/>
      <c r="F174" s="23" t="s">
        <v>110</v>
      </c>
      <c r="G174" s="88">
        <v>5028</v>
      </c>
      <c r="H174" s="88">
        <v>0</v>
      </c>
      <c r="I174" s="88">
        <v>0</v>
      </c>
      <c r="J174" s="88">
        <v>0</v>
      </c>
      <c r="K174" s="88">
        <v>0</v>
      </c>
      <c r="L174" s="88">
        <v>4.8827999999999996E-3</v>
      </c>
      <c r="M174" s="88">
        <v>0</v>
      </c>
      <c r="N174" s="37" t="s">
        <v>99</v>
      </c>
      <c r="O174" s="249"/>
      <c r="P174" s="249"/>
      <c r="Q174" s="249"/>
      <c r="R174" s="37"/>
      <c r="S174"/>
      <c r="T174"/>
      <c r="U174"/>
      <c r="V174"/>
      <c r="W174"/>
      <c r="X174"/>
      <c r="Y174"/>
      <c r="Z174"/>
      <c r="AA174"/>
      <c r="AB174"/>
      <c r="AC174"/>
      <c r="AD174"/>
    </row>
    <row r="176" spans="2:30">
      <c r="F176" s="31"/>
      <c r="G176" s="31"/>
    </row>
    <row r="177" spans="2:7">
      <c r="B177" s="255" t="s">
        <v>2287</v>
      </c>
      <c r="C177" s="8" t="s">
        <v>2288</v>
      </c>
      <c r="F177" s="31"/>
      <c r="G177" s="31"/>
    </row>
    <row r="178" spans="2:7">
      <c r="B178" s="4">
        <v>5.0999999999999996</v>
      </c>
      <c r="C178" s="8" t="s">
        <v>1986</v>
      </c>
    </row>
    <row r="179" spans="2:7">
      <c r="E179" s="37">
        <v>0</v>
      </c>
      <c r="F179" s="37" t="s">
        <v>2290</v>
      </c>
      <c r="G179" s="37" t="s">
        <v>1840</v>
      </c>
    </row>
    <row r="180" spans="2:7">
      <c r="E180" s="37">
        <v>1</v>
      </c>
      <c r="F180" s="37" t="s">
        <v>2291</v>
      </c>
      <c r="G180" s="37" t="s">
        <v>1841</v>
      </c>
    </row>
    <row r="181" spans="2:7">
      <c r="E181" s="37">
        <v>2</v>
      </c>
      <c r="F181" s="37" t="s">
        <v>2292</v>
      </c>
      <c r="G181" s="37" t="s">
        <v>1842</v>
      </c>
    </row>
    <row r="182" spans="2:7">
      <c r="E182" s="37">
        <v>3</v>
      </c>
      <c r="F182" s="37" t="s">
        <v>2293</v>
      </c>
      <c r="G182" s="37" t="s">
        <v>1843</v>
      </c>
    </row>
    <row r="183" spans="2:7">
      <c r="E183" s="37">
        <v>4</v>
      </c>
      <c r="F183" s="37" t="s">
        <v>2294</v>
      </c>
      <c r="G183" s="37" t="s">
        <v>1844</v>
      </c>
    </row>
    <row r="184" spans="2:7">
      <c r="E184" s="37">
        <v>5</v>
      </c>
      <c r="F184" s="37" t="s">
        <v>2295</v>
      </c>
      <c r="G184" s="37" t="s">
        <v>1845</v>
      </c>
    </row>
    <row r="185" spans="2:7">
      <c r="E185" s="37">
        <v>6</v>
      </c>
      <c r="F185" s="37" t="s">
        <v>2296</v>
      </c>
      <c r="G185" s="37" t="s">
        <v>1846</v>
      </c>
    </row>
    <row r="186" spans="2:7">
      <c r="E186" s="37">
        <v>7</v>
      </c>
      <c r="F186" s="37"/>
      <c r="G186" s="37" t="s">
        <v>1847</v>
      </c>
    </row>
    <row r="187" spans="2:7">
      <c r="E187" s="37">
        <v>8</v>
      </c>
      <c r="F187" s="37" t="s">
        <v>2297</v>
      </c>
      <c r="G187" s="37" t="s">
        <v>1848</v>
      </c>
    </row>
    <row r="188" spans="2:7">
      <c r="E188" s="37">
        <v>9</v>
      </c>
      <c r="F188" s="37" t="s">
        <v>2298</v>
      </c>
      <c r="G188" s="37" t="s">
        <v>1849</v>
      </c>
    </row>
    <row r="189" spans="2:7">
      <c r="E189" s="37">
        <v>10</v>
      </c>
      <c r="F189" s="37" t="s">
        <v>2299</v>
      </c>
      <c r="G189" s="37" t="s">
        <v>1850</v>
      </c>
    </row>
    <row r="190" spans="2:7">
      <c r="E190" s="37">
        <v>11</v>
      </c>
      <c r="F190" s="37"/>
      <c r="G190" s="37" t="s">
        <v>1851</v>
      </c>
    </row>
    <row r="191" spans="2:7">
      <c r="E191" s="37">
        <v>12</v>
      </c>
      <c r="F191" s="37"/>
      <c r="G191" s="37" t="s">
        <v>1852</v>
      </c>
    </row>
    <row r="192" spans="2:7">
      <c r="E192" s="37">
        <v>13</v>
      </c>
      <c r="F192" s="37"/>
      <c r="G192" s="37" t="s">
        <v>1853</v>
      </c>
    </row>
    <row r="193" spans="2:8">
      <c r="E193" s="37">
        <v>14</v>
      </c>
      <c r="F193" s="37"/>
      <c r="G193" s="37" t="s">
        <v>1854</v>
      </c>
    </row>
    <row r="194" spans="2:8">
      <c r="E194" s="37">
        <v>15</v>
      </c>
      <c r="F194" s="37"/>
      <c r="G194" s="37" t="s">
        <v>1855</v>
      </c>
    </row>
    <row r="196" spans="2:8" ht="15.75" customHeight="1">
      <c r="B196" s="4">
        <v>5.2</v>
      </c>
      <c r="C196" s="8" t="s">
        <v>2013</v>
      </c>
      <c r="H196" s="32"/>
    </row>
    <row r="197" spans="2:8">
      <c r="E197" s="37">
        <v>0</v>
      </c>
      <c r="F197" s="21" t="s">
        <v>2316</v>
      </c>
      <c r="G197" s="37" t="s">
        <v>1856</v>
      </c>
      <c r="H197" s="32"/>
    </row>
    <row r="198" spans="2:8">
      <c r="E198" s="37">
        <v>1</v>
      </c>
      <c r="F198" s="21" t="s">
        <v>2317</v>
      </c>
      <c r="G198" s="37" t="s">
        <v>1857</v>
      </c>
      <c r="H198" s="32"/>
    </row>
    <row r="199" spans="2:8">
      <c r="E199" s="37">
        <v>2</v>
      </c>
      <c r="F199" s="23" t="s">
        <v>2318</v>
      </c>
      <c r="G199" s="37" t="s">
        <v>1858</v>
      </c>
      <c r="H199" s="32"/>
    </row>
    <row r="200" spans="2:8">
      <c r="E200" s="37">
        <v>3</v>
      </c>
      <c r="F200" s="23" t="s">
        <v>2319</v>
      </c>
      <c r="G200" s="37" t="s">
        <v>1859</v>
      </c>
      <c r="H200" s="32"/>
    </row>
    <row r="201" spans="2:8">
      <c r="E201" s="37">
        <v>4</v>
      </c>
      <c r="F201" s="23" t="s">
        <v>2320</v>
      </c>
      <c r="G201" s="37" t="s">
        <v>1860</v>
      </c>
      <c r="H201" s="32"/>
    </row>
    <row r="202" spans="2:8">
      <c r="E202" s="37">
        <v>5</v>
      </c>
      <c r="F202" s="23" t="s">
        <v>2321</v>
      </c>
      <c r="G202" s="37" t="s">
        <v>1861</v>
      </c>
      <c r="H202" s="32"/>
    </row>
    <row r="203" spans="2:8">
      <c r="E203" s="37">
        <v>6</v>
      </c>
      <c r="F203" s="23" t="s">
        <v>2322</v>
      </c>
      <c r="G203" s="37" t="s">
        <v>1862</v>
      </c>
      <c r="H203" s="32"/>
    </row>
    <row r="204" spans="2:8">
      <c r="E204" s="37">
        <v>7</v>
      </c>
      <c r="F204" s="23" t="s">
        <v>2323</v>
      </c>
      <c r="G204" s="37" t="s">
        <v>1863</v>
      </c>
      <c r="H204" s="32"/>
    </row>
    <row r="205" spans="2:8">
      <c r="E205" s="37">
        <v>8</v>
      </c>
      <c r="F205" s="23" t="s">
        <v>2324</v>
      </c>
      <c r="G205" s="37" t="s">
        <v>1864</v>
      </c>
    </row>
    <row r="206" spans="2:8">
      <c r="E206" s="37">
        <v>9</v>
      </c>
      <c r="F206" s="23" t="s">
        <v>2325</v>
      </c>
      <c r="G206" s="37" t="s">
        <v>1865</v>
      </c>
    </row>
    <row r="207" spans="2:8">
      <c r="E207" s="37">
        <v>10</v>
      </c>
      <c r="F207" s="23" t="s">
        <v>2326</v>
      </c>
      <c r="G207" s="37" t="s">
        <v>1866</v>
      </c>
    </row>
    <row r="208" spans="2:8">
      <c r="E208" s="37">
        <v>11</v>
      </c>
      <c r="F208" s="71" t="s">
        <v>2327</v>
      </c>
      <c r="G208" s="37" t="s">
        <v>1867</v>
      </c>
    </row>
    <row r="209" spans="2:8">
      <c r="E209" s="37">
        <v>12</v>
      </c>
      <c r="F209" s="35" t="s">
        <v>2328</v>
      </c>
      <c r="G209" s="37" t="s">
        <v>1868</v>
      </c>
    </row>
    <row r="210" spans="2:8">
      <c r="E210" s="37">
        <v>13</v>
      </c>
      <c r="F210" s="37" t="s">
        <v>2329</v>
      </c>
      <c r="G210" s="37" t="s">
        <v>1869</v>
      </c>
    </row>
    <row r="211" spans="2:8">
      <c r="E211" s="37">
        <v>14</v>
      </c>
      <c r="F211" s="37" t="s">
        <v>2330</v>
      </c>
      <c r="G211" s="37" t="s">
        <v>1870</v>
      </c>
    </row>
    <row r="212" spans="2:8">
      <c r="E212" s="37">
        <v>15</v>
      </c>
      <c r="F212" s="37" t="s">
        <v>2331</v>
      </c>
      <c r="G212" s="37" t="s">
        <v>1871</v>
      </c>
    </row>
    <row r="214" spans="2:8" ht="15" customHeight="1">
      <c r="B214" s="134">
        <v>5.3</v>
      </c>
      <c r="C214" s="8" t="s">
        <v>2014</v>
      </c>
      <c r="H214" s="32"/>
    </row>
    <row r="215" spans="2:8">
      <c r="E215" s="37">
        <v>0</v>
      </c>
      <c r="F215" s="21" t="s">
        <v>2332</v>
      </c>
      <c r="G215" s="37" t="s">
        <v>1872</v>
      </c>
      <c r="H215" s="32"/>
    </row>
    <row r="216" spans="2:8">
      <c r="E216" s="37">
        <v>1</v>
      </c>
      <c r="F216" s="37" t="s">
        <v>2333</v>
      </c>
      <c r="G216" s="37" t="s">
        <v>1873</v>
      </c>
      <c r="H216" s="32"/>
    </row>
    <row r="217" spans="2:8">
      <c r="E217" s="37">
        <v>2</v>
      </c>
      <c r="F217" s="37" t="s">
        <v>2334</v>
      </c>
      <c r="G217" s="37" t="s">
        <v>1874</v>
      </c>
      <c r="H217" s="32"/>
    </row>
    <row r="218" spans="2:8">
      <c r="E218" s="37">
        <v>3</v>
      </c>
      <c r="F218" s="37" t="s">
        <v>2335</v>
      </c>
      <c r="G218" s="37" t="s">
        <v>1875</v>
      </c>
      <c r="H218" s="32"/>
    </row>
    <row r="219" spans="2:8">
      <c r="E219" s="37">
        <v>4</v>
      </c>
      <c r="F219" s="21" t="s">
        <v>2336</v>
      </c>
      <c r="G219" s="37" t="s">
        <v>1876</v>
      </c>
      <c r="H219" s="32"/>
    </row>
    <row r="220" spans="2:8">
      <c r="E220" s="37">
        <v>5</v>
      </c>
      <c r="F220" s="37" t="s">
        <v>2337</v>
      </c>
      <c r="G220" s="37" t="s">
        <v>1877</v>
      </c>
      <c r="H220" s="32"/>
    </row>
    <row r="221" spans="2:8">
      <c r="E221" s="37">
        <v>6</v>
      </c>
      <c r="F221" s="37" t="s">
        <v>2338</v>
      </c>
      <c r="G221" s="37" t="s">
        <v>1878</v>
      </c>
      <c r="H221" s="32"/>
    </row>
    <row r="222" spans="2:8">
      <c r="E222" s="37">
        <v>7</v>
      </c>
      <c r="F222" s="37" t="s">
        <v>2339</v>
      </c>
      <c r="G222" s="37" t="s">
        <v>1879</v>
      </c>
      <c r="H222" s="32"/>
    </row>
    <row r="223" spans="2:8">
      <c r="E223" s="37">
        <v>8</v>
      </c>
      <c r="F223" s="21" t="s">
        <v>2340</v>
      </c>
      <c r="G223" s="37" t="s">
        <v>1880</v>
      </c>
      <c r="H223" s="32"/>
    </row>
    <row r="224" spans="2:8">
      <c r="E224" s="37">
        <v>9</v>
      </c>
      <c r="F224" s="37" t="s">
        <v>2341</v>
      </c>
      <c r="G224" s="37" t="s">
        <v>1881</v>
      </c>
      <c r="H224" s="32" t="s">
        <v>87</v>
      </c>
    </row>
    <row r="225" spans="2:8">
      <c r="E225" s="37">
        <v>10</v>
      </c>
      <c r="F225" s="23" t="s">
        <v>2342</v>
      </c>
      <c r="G225" s="37" t="s">
        <v>1882</v>
      </c>
      <c r="H225" s="32"/>
    </row>
    <row r="226" spans="2:8">
      <c r="E226" s="37">
        <v>11</v>
      </c>
      <c r="F226" s="23" t="s">
        <v>2343</v>
      </c>
      <c r="G226" s="37" t="s">
        <v>1883</v>
      </c>
      <c r="H226" s="32"/>
    </row>
    <row r="227" spans="2:8">
      <c r="E227" s="37">
        <v>12</v>
      </c>
      <c r="F227" s="21" t="s">
        <v>2344</v>
      </c>
      <c r="G227" s="37" t="s">
        <v>1884</v>
      </c>
      <c r="H227" s="32"/>
    </row>
    <row r="228" spans="2:8">
      <c r="E228" s="37">
        <v>13</v>
      </c>
      <c r="F228" s="21" t="s">
        <v>87</v>
      </c>
      <c r="G228" s="37" t="s">
        <v>1885</v>
      </c>
      <c r="H228" s="32"/>
    </row>
    <row r="229" spans="2:8">
      <c r="E229" s="37">
        <v>14</v>
      </c>
      <c r="F229" s="21" t="s">
        <v>87</v>
      </c>
      <c r="G229" s="37" t="s">
        <v>1886</v>
      </c>
      <c r="H229" s="32"/>
    </row>
    <row r="230" spans="2:8">
      <c r="E230" s="37">
        <v>15</v>
      </c>
      <c r="F230" s="37"/>
      <c r="G230" s="37" t="s">
        <v>1887</v>
      </c>
      <c r="H230" s="32"/>
    </row>
    <row r="231" spans="2:8">
      <c r="H231" s="32"/>
    </row>
    <row r="232" spans="2:8">
      <c r="B232" s="134">
        <v>5.4</v>
      </c>
      <c r="C232" s="8" t="s">
        <v>2015</v>
      </c>
    </row>
    <row r="233" spans="2:8">
      <c r="E233" s="37">
        <v>0</v>
      </c>
      <c r="F233" s="37" t="s">
        <v>2345</v>
      </c>
      <c r="G233" s="37" t="s">
        <v>1888</v>
      </c>
    </row>
    <row r="234" spans="2:8">
      <c r="E234" s="37">
        <v>1</v>
      </c>
      <c r="F234" s="37" t="s">
        <v>2346</v>
      </c>
      <c r="G234" s="37" t="s">
        <v>1889</v>
      </c>
    </row>
    <row r="235" spans="2:8">
      <c r="E235" s="37">
        <v>2</v>
      </c>
      <c r="F235" s="37" t="s">
        <v>2347</v>
      </c>
      <c r="G235" s="37" t="s">
        <v>1890</v>
      </c>
    </row>
    <row r="236" spans="2:8">
      <c r="E236" s="37">
        <v>3</v>
      </c>
      <c r="F236" s="37"/>
      <c r="G236" s="37" t="s">
        <v>1891</v>
      </c>
    </row>
    <row r="237" spans="2:8">
      <c r="E237" s="37">
        <v>4</v>
      </c>
      <c r="F237" s="37"/>
      <c r="G237" s="37" t="s">
        <v>1892</v>
      </c>
    </row>
    <row r="238" spans="2:8">
      <c r="E238" s="37">
        <v>5</v>
      </c>
      <c r="F238" s="37"/>
      <c r="G238" s="37" t="s">
        <v>1893</v>
      </c>
    </row>
    <row r="239" spans="2:8">
      <c r="E239" s="37">
        <v>6</v>
      </c>
      <c r="F239" s="37"/>
      <c r="G239" s="37" t="s">
        <v>1894</v>
      </c>
    </row>
    <row r="240" spans="2:8">
      <c r="E240" s="37">
        <v>7</v>
      </c>
      <c r="F240" s="37"/>
      <c r="G240" s="37" t="s">
        <v>1895</v>
      </c>
    </row>
    <row r="241" spans="2:7">
      <c r="E241" s="37">
        <v>8</v>
      </c>
      <c r="F241" s="37"/>
      <c r="G241" s="37" t="s">
        <v>1896</v>
      </c>
    </row>
    <row r="242" spans="2:7">
      <c r="E242" s="37">
        <v>9</v>
      </c>
      <c r="F242" s="37"/>
      <c r="G242" s="37" t="s">
        <v>1897</v>
      </c>
    </row>
    <row r="243" spans="2:7">
      <c r="E243" s="37">
        <v>10</v>
      </c>
      <c r="F243" s="37"/>
      <c r="G243" s="37" t="s">
        <v>1898</v>
      </c>
    </row>
    <row r="244" spans="2:7">
      <c r="E244" s="37">
        <v>11</v>
      </c>
      <c r="F244" s="37"/>
      <c r="G244" s="37" t="s">
        <v>1899</v>
      </c>
    </row>
    <row r="245" spans="2:7">
      <c r="E245" s="37">
        <v>12</v>
      </c>
      <c r="F245" s="37"/>
      <c r="G245" s="37" t="s">
        <v>1900</v>
      </c>
    </row>
    <row r="246" spans="2:7">
      <c r="E246" s="37">
        <v>13</v>
      </c>
      <c r="F246" s="37"/>
      <c r="G246" s="37" t="s">
        <v>1901</v>
      </c>
    </row>
    <row r="247" spans="2:7">
      <c r="E247" s="37">
        <v>14</v>
      </c>
      <c r="F247" s="37"/>
      <c r="G247" s="37" t="s">
        <v>1902</v>
      </c>
    </row>
    <row r="248" spans="2:7">
      <c r="E248" s="37">
        <v>15</v>
      </c>
      <c r="F248" s="37" t="s">
        <v>734</v>
      </c>
      <c r="G248" s="37" t="s">
        <v>1903</v>
      </c>
    </row>
    <row r="250" spans="2:7">
      <c r="B250" s="134">
        <v>5.5</v>
      </c>
      <c r="C250" s="8" t="s">
        <v>2022</v>
      </c>
    </row>
    <row r="251" spans="2:7">
      <c r="E251" s="37">
        <v>0</v>
      </c>
      <c r="F251" s="21" t="s">
        <v>2300</v>
      </c>
      <c r="G251" s="37" t="s">
        <v>1904</v>
      </c>
    </row>
    <row r="252" spans="2:7">
      <c r="E252" s="37">
        <v>1</v>
      </c>
      <c r="F252" s="21" t="s">
        <v>2301</v>
      </c>
      <c r="G252" s="37" t="s">
        <v>1905</v>
      </c>
    </row>
    <row r="253" spans="2:7">
      <c r="E253" s="37">
        <v>2</v>
      </c>
      <c r="F253" s="23" t="s">
        <v>2302</v>
      </c>
      <c r="G253" s="37" t="s">
        <v>1906</v>
      </c>
    </row>
    <row r="254" spans="2:7">
      <c r="E254" s="37">
        <v>3</v>
      </c>
      <c r="F254" s="23" t="s">
        <v>2303</v>
      </c>
      <c r="G254" s="37" t="s">
        <v>1907</v>
      </c>
    </row>
    <row r="255" spans="2:7">
      <c r="E255" s="37">
        <v>4</v>
      </c>
      <c r="F255" s="23" t="s">
        <v>2304</v>
      </c>
      <c r="G255" s="37" t="s">
        <v>1908</v>
      </c>
    </row>
    <row r="256" spans="2:7">
      <c r="E256" s="37">
        <v>5</v>
      </c>
      <c r="F256" s="23" t="s">
        <v>2305</v>
      </c>
      <c r="G256" s="37" t="s">
        <v>1909</v>
      </c>
    </row>
    <row r="257" spans="2:7">
      <c r="E257" s="37">
        <v>6</v>
      </c>
      <c r="F257" s="23" t="s">
        <v>2306</v>
      </c>
      <c r="G257" s="37" t="s">
        <v>1910</v>
      </c>
    </row>
    <row r="258" spans="2:7">
      <c r="E258" s="37">
        <v>7</v>
      </c>
      <c r="F258" s="23" t="s">
        <v>2307</v>
      </c>
      <c r="G258" s="37" t="s">
        <v>1911</v>
      </c>
    </row>
    <row r="259" spans="2:7">
      <c r="E259" s="37">
        <v>8</v>
      </c>
      <c r="F259" s="23" t="s">
        <v>2308</v>
      </c>
      <c r="G259" s="37" t="s">
        <v>1912</v>
      </c>
    </row>
    <row r="260" spans="2:7">
      <c r="E260" s="37">
        <v>9</v>
      </c>
      <c r="F260" s="23" t="s">
        <v>2309</v>
      </c>
      <c r="G260" s="37" t="s">
        <v>1913</v>
      </c>
    </row>
    <row r="261" spans="2:7">
      <c r="E261" s="37">
        <v>10</v>
      </c>
      <c r="F261" s="23" t="s">
        <v>2310</v>
      </c>
      <c r="G261" s="37" t="s">
        <v>1914</v>
      </c>
    </row>
    <row r="262" spans="2:7">
      <c r="E262" s="37">
        <v>11</v>
      </c>
      <c r="F262" s="71" t="s">
        <v>2311</v>
      </c>
      <c r="G262" s="37" t="s">
        <v>1915</v>
      </c>
    </row>
    <row r="263" spans="2:7">
      <c r="E263" s="37">
        <v>12</v>
      </c>
      <c r="F263" s="35" t="s">
        <v>2312</v>
      </c>
      <c r="G263" s="37" t="s">
        <v>1916</v>
      </c>
    </row>
    <row r="264" spans="2:7">
      <c r="E264" s="37">
        <v>13</v>
      </c>
      <c r="F264" s="37" t="s">
        <v>2313</v>
      </c>
      <c r="G264" s="37" t="s">
        <v>1917</v>
      </c>
    </row>
    <row r="265" spans="2:7">
      <c r="E265" s="37">
        <v>14</v>
      </c>
      <c r="F265" s="37" t="s">
        <v>2314</v>
      </c>
      <c r="G265" s="37" t="s">
        <v>1918</v>
      </c>
    </row>
    <row r="266" spans="2:7">
      <c r="E266" s="37">
        <v>15</v>
      </c>
      <c r="F266" s="37" t="s">
        <v>2315</v>
      </c>
      <c r="G266" s="37" t="s">
        <v>1919</v>
      </c>
    </row>
    <row r="268" spans="2:7">
      <c r="B268" s="134">
        <v>5.6</v>
      </c>
      <c r="C268" s="8" t="s">
        <v>2023</v>
      </c>
    </row>
    <row r="269" spans="2:7">
      <c r="E269" s="37">
        <v>0</v>
      </c>
      <c r="F269" s="21" t="s">
        <v>2348</v>
      </c>
      <c r="G269" s="37" t="s">
        <v>1920</v>
      </c>
    </row>
    <row r="270" spans="2:7">
      <c r="E270" s="37">
        <v>1</v>
      </c>
      <c r="F270" s="37" t="s">
        <v>2349</v>
      </c>
      <c r="G270" s="37" t="s">
        <v>1921</v>
      </c>
    </row>
    <row r="271" spans="2:7">
      <c r="E271" s="37">
        <v>2</v>
      </c>
      <c r="F271" s="37" t="s">
        <v>2350</v>
      </c>
      <c r="G271" s="37" t="s">
        <v>1922</v>
      </c>
    </row>
    <row r="272" spans="2:7">
      <c r="E272" s="37">
        <v>3</v>
      </c>
      <c r="F272" s="37" t="s">
        <v>2351</v>
      </c>
      <c r="G272" s="37" t="s">
        <v>1923</v>
      </c>
    </row>
    <row r="273" spans="2:10">
      <c r="E273" s="37">
        <v>4</v>
      </c>
      <c r="F273" s="21" t="s">
        <v>2352</v>
      </c>
      <c r="G273" s="37" t="s">
        <v>1924</v>
      </c>
    </row>
    <row r="274" spans="2:10">
      <c r="E274" s="37">
        <v>5</v>
      </c>
      <c r="F274" s="37" t="s">
        <v>2353</v>
      </c>
      <c r="G274" s="37" t="s">
        <v>1925</v>
      </c>
    </row>
    <row r="275" spans="2:10">
      <c r="E275" s="37">
        <v>6</v>
      </c>
      <c r="F275" s="37" t="s">
        <v>2354</v>
      </c>
      <c r="G275" s="37" t="s">
        <v>1926</v>
      </c>
    </row>
    <row r="276" spans="2:10">
      <c r="E276" s="37">
        <v>7</v>
      </c>
      <c r="F276" s="37" t="s">
        <v>2355</v>
      </c>
      <c r="G276" s="37" t="s">
        <v>1927</v>
      </c>
    </row>
    <row r="277" spans="2:10">
      <c r="E277" s="37">
        <v>8</v>
      </c>
      <c r="F277" s="21" t="s">
        <v>2356</v>
      </c>
      <c r="G277" s="37" t="s">
        <v>1928</v>
      </c>
    </row>
    <row r="278" spans="2:10">
      <c r="E278" s="37">
        <v>9</v>
      </c>
      <c r="F278" s="37" t="s">
        <v>2357</v>
      </c>
      <c r="G278" s="37" t="s">
        <v>1929</v>
      </c>
    </row>
    <row r="279" spans="2:10">
      <c r="E279" s="37">
        <v>10</v>
      </c>
      <c r="F279" s="23" t="s">
        <v>2358</v>
      </c>
      <c r="G279" s="37" t="s">
        <v>1930</v>
      </c>
    </row>
    <row r="280" spans="2:10">
      <c r="E280" s="37">
        <v>11</v>
      </c>
      <c r="F280" s="23" t="s">
        <v>2359</v>
      </c>
      <c r="G280" s="37" t="s">
        <v>1931</v>
      </c>
    </row>
    <row r="281" spans="2:10">
      <c r="E281" s="37">
        <v>12</v>
      </c>
      <c r="F281" s="21" t="s">
        <v>2360</v>
      </c>
      <c r="G281" s="37" t="s">
        <v>1932</v>
      </c>
    </row>
    <row r="282" spans="2:10">
      <c r="E282" s="37">
        <v>13</v>
      </c>
      <c r="F282" s="21" t="s">
        <v>87</v>
      </c>
      <c r="G282" s="37" t="s">
        <v>1933</v>
      </c>
    </row>
    <row r="283" spans="2:10">
      <c r="E283" s="37">
        <v>14</v>
      </c>
      <c r="F283" s="21" t="s">
        <v>87</v>
      </c>
      <c r="G283" s="37" t="s">
        <v>1934</v>
      </c>
    </row>
    <row r="284" spans="2:10">
      <c r="E284" s="37">
        <v>15</v>
      </c>
      <c r="F284" s="37"/>
      <c r="G284" s="37" t="s">
        <v>1935</v>
      </c>
    </row>
    <row r="286" spans="2:10" s="157" customFormat="1">
      <c r="B286" s="134">
        <v>5.7</v>
      </c>
      <c r="C286" s="8" t="s">
        <v>2024</v>
      </c>
      <c r="D286"/>
      <c r="E286"/>
      <c r="F286"/>
      <c r="J286"/>
    </row>
    <row r="287" spans="2:10">
      <c r="E287" s="37">
        <v>0</v>
      </c>
      <c r="F287" s="37" t="s">
        <v>2281</v>
      </c>
      <c r="G287" s="37" t="s">
        <v>1936</v>
      </c>
    </row>
    <row r="288" spans="2:10">
      <c r="E288" s="37">
        <v>1</v>
      </c>
      <c r="F288" s="37" t="s">
        <v>2282</v>
      </c>
      <c r="G288" s="37" t="s">
        <v>1937</v>
      </c>
    </row>
    <row r="289" spans="2:10">
      <c r="E289" s="37">
        <v>2</v>
      </c>
      <c r="F289" s="37" t="s">
        <v>2283</v>
      </c>
      <c r="G289" s="37" t="s">
        <v>1938</v>
      </c>
    </row>
    <row r="290" spans="2:10">
      <c r="E290" s="37">
        <v>3</v>
      </c>
      <c r="F290" s="37"/>
      <c r="G290" s="37" t="s">
        <v>1939</v>
      </c>
    </row>
    <row r="291" spans="2:10">
      <c r="E291" s="37">
        <v>4</v>
      </c>
      <c r="F291" s="37"/>
      <c r="G291" s="37" t="s">
        <v>1940</v>
      </c>
    </row>
    <row r="292" spans="2:10">
      <c r="E292" s="37">
        <v>5</v>
      </c>
      <c r="F292" s="37"/>
      <c r="G292" s="37" t="s">
        <v>1941</v>
      </c>
    </row>
    <row r="293" spans="2:10">
      <c r="E293" s="37">
        <v>6</v>
      </c>
      <c r="F293" s="37"/>
      <c r="G293" s="37" t="s">
        <v>1942</v>
      </c>
    </row>
    <row r="294" spans="2:10">
      <c r="E294" s="37">
        <v>7</v>
      </c>
      <c r="F294" s="37"/>
      <c r="G294" s="37" t="s">
        <v>1943</v>
      </c>
    </row>
    <row r="295" spans="2:10">
      <c r="E295" s="37">
        <v>8</v>
      </c>
      <c r="F295" s="37"/>
      <c r="G295" s="37" t="s">
        <v>1944</v>
      </c>
    </row>
    <row r="296" spans="2:10">
      <c r="E296" s="37">
        <v>9</v>
      </c>
      <c r="F296" s="37"/>
      <c r="G296" s="37" t="s">
        <v>1945</v>
      </c>
    </row>
    <row r="297" spans="2:10">
      <c r="E297" s="37">
        <v>10</v>
      </c>
      <c r="F297" s="37"/>
      <c r="G297" s="37" t="s">
        <v>1946</v>
      </c>
    </row>
    <row r="298" spans="2:10">
      <c r="E298" s="37">
        <v>11</v>
      </c>
      <c r="F298" s="37"/>
      <c r="G298" s="37" t="s">
        <v>1947</v>
      </c>
    </row>
    <row r="299" spans="2:10">
      <c r="E299" s="37">
        <v>12</v>
      </c>
      <c r="F299" s="37"/>
      <c r="G299" s="37" t="s">
        <v>1948</v>
      </c>
    </row>
    <row r="300" spans="2:10">
      <c r="E300" s="37">
        <v>13</v>
      </c>
      <c r="F300" s="37"/>
      <c r="G300" s="37" t="s">
        <v>1949</v>
      </c>
    </row>
    <row r="301" spans="2:10">
      <c r="E301" s="37">
        <v>14</v>
      </c>
      <c r="F301" s="37"/>
      <c r="G301" s="37" t="s">
        <v>1950</v>
      </c>
    </row>
    <row r="302" spans="2:10">
      <c r="E302" s="37">
        <v>15</v>
      </c>
      <c r="F302" s="37"/>
      <c r="G302" s="37" t="s">
        <v>1951</v>
      </c>
    </row>
    <row r="304" spans="2:10" s="157" customFormat="1">
      <c r="B304" s="134">
        <v>5.8</v>
      </c>
      <c r="C304" s="8" t="s">
        <v>2025</v>
      </c>
      <c r="E304"/>
      <c r="F304"/>
      <c r="J304"/>
    </row>
    <row r="305" spans="5:7">
      <c r="E305" s="37">
        <v>0</v>
      </c>
      <c r="F305" s="21" t="s">
        <v>2361</v>
      </c>
      <c r="G305" s="37" t="s">
        <v>1952</v>
      </c>
    </row>
    <row r="306" spans="5:7">
      <c r="E306" s="37">
        <v>1</v>
      </c>
      <c r="F306" s="21" t="s">
        <v>2362</v>
      </c>
      <c r="G306" s="37" t="s">
        <v>1953</v>
      </c>
    </row>
    <row r="307" spans="5:7">
      <c r="E307" s="37">
        <v>2</v>
      </c>
      <c r="F307" s="23" t="s">
        <v>2363</v>
      </c>
      <c r="G307" s="37" t="s">
        <v>1954</v>
      </c>
    </row>
    <row r="308" spans="5:7">
      <c r="E308" s="37">
        <v>3</v>
      </c>
      <c r="F308" s="23" t="s">
        <v>2364</v>
      </c>
      <c r="G308" s="37" t="s">
        <v>1955</v>
      </c>
    </row>
    <row r="309" spans="5:7">
      <c r="E309" s="37">
        <v>4</v>
      </c>
      <c r="F309" s="23" t="s">
        <v>2365</v>
      </c>
      <c r="G309" s="37" t="s">
        <v>1956</v>
      </c>
    </row>
    <row r="310" spans="5:7">
      <c r="E310" s="37">
        <v>5</v>
      </c>
      <c r="F310" s="23" t="s">
        <v>2366</v>
      </c>
      <c r="G310" s="37" t="s">
        <v>1957</v>
      </c>
    </row>
    <row r="311" spans="5:7">
      <c r="E311" s="37">
        <v>6</v>
      </c>
      <c r="F311" s="23" t="s">
        <v>2367</v>
      </c>
      <c r="G311" s="37" t="s">
        <v>1958</v>
      </c>
    </row>
    <row r="312" spans="5:7">
      <c r="E312" s="37">
        <v>7</v>
      </c>
      <c r="F312" s="23" t="s">
        <v>2368</v>
      </c>
      <c r="G312" s="37" t="s">
        <v>1959</v>
      </c>
    </row>
    <row r="313" spans="5:7">
      <c r="E313" s="37">
        <v>8</v>
      </c>
      <c r="F313" s="23" t="s">
        <v>2369</v>
      </c>
      <c r="G313" s="37" t="s">
        <v>1960</v>
      </c>
    </row>
    <row r="314" spans="5:7">
      <c r="E314" s="37">
        <v>9</v>
      </c>
      <c r="F314" s="23" t="s">
        <v>2370</v>
      </c>
      <c r="G314" s="37" t="s">
        <v>1961</v>
      </c>
    </row>
    <row r="315" spans="5:7">
      <c r="E315" s="37">
        <v>10</v>
      </c>
      <c r="F315" s="23" t="s">
        <v>2371</v>
      </c>
      <c r="G315" s="37" t="s">
        <v>1962</v>
      </c>
    </row>
    <row r="316" spans="5:7">
      <c r="E316" s="37">
        <v>11</v>
      </c>
      <c r="F316" s="71" t="s">
        <v>2372</v>
      </c>
      <c r="G316" s="37" t="s">
        <v>1963</v>
      </c>
    </row>
    <row r="317" spans="5:7">
      <c r="E317" s="37">
        <v>12</v>
      </c>
      <c r="F317" s="35" t="s">
        <v>2373</v>
      </c>
      <c r="G317" s="37" t="s">
        <v>1964</v>
      </c>
    </row>
    <row r="318" spans="5:7">
      <c r="E318" s="37">
        <v>13</v>
      </c>
      <c r="F318" s="37" t="s">
        <v>2374</v>
      </c>
      <c r="G318" s="37" t="s">
        <v>1965</v>
      </c>
    </row>
    <row r="319" spans="5:7">
      <c r="E319" s="37">
        <v>14</v>
      </c>
      <c r="F319" s="37" t="s">
        <v>2375</v>
      </c>
      <c r="G319" s="37" t="s">
        <v>1966</v>
      </c>
    </row>
    <row r="320" spans="5:7">
      <c r="E320" s="37">
        <v>15</v>
      </c>
      <c r="F320" s="37" t="s">
        <v>2376</v>
      </c>
      <c r="G320" s="37" t="s">
        <v>1967</v>
      </c>
    </row>
    <row r="322" spans="2:7" s="157" customFormat="1">
      <c r="B322" s="134">
        <v>5.9</v>
      </c>
      <c r="C322" s="8" t="s">
        <v>2026</v>
      </c>
      <c r="E322"/>
      <c r="F322"/>
    </row>
    <row r="323" spans="2:7">
      <c r="E323" s="37">
        <v>0</v>
      </c>
      <c r="F323" s="21" t="s">
        <v>2377</v>
      </c>
      <c r="G323" s="37" t="s">
        <v>1968</v>
      </c>
    </row>
    <row r="324" spans="2:7">
      <c r="E324" s="37">
        <v>1</v>
      </c>
      <c r="F324" s="37" t="s">
        <v>2378</v>
      </c>
      <c r="G324" s="37" t="s">
        <v>1969</v>
      </c>
    </row>
    <row r="325" spans="2:7">
      <c r="E325" s="37">
        <v>2</v>
      </c>
      <c r="F325" s="37" t="s">
        <v>2379</v>
      </c>
      <c r="G325" s="37" t="s">
        <v>1970</v>
      </c>
    </row>
    <row r="326" spans="2:7">
      <c r="E326" s="37">
        <v>3</v>
      </c>
      <c r="F326" s="37" t="s">
        <v>2380</v>
      </c>
      <c r="G326" s="37" t="s">
        <v>1971</v>
      </c>
    </row>
    <row r="327" spans="2:7">
      <c r="E327" s="37">
        <v>4</v>
      </c>
      <c r="F327" s="21" t="s">
        <v>2381</v>
      </c>
      <c r="G327" s="37" t="s">
        <v>1972</v>
      </c>
    </row>
    <row r="328" spans="2:7">
      <c r="E328" s="37">
        <v>5</v>
      </c>
      <c r="F328" s="37" t="s">
        <v>2382</v>
      </c>
      <c r="G328" s="37" t="s">
        <v>1973</v>
      </c>
    </row>
    <row r="329" spans="2:7">
      <c r="E329" s="37">
        <v>6</v>
      </c>
      <c r="F329" s="37" t="s">
        <v>2383</v>
      </c>
      <c r="G329" s="37" t="s">
        <v>1974</v>
      </c>
    </row>
    <row r="330" spans="2:7">
      <c r="E330" s="37">
        <v>7</v>
      </c>
      <c r="F330" s="37" t="s">
        <v>2384</v>
      </c>
      <c r="G330" s="37" t="s">
        <v>1975</v>
      </c>
    </row>
    <row r="331" spans="2:7">
      <c r="E331" s="37">
        <v>8</v>
      </c>
      <c r="F331" s="21" t="s">
        <v>2385</v>
      </c>
      <c r="G331" s="37" t="s">
        <v>1976</v>
      </c>
    </row>
    <row r="332" spans="2:7">
      <c r="E332" s="37">
        <v>9</v>
      </c>
      <c r="F332" s="37" t="s">
        <v>2386</v>
      </c>
      <c r="G332" s="37" t="s">
        <v>1977</v>
      </c>
    </row>
    <row r="333" spans="2:7">
      <c r="E333" s="37">
        <v>10</v>
      </c>
      <c r="F333" s="23" t="s">
        <v>2387</v>
      </c>
      <c r="G333" s="37" t="s">
        <v>1978</v>
      </c>
    </row>
    <row r="334" spans="2:7">
      <c r="E334" s="37">
        <v>11</v>
      </c>
      <c r="F334" s="23" t="s">
        <v>2388</v>
      </c>
      <c r="G334" s="37" t="s">
        <v>1979</v>
      </c>
    </row>
    <row r="335" spans="2:7">
      <c r="E335" s="37">
        <v>12</v>
      </c>
      <c r="F335" s="21" t="s">
        <v>2389</v>
      </c>
      <c r="G335" s="37" t="s">
        <v>1980</v>
      </c>
    </row>
    <row r="336" spans="2:7">
      <c r="E336" s="37">
        <v>13</v>
      </c>
      <c r="F336" s="21" t="s">
        <v>87</v>
      </c>
      <c r="G336" s="37" t="s">
        <v>1981</v>
      </c>
    </row>
    <row r="337" spans="2:7">
      <c r="E337" s="37">
        <v>14</v>
      </c>
      <c r="F337" s="21" t="s">
        <v>87</v>
      </c>
      <c r="G337" s="37" t="s">
        <v>1982</v>
      </c>
    </row>
    <row r="338" spans="2:7">
      <c r="E338" s="37">
        <v>15</v>
      </c>
      <c r="F338" s="37"/>
      <c r="G338" s="37" t="s">
        <v>1983</v>
      </c>
    </row>
    <row r="340" spans="2:7" s="157" customFormat="1">
      <c r="B340" s="255" t="s">
        <v>2289</v>
      </c>
      <c r="C340" s="8" t="s">
        <v>2027</v>
      </c>
      <c r="E340"/>
      <c r="F340"/>
    </row>
    <row r="341" spans="2:7">
      <c r="E341" s="37">
        <v>0</v>
      </c>
      <c r="F341" s="37" t="s">
        <v>2390</v>
      </c>
      <c r="G341" s="37" t="s">
        <v>1997</v>
      </c>
    </row>
    <row r="342" spans="2:7">
      <c r="E342" s="37">
        <v>1</v>
      </c>
      <c r="F342" s="37" t="s">
        <v>2391</v>
      </c>
      <c r="G342" s="37" t="s">
        <v>1998</v>
      </c>
    </row>
    <row r="343" spans="2:7">
      <c r="E343" s="37">
        <v>2</v>
      </c>
      <c r="F343" s="37" t="s">
        <v>2392</v>
      </c>
      <c r="G343" s="37" t="s">
        <v>1999</v>
      </c>
    </row>
    <row r="344" spans="2:7">
      <c r="E344" s="37">
        <v>3</v>
      </c>
      <c r="F344" s="37"/>
      <c r="G344" s="37" t="s">
        <v>2000</v>
      </c>
    </row>
    <row r="345" spans="2:7">
      <c r="E345" s="37">
        <v>4</v>
      </c>
      <c r="F345" s="37"/>
      <c r="G345" s="37" t="s">
        <v>2001</v>
      </c>
    </row>
    <row r="346" spans="2:7">
      <c r="E346" s="37">
        <v>5</v>
      </c>
      <c r="F346" s="37"/>
      <c r="G346" s="37" t="s">
        <v>2002</v>
      </c>
    </row>
    <row r="347" spans="2:7">
      <c r="E347" s="37">
        <v>6</v>
      </c>
      <c r="F347" s="37"/>
      <c r="G347" s="37" t="s">
        <v>2003</v>
      </c>
    </row>
    <row r="348" spans="2:7">
      <c r="E348" s="37">
        <v>7</v>
      </c>
      <c r="F348" s="37"/>
      <c r="G348" s="37" t="s">
        <v>2004</v>
      </c>
    </row>
    <row r="349" spans="2:7">
      <c r="E349" s="37">
        <v>8</v>
      </c>
      <c r="F349" s="37"/>
      <c r="G349" s="37" t="s">
        <v>2005</v>
      </c>
    </row>
    <row r="350" spans="2:7">
      <c r="E350" s="37">
        <v>9</v>
      </c>
      <c r="F350" s="37"/>
      <c r="G350" s="37" t="s">
        <v>2006</v>
      </c>
    </row>
    <row r="351" spans="2:7">
      <c r="E351" s="37">
        <v>10</v>
      </c>
      <c r="F351" s="23"/>
      <c r="G351" s="37" t="s">
        <v>2007</v>
      </c>
    </row>
    <row r="352" spans="2:7">
      <c r="E352" s="37">
        <v>11</v>
      </c>
      <c r="F352" s="23"/>
      <c r="G352" s="37" t="s">
        <v>2008</v>
      </c>
    </row>
    <row r="353" spans="3:7">
      <c r="E353" s="37">
        <v>12</v>
      </c>
      <c r="F353" s="23"/>
      <c r="G353" s="37" t="s">
        <v>2009</v>
      </c>
    </row>
    <row r="354" spans="3:7">
      <c r="E354" s="37">
        <v>13</v>
      </c>
      <c r="F354" s="21"/>
      <c r="G354" s="37" t="s">
        <v>2010</v>
      </c>
    </row>
    <row r="355" spans="3:7">
      <c r="E355" s="37">
        <v>14</v>
      </c>
      <c r="F355" s="21"/>
      <c r="G355" s="37" t="s">
        <v>2011</v>
      </c>
    </row>
    <row r="356" spans="3:7">
      <c r="E356" s="37">
        <v>15</v>
      </c>
      <c r="F356" s="37"/>
      <c r="G356" s="37" t="s">
        <v>2012</v>
      </c>
    </row>
    <row r="357" spans="3:7">
      <c r="C357" s="8"/>
      <c r="D357" s="8"/>
    </row>
    <row r="358" spans="3:7">
      <c r="C358" s="8"/>
      <c r="D358" s="8"/>
    </row>
    <row r="359" spans="3:7">
      <c r="C359" s="8"/>
      <c r="D359" s="8"/>
    </row>
    <row r="360" spans="3:7">
      <c r="C360" s="8"/>
      <c r="D360" s="8"/>
    </row>
    <row r="361" spans="3:7">
      <c r="C361" s="8"/>
      <c r="D361" s="8"/>
    </row>
    <row r="362" spans="3:7">
      <c r="C362" s="8"/>
      <c r="D362" s="8"/>
    </row>
    <row r="363" spans="3:7">
      <c r="C363" s="8"/>
      <c r="D363" s="8"/>
    </row>
  </sheetData>
  <mergeCells count="3">
    <mergeCell ref="F97:F98"/>
    <mergeCell ref="G97:H97"/>
    <mergeCell ref="N145:R145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6026-34CF-49DF-9ADB-AA790DC937BE}">
  <dimension ref="C6:O71"/>
  <sheetViews>
    <sheetView topLeftCell="A46" workbookViewId="0">
      <selection activeCell="R84" sqref="R84"/>
    </sheetView>
  </sheetViews>
  <sheetFormatPr defaultRowHeight="16.5"/>
  <sheetData>
    <row r="6" spans="3:15">
      <c r="C6" t="s">
        <v>2216</v>
      </c>
      <c r="J6" t="s">
        <v>2404</v>
      </c>
      <c r="L6" t="s">
        <v>2405</v>
      </c>
      <c r="O6" t="s">
        <v>2406</v>
      </c>
    </row>
    <row r="39" spans="3:3">
      <c r="C39" t="s">
        <v>2217</v>
      </c>
    </row>
    <row r="71" spans="3:3">
      <c r="C71" t="s">
        <v>2218</v>
      </c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4865-860D-4CBD-BA80-D549386918ED}">
  <dimension ref="B2:AJ167"/>
  <sheetViews>
    <sheetView topLeftCell="C70" zoomScale="130" zoomScaleNormal="130" workbookViewId="0">
      <selection activeCell="C76" sqref="A76:XFD98"/>
    </sheetView>
  </sheetViews>
  <sheetFormatPr defaultRowHeight="16.5"/>
  <cols>
    <col min="2" max="2" width="5.875" customWidth="1"/>
    <col min="3" max="3" width="2.25" customWidth="1"/>
    <col min="4" max="4" width="5.25" customWidth="1"/>
    <col min="5" max="5" width="11" customWidth="1"/>
    <col min="6" max="6" width="9.625" customWidth="1"/>
    <col min="7" max="7" width="31.25" customWidth="1"/>
    <col min="8" max="8" width="12.75" customWidth="1"/>
    <col min="10" max="10" width="11.125" customWidth="1"/>
    <col min="12" max="12" width="11.25" customWidth="1"/>
    <col min="14" max="14" width="11.875" customWidth="1"/>
    <col min="16" max="16" width="11.625" customWidth="1"/>
    <col min="20" max="20" width="9.75" customWidth="1"/>
    <col min="21" max="21" width="7.375" customWidth="1"/>
    <col min="22" max="23" width="7.25" customWidth="1"/>
    <col min="29" max="29" width="7.75" customWidth="1"/>
  </cols>
  <sheetData>
    <row r="2" spans="2:14" ht="26.25">
      <c r="F2" s="201" t="s">
        <v>1666</v>
      </c>
    </row>
    <row r="4" spans="2:14">
      <c r="B4" s="9" t="s">
        <v>1578</v>
      </c>
      <c r="C4" s="10"/>
      <c r="D4" s="10"/>
      <c r="E4" s="10"/>
      <c r="F4" s="10"/>
      <c r="G4" s="11"/>
      <c r="H4" s="11"/>
      <c r="I4" s="11"/>
      <c r="J4" s="11"/>
      <c r="K4" s="11"/>
      <c r="L4" s="10"/>
      <c r="M4" s="10"/>
      <c r="N4" s="10"/>
    </row>
    <row r="6" spans="2:14">
      <c r="B6" t="s">
        <v>1715</v>
      </c>
    </row>
    <row r="7" spans="2:14">
      <c r="B7" t="s">
        <v>1716</v>
      </c>
    </row>
    <row r="8" spans="2:14">
      <c r="D8" t="s">
        <v>1717</v>
      </c>
    </row>
    <row r="9" spans="2:14">
      <c r="D9" t="s">
        <v>1729</v>
      </c>
    </row>
    <row r="10" spans="2:14">
      <c r="D10" t="s">
        <v>1733</v>
      </c>
    </row>
    <row r="12" spans="2:14">
      <c r="B12" t="s">
        <v>1718</v>
      </c>
    </row>
    <row r="13" spans="2:14">
      <c r="B13">
        <v>2.1</v>
      </c>
      <c r="C13" t="s">
        <v>1721</v>
      </c>
    </row>
    <row r="14" spans="2:14">
      <c r="D14" t="s">
        <v>1720</v>
      </c>
    </row>
    <row r="15" spans="2:14">
      <c r="E15" t="s">
        <v>1723</v>
      </c>
      <c r="G15" t="s">
        <v>1724</v>
      </c>
    </row>
    <row r="16" spans="2:14">
      <c r="E16" t="s">
        <v>1725</v>
      </c>
      <c r="F16" t="s">
        <v>1728</v>
      </c>
    </row>
    <row r="19" spans="2:7">
      <c r="B19">
        <v>2.2000000000000002</v>
      </c>
      <c r="C19" t="s">
        <v>1722</v>
      </c>
    </row>
    <row r="20" spans="2:7">
      <c r="E20" t="s">
        <v>1731</v>
      </c>
      <c r="G20" t="s">
        <v>1730</v>
      </c>
    </row>
    <row r="21" spans="2:7">
      <c r="E21" t="s">
        <v>1725</v>
      </c>
      <c r="F21" t="s">
        <v>1732</v>
      </c>
    </row>
    <row r="23" spans="2:7">
      <c r="B23">
        <v>2.2999999999999998</v>
      </c>
      <c r="C23" t="s">
        <v>1545</v>
      </c>
      <c r="D23" s="49" t="s">
        <v>1734</v>
      </c>
    </row>
    <row r="24" spans="2:7">
      <c r="D24" s="49"/>
      <c r="E24" t="s">
        <v>1679</v>
      </c>
    </row>
    <row r="25" spans="2:7">
      <c r="D25" s="49"/>
      <c r="E25" t="s">
        <v>1680</v>
      </c>
    </row>
    <row r="26" spans="2:7">
      <c r="D26" s="49"/>
      <c r="E26" t="s">
        <v>1681</v>
      </c>
      <c r="G26" t="s">
        <v>1682</v>
      </c>
    </row>
    <row r="27" spans="2:7">
      <c r="D27" s="49"/>
      <c r="E27" t="s">
        <v>1683</v>
      </c>
    </row>
    <row r="28" spans="2:7">
      <c r="D28" s="49"/>
      <c r="E28" t="s">
        <v>1684</v>
      </c>
    </row>
    <row r="29" spans="2:7">
      <c r="D29" s="49"/>
      <c r="F29" t="s">
        <v>1685</v>
      </c>
    </row>
    <row r="30" spans="2:7">
      <c r="D30" s="49"/>
      <c r="F30" t="s">
        <v>1686</v>
      </c>
    </row>
    <row r="32" spans="2:7">
      <c r="B32" t="s">
        <v>1719</v>
      </c>
    </row>
    <row r="33" spans="2:25" ht="17.25">
      <c r="B33" s="48">
        <v>3.1</v>
      </c>
      <c r="C33" s="133" t="s">
        <v>87</v>
      </c>
      <c r="D33" t="s">
        <v>1667</v>
      </c>
      <c r="L33" t="s">
        <v>1668</v>
      </c>
      <c r="M33" s="13" t="s">
        <v>87</v>
      </c>
    </row>
    <row r="34" spans="2:25" ht="17.25" thickBot="1">
      <c r="B34" s="48"/>
      <c r="E34" t="s">
        <v>1669</v>
      </c>
      <c r="G34" t="s">
        <v>1670</v>
      </c>
      <c r="T34" s="216"/>
    </row>
    <row r="35" spans="2:25" ht="17.25" thickBot="1">
      <c r="B35" s="48"/>
      <c r="E35" t="s">
        <v>1671</v>
      </c>
      <c r="G35" t="s">
        <v>1672</v>
      </c>
      <c r="T35" s="217"/>
      <c r="X35" s="217"/>
      <c r="Y35" s="217"/>
    </row>
    <row r="36" spans="2:25" ht="17.25" thickBot="1">
      <c r="B36" s="48"/>
      <c r="F36" t="s">
        <v>1673</v>
      </c>
      <c r="I36" t="s">
        <v>1674</v>
      </c>
      <c r="T36" s="217"/>
      <c r="X36" s="218"/>
      <c r="Y36" s="218"/>
    </row>
    <row r="37" spans="2:25" ht="17.25" thickBot="1">
      <c r="B37" s="48"/>
      <c r="E37" t="s">
        <v>1675</v>
      </c>
      <c r="G37" t="s">
        <v>1676</v>
      </c>
      <c r="T37" s="217"/>
      <c r="X37" s="218"/>
      <c r="Y37" s="218"/>
    </row>
    <row r="38" spans="2:25" ht="17.25" thickBot="1">
      <c r="B38" s="48"/>
      <c r="F38" t="s">
        <v>1677</v>
      </c>
      <c r="T38" s="217"/>
      <c r="X38" s="218"/>
      <c r="Y38" s="218"/>
    </row>
    <row r="39" spans="2:25">
      <c r="B39" s="48"/>
    </row>
    <row r="40" spans="2:25">
      <c r="B40" s="48">
        <v>3.2</v>
      </c>
      <c r="C40" s="133" t="s">
        <v>87</v>
      </c>
      <c r="D40" s="49" t="s">
        <v>1678</v>
      </c>
    </row>
    <row r="41" spans="2:25">
      <c r="B41" s="48" t="s">
        <v>1735</v>
      </c>
      <c r="C41" t="s">
        <v>1545</v>
      </c>
      <c r="D41" s="48" t="s">
        <v>87</v>
      </c>
      <c r="E41" t="s">
        <v>1687</v>
      </c>
    </row>
    <row r="42" spans="2:25">
      <c r="B42" s="48"/>
      <c r="D42" s="48"/>
      <c r="F42" s="48" t="s">
        <v>1472</v>
      </c>
      <c r="G42" t="s">
        <v>704</v>
      </c>
    </row>
    <row r="43" spans="2:25">
      <c r="B43" s="48"/>
      <c r="D43" s="48"/>
      <c r="F43" s="48" t="s">
        <v>1473</v>
      </c>
      <c r="G43" t="s">
        <v>1581</v>
      </c>
    </row>
    <row r="44" spans="2:25">
      <c r="B44" s="48"/>
      <c r="D44" s="48"/>
      <c r="F44" s="48" t="s">
        <v>1688</v>
      </c>
      <c r="G44" t="s">
        <v>1689</v>
      </c>
      <c r="I44" t="s">
        <v>1690</v>
      </c>
    </row>
    <row r="45" spans="2:25">
      <c r="B45" s="48"/>
      <c r="D45" s="48"/>
      <c r="F45" s="48" t="s">
        <v>1618</v>
      </c>
      <c r="G45" t="s">
        <v>1691</v>
      </c>
      <c r="I45" t="s">
        <v>1692</v>
      </c>
    </row>
    <row r="46" spans="2:25">
      <c r="B46" s="48" t="s">
        <v>1736</v>
      </c>
      <c r="C46" t="s">
        <v>1545</v>
      </c>
      <c r="D46" s="48" t="s">
        <v>87</v>
      </c>
      <c r="E46" t="s">
        <v>1693</v>
      </c>
    </row>
    <row r="47" spans="2:25">
      <c r="B47" s="48"/>
      <c r="D47" s="48"/>
      <c r="F47" s="48" t="s">
        <v>1590</v>
      </c>
      <c r="G47" t="s">
        <v>1818</v>
      </c>
      <c r="I47" t="s">
        <v>87</v>
      </c>
    </row>
    <row r="48" spans="2:25">
      <c r="B48" s="48"/>
      <c r="D48" s="48"/>
      <c r="F48" s="48" t="s">
        <v>1694</v>
      </c>
      <c r="G48" t="s">
        <v>1819</v>
      </c>
    </row>
    <row r="49" spans="2:9">
      <c r="B49" s="48"/>
      <c r="D49" s="48"/>
      <c r="F49" s="48" t="s">
        <v>87</v>
      </c>
      <c r="G49" t="s">
        <v>1695</v>
      </c>
    </row>
    <row r="50" spans="2:9">
      <c r="B50" s="48"/>
      <c r="D50" s="48"/>
      <c r="F50" s="48" t="s">
        <v>1696</v>
      </c>
      <c r="G50" t="s">
        <v>1699</v>
      </c>
    </row>
    <row r="51" spans="2:9">
      <c r="B51" s="48"/>
      <c r="D51" s="48"/>
      <c r="F51" s="48" t="s">
        <v>1698</v>
      </c>
      <c r="G51" t="s">
        <v>1697</v>
      </c>
      <c r="I51" t="s">
        <v>1700</v>
      </c>
    </row>
    <row r="52" spans="2:9">
      <c r="B52" s="48"/>
      <c r="D52" s="48"/>
      <c r="F52" s="48" t="s">
        <v>1701</v>
      </c>
      <c r="G52" t="s">
        <v>1704</v>
      </c>
    </row>
    <row r="53" spans="2:9">
      <c r="B53" s="48"/>
      <c r="D53" s="48"/>
      <c r="F53" s="48" t="s">
        <v>1703</v>
      </c>
      <c r="G53" t="s">
        <v>1702</v>
      </c>
    </row>
    <row r="54" spans="2:9">
      <c r="B54" s="48"/>
      <c r="D54" s="48"/>
      <c r="G54" t="s">
        <v>1705</v>
      </c>
    </row>
    <row r="55" spans="2:9">
      <c r="B55" s="48" t="s">
        <v>1737</v>
      </c>
      <c r="C55" t="s">
        <v>1545</v>
      </c>
      <c r="D55" s="48" t="s">
        <v>87</v>
      </c>
      <c r="E55" t="s">
        <v>1706</v>
      </c>
    </row>
    <row r="56" spans="2:9">
      <c r="B56" s="48"/>
      <c r="D56" s="48"/>
      <c r="F56" s="48" t="s">
        <v>1608</v>
      </c>
      <c r="G56" s="4" t="s">
        <v>752</v>
      </c>
      <c r="H56" t="s">
        <v>1609</v>
      </c>
    </row>
    <row r="57" spans="2:9">
      <c r="B57" s="48"/>
      <c r="D57" s="48"/>
      <c r="F57" s="48" t="s">
        <v>1610</v>
      </c>
      <c r="G57" s="4" t="s">
        <v>755</v>
      </c>
      <c r="H57" t="s">
        <v>756</v>
      </c>
    </row>
    <row r="58" spans="2:9">
      <c r="B58" s="48"/>
      <c r="D58" s="48"/>
      <c r="F58" s="48" t="s">
        <v>1611</v>
      </c>
      <c r="G58" s="4" t="s">
        <v>758</v>
      </c>
      <c r="H58" t="s">
        <v>759</v>
      </c>
    </row>
    <row r="59" spans="2:9">
      <c r="B59" s="48"/>
      <c r="D59" s="48"/>
      <c r="F59" s="48" t="s">
        <v>1612</v>
      </c>
      <c r="G59" s="4" t="s">
        <v>707</v>
      </c>
      <c r="H59" t="s">
        <v>705</v>
      </c>
    </row>
    <row r="60" spans="2:9">
      <c r="B60" s="48"/>
      <c r="D60" s="48"/>
      <c r="F60" s="48" t="s">
        <v>1613</v>
      </c>
      <c r="G60" s="4" t="s">
        <v>709</v>
      </c>
      <c r="H60" t="s">
        <v>762</v>
      </c>
    </row>
    <row r="61" spans="2:9">
      <c r="B61" s="48"/>
      <c r="D61" s="48"/>
      <c r="F61" s="48" t="s">
        <v>1614</v>
      </c>
      <c r="G61" s="4" t="s">
        <v>764</v>
      </c>
      <c r="H61" t="s">
        <v>1615</v>
      </c>
    </row>
    <row r="62" spans="2:9">
      <c r="B62" s="48"/>
      <c r="D62" s="48"/>
      <c r="F62" s="48"/>
      <c r="G62" s="4"/>
    </row>
    <row r="63" spans="2:9">
      <c r="B63" s="48" t="s">
        <v>1738</v>
      </c>
      <c r="D63" s="48" t="s">
        <v>87</v>
      </c>
      <c r="E63" t="s">
        <v>1707</v>
      </c>
      <c r="F63" s="48"/>
      <c r="G63" s="4"/>
    </row>
    <row r="64" spans="2:9">
      <c r="B64" s="48" t="s">
        <v>1739</v>
      </c>
      <c r="D64" s="48" t="s">
        <v>87</v>
      </c>
      <c r="E64" t="s">
        <v>1708</v>
      </c>
      <c r="F64" s="48"/>
      <c r="G64" s="4"/>
    </row>
    <row r="65" spans="2:17">
      <c r="B65" s="48"/>
      <c r="D65" s="48"/>
      <c r="F65" s="49" t="s">
        <v>1709</v>
      </c>
      <c r="G65" s="4"/>
    </row>
    <row r="66" spans="2:17">
      <c r="B66" s="48" t="s">
        <v>1740</v>
      </c>
      <c r="D66" s="48" t="s">
        <v>87</v>
      </c>
      <c r="E66" t="s">
        <v>1710</v>
      </c>
      <c r="F66" s="48"/>
      <c r="G66" s="4"/>
    </row>
    <row r="67" spans="2:17">
      <c r="B67" s="48"/>
      <c r="D67" s="48"/>
      <c r="F67" s="49" t="s">
        <v>1711</v>
      </c>
      <c r="G67" s="4"/>
    </row>
    <row r="68" spans="2:17">
      <c r="B68" s="48"/>
      <c r="D68" s="48"/>
      <c r="F68" s="48"/>
      <c r="G68" s="4"/>
    </row>
    <row r="69" spans="2:17">
      <c r="B69" s="48" t="s">
        <v>1741</v>
      </c>
      <c r="D69" s="48" t="s">
        <v>1545</v>
      </c>
      <c r="E69" t="s">
        <v>1712</v>
      </c>
      <c r="F69" s="48"/>
      <c r="G69" t="s">
        <v>1713</v>
      </c>
      <c r="H69" t="s">
        <v>1714</v>
      </c>
    </row>
    <row r="70" spans="2:17">
      <c r="B70" s="48"/>
    </row>
    <row r="71" spans="2:17">
      <c r="B71" s="48"/>
    </row>
    <row r="74" spans="2:17">
      <c r="B74" s="202" t="s">
        <v>1742</v>
      </c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</row>
    <row r="75" spans="2:17">
      <c r="B75" s="8"/>
    </row>
    <row r="76" spans="2:17">
      <c r="C76" t="s">
        <v>87</v>
      </c>
      <c r="E76" s="204" t="s">
        <v>1579</v>
      </c>
      <c r="F76" s="204" t="s">
        <v>715</v>
      </c>
      <c r="G76" s="204" t="s">
        <v>43</v>
      </c>
      <c r="H76" s="204" t="s">
        <v>506</v>
      </c>
    </row>
    <row r="77" spans="2:17">
      <c r="C77" s="119"/>
      <c r="D77" s="120"/>
      <c r="E77" s="122" t="s">
        <v>1467</v>
      </c>
      <c r="F77" s="122" t="s">
        <v>708</v>
      </c>
      <c r="G77" s="121" t="s">
        <v>704</v>
      </c>
      <c r="H77" s="121"/>
      <c r="J77" t="s">
        <v>1580</v>
      </c>
      <c r="M77" t="s">
        <v>17</v>
      </c>
    </row>
    <row r="78" spans="2:17">
      <c r="C78" s="119"/>
      <c r="D78" s="120"/>
      <c r="E78" s="122" t="s">
        <v>1468</v>
      </c>
      <c r="F78" s="123" t="s">
        <v>87</v>
      </c>
      <c r="G78" s="205" t="s">
        <v>1581</v>
      </c>
      <c r="H78" s="205" t="s">
        <v>87</v>
      </c>
      <c r="M78" s="4">
        <v>14</v>
      </c>
      <c r="N78" s="4">
        <f>M78*2</f>
        <v>28</v>
      </c>
      <c r="O78" s="4" t="str">
        <f>DEC2HEX(N78)</f>
        <v>1C</v>
      </c>
    </row>
    <row r="79" spans="2:17">
      <c r="C79" s="119"/>
      <c r="D79" s="120"/>
      <c r="E79" s="122" t="s">
        <v>1582</v>
      </c>
      <c r="F79" s="123" t="s">
        <v>1583</v>
      </c>
      <c r="G79" s="121" t="s">
        <v>1584</v>
      </c>
      <c r="H79" s="121" t="s">
        <v>1585</v>
      </c>
      <c r="J79" s="37" t="s">
        <v>1586</v>
      </c>
      <c r="K79" s="49">
        <v>3333</v>
      </c>
      <c r="M79" s="4" t="s">
        <v>1587</v>
      </c>
      <c r="N79" s="4" t="s">
        <v>1588</v>
      </c>
      <c r="O79" s="4" t="s">
        <v>1589</v>
      </c>
      <c r="Q79">
        <v>1111</v>
      </c>
    </row>
    <row r="80" spans="2:17">
      <c r="C80" s="119"/>
      <c r="D80" s="120"/>
      <c r="E80" s="122" t="s">
        <v>1590</v>
      </c>
      <c r="F80" s="129" t="s">
        <v>721</v>
      </c>
      <c r="G80" s="205" t="s">
        <v>1591</v>
      </c>
      <c r="H80" s="121"/>
      <c r="J80" t="s">
        <v>139</v>
      </c>
      <c r="K80" s="49">
        <v>3333</v>
      </c>
    </row>
    <row r="81" spans="3:15">
      <c r="C81" s="119"/>
      <c r="D81" s="120"/>
      <c r="E81" s="88" t="s">
        <v>1592</v>
      </c>
      <c r="F81" s="124" t="s">
        <v>722</v>
      </c>
      <c r="G81" s="37" t="s">
        <v>124</v>
      </c>
      <c r="H81" s="37"/>
      <c r="J81" t="s">
        <v>715</v>
      </c>
      <c r="K81" s="49">
        <v>2640</v>
      </c>
    </row>
    <row r="82" spans="3:15">
      <c r="C82" s="119"/>
      <c r="D82" s="120"/>
      <c r="E82" s="88" t="s">
        <v>1593</v>
      </c>
      <c r="F82" s="88" t="s">
        <v>1594</v>
      </c>
      <c r="G82" s="37" t="s">
        <v>2213</v>
      </c>
      <c r="H82" s="37"/>
      <c r="J82" t="s">
        <v>1595</v>
      </c>
      <c r="K82" s="49">
        <v>0</v>
      </c>
      <c r="M82" t="s">
        <v>1596</v>
      </c>
      <c r="N82" s="4"/>
      <c r="O82" s="4">
        <v>3740</v>
      </c>
    </row>
    <row r="83" spans="3:15">
      <c r="C83" s="119"/>
      <c r="D83" s="120"/>
      <c r="E83" s="88" t="s">
        <v>1597</v>
      </c>
      <c r="F83" s="124" t="s">
        <v>726</v>
      </c>
      <c r="G83" s="37" t="s">
        <v>2212</v>
      </c>
      <c r="H83" s="37"/>
      <c r="K83" s="49" t="s">
        <v>87</v>
      </c>
    </row>
    <row r="84" spans="3:15">
      <c r="C84" s="119"/>
      <c r="D84" s="120"/>
      <c r="E84" s="88" t="s">
        <v>1598</v>
      </c>
      <c r="F84" s="88" t="s">
        <v>728</v>
      </c>
      <c r="G84" s="37" t="s">
        <v>2207</v>
      </c>
      <c r="H84" s="37"/>
      <c r="K84" s="49"/>
    </row>
    <row r="85" spans="3:15">
      <c r="C85" s="119"/>
      <c r="D85" s="120"/>
      <c r="E85" s="88" t="s">
        <v>1599</v>
      </c>
      <c r="F85" s="124" t="s">
        <v>730</v>
      </c>
      <c r="G85" s="37" t="s">
        <v>2208</v>
      </c>
      <c r="H85" s="37"/>
      <c r="K85" s="49"/>
    </row>
    <row r="86" spans="3:15">
      <c r="C86" s="119"/>
      <c r="D86" s="120"/>
      <c r="E86" s="88" t="s">
        <v>1600</v>
      </c>
      <c r="F86" s="88" t="s">
        <v>733</v>
      </c>
      <c r="G86" s="37" t="s">
        <v>284</v>
      </c>
      <c r="H86" s="37"/>
    </row>
    <row r="87" spans="3:15">
      <c r="C87" s="119"/>
      <c r="D87" s="120"/>
      <c r="E87" s="88" t="s">
        <v>1601</v>
      </c>
      <c r="F87" s="124" t="s">
        <v>736</v>
      </c>
      <c r="G87" s="37" t="s">
        <v>285</v>
      </c>
      <c r="H87" s="37"/>
    </row>
    <row r="88" spans="3:15">
      <c r="C88" s="119"/>
      <c r="D88" s="120"/>
      <c r="E88" s="88" t="s">
        <v>1602</v>
      </c>
      <c r="F88" s="88" t="s">
        <v>739</v>
      </c>
      <c r="G88" s="37" t="s">
        <v>286</v>
      </c>
      <c r="H88" s="37"/>
    </row>
    <row r="89" spans="3:15">
      <c r="C89" s="119"/>
      <c r="D89" s="120"/>
      <c r="E89" s="88" t="s">
        <v>1603</v>
      </c>
      <c r="F89" s="124" t="s">
        <v>742</v>
      </c>
      <c r="G89" s="37" t="s">
        <v>2209</v>
      </c>
      <c r="H89" s="37"/>
    </row>
    <row r="90" spans="3:15">
      <c r="C90" s="119"/>
      <c r="D90" s="120"/>
      <c r="E90" s="88" t="s">
        <v>1604</v>
      </c>
      <c r="F90" s="88" t="s">
        <v>744</v>
      </c>
      <c r="G90" s="37" t="s">
        <v>2210</v>
      </c>
      <c r="H90" s="37"/>
      <c r="J90" t="s">
        <v>1605</v>
      </c>
    </row>
    <row r="91" spans="3:15">
      <c r="C91" s="119"/>
      <c r="D91" s="120"/>
      <c r="E91" s="88" t="s">
        <v>1606</v>
      </c>
      <c r="F91" s="124" t="s">
        <v>746</v>
      </c>
      <c r="G91" s="37" t="s">
        <v>1607</v>
      </c>
      <c r="H91" s="37"/>
    </row>
    <row r="92" spans="3:15">
      <c r="C92" s="119"/>
      <c r="D92" s="120"/>
      <c r="E92" s="88" t="s">
        <v>1469</v>
      </c>
      <c r="F92" s="88" t="s">
        <v>748</v>
      </c>
      <c r="G92" s="37" t="s">
        <v>2231</v>
      </c>
      <c r="H92" s="37"/>
    </row>
    <row r="93" spans="3:15">
      <c r="C93" s="119"/>
      <c r="D93" s="120"/>
      <c r="E93" s="126" t="s">
        <v>1608</v>
      </c>
      <c r="F93" s="126" t="s">
        <v>752</v>
      </c>
      <c r="G93" s="125" t="s">
        <v>1609</v>
      </c>
      <c r="H93" s="206">
        <v>31</v>
      </c>
    </row>
    <row r="94" spans="3:15">
      <c r="C94" s="119"/>
      <c r="D94" s="119"/>
      <c r="E94" s="64" t="s">
        <v>1610</v>
      </c>
      <c r="F94" s="64" t="s">
        <v>755</v>
      </c>
      <c r="G94" s="127" t="s">
        <v>756</v>
      </c>
      <c r="H94" s="207">
        <v>32</v>
      </c>
    </row>
    <row r="95" spans="3:15">
      <c r="C95" s="119"/>
      <c r="D95" s="119"/>
      <c r="E95" s="64" t="s">
        <v>1611</v>
      </c>
      <c r="F95" s="64" t="s">
        <v>758</v>
      </c>
      <c r="G95" s="127" t="s">
        <v>759</v>
      </c>
      <c r="H95" s="207">
        <v>33</v>
      </c>
    </row>
    <row r="96" spans="3:15">
      <c r="E96" s="122" t="s">
        <v>1612</v>
      </c>
      <c r="F96" s="122" t="s">
        <v>707</v>
      </c>
      <c r="G96" s="121" t="s">
        <v>705</v>
      </c>
      <c r="H96" s="208">
        <v>34</v>
      </c>
    </row>
    <row r="97" spans="2:36">
      <c r="E97" s="122" t="s">
        <v>1613</v>
      </c>
      <c r="F97" s="122" t="s">
        <v>709</v>
      </c>
      <c r="G97" s="121" t="s">
        <v>762</v>
      </c>
      <c r="H97" s="208">
        <v>35</v>
      </c>
    </row>
    <row r="98" spans="2:36">
      <c r="E98" s="122" t="s">
        <v>1614</v>
      </c>
      <c r="F98" s="122" t="s">
        <v>764</v>
      </c>
      <c r="G98" s="121" t="s">
        <v>1615</v>
      </c>
      <c r="H98" s="208">
        <v>36</v>
      </c>
    </row>
    <row r="100" spans="2:36" s="8" customFormat="1">
      <c r="B100" s="202" t="s">
        <v>1784</v>
      </c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</row>
    <row r="102" spans="2:36">
      <c r="E102" s="209" t="s">
        <v>1465</v>
      </c>
      <c r="F102" s="209" t="s">
        <v>715</v>
      </c>
      <c r="G102" s="209" t="s">
        <v>43</v>
      </c>
      <c r="H102" s="209" t="s">
        <v>1466</v>
      </c>
    </row>
    <row r="103" spans="2:36">
      <c r="C103" s="119"/>
      <c r="D103" s="120"/>
      <c r="E103" s="191" t="s">
        <v>1467</v>
      </c>
      <c r="F103" s="191" t="s">
        <v>708</v>
      </c>
      <c r="G103" s="192" t="s">
        <v>1036</v>
      </c>
      <c r="H103" s="210"/>
    </row>
    <row r="104" spans="2:36">
      <c r="C104" s="119"/>
      <c r="D104" s="120"/>
      <c r="E104" s="191" t="s">
        <v>1468</v>
      </c>
      <c r="F104" s="211" t="s">
        <v>1616</v>
      </c>
      <c r="G104" s="192" t="s">
        <v>1617</v>
      </c>
      <c r="H104" s="191">
        <v>110</v>
      </c>
      <c r="I104" t="str">
        <f>DEC2HEX(H104)</f>
        <v>6E</v>
      </c>
      <c r="J104" s="219"/>
      <c r="L104" s="219"/>
      <c r="N104" s="219"/>
      <c r="P104" s="219"/>
      <c r="S104" s="8"/>
      <c r="T104" s="351"/>
      <c r="U104" s="351"/>
      <c r="V104" s="351"/>
      <c r="W104" s="351"/>
      <c r="X104" s="351"/>
      <c r="Y104" s="351"/>
      <c r="Z104" s="351"/>
      <c r="AA104" s="351"/>
    </row>
    <row r="105" spans="2:36">
      <c r="C105" s="119"/>
      <c r="D105" s="120" t="s">
        <v>87</v>
      </c>
      <c r="E105" s="191" t="s">
        <v>1618</v>
      </c>
      <c r="F105" s="211" t="s">
        <v>1619</v>
      </c>
      <c r="G105" s="210" t="s">
        <v>1584</v>
      </c>
      <c r="H105" s="191">
        <v>116</v>
      </c>
      <c r="I105" t="str">
        <f>DEC2HEX(H105)</f>
        <v>74</v>
      </c>
      <c r="J105" s="219"/>
      <c r="L105" s="219"/>
      <c r="N105" s="219"/>
      <c r="P105" s="219"/>
      <c r="T105" s="351"/>
      <c r="U105" s="351"/>
      <c r="V105" s="351"/>
      <c r="W105" s="351"/>
      <c r="X105" s="351"/>
      <c r="Y105" s="351"/>
      <c r="Z105" s="351"/>
      <c r="AA105" s="351"/>
    </row>
    <row r="106" spans="2:36">
      <c r="C106" s="119"/>
      <c r="D106" s="120">
        <v>1</v>
      </c>
      <c r="E106" s="191" t="s">
        <v>1620</v>
      </c>
      <c r="F106" s="211" t="s">
        <v>1621</v>
      </c>
      <c r="G106" s="100" t="s">
        <v>1820</v>
      </c>
      <c r="H106" s="88" t="s">
        <v>801</v>
      </c>
      <c r="I106" t="s">
        <v>87</v>
      </c>
      <c r="K106" s="49"/>
      <c r="L106" s="219"/>
      <c r="M106" s="49"/>
      <c r="N106" s="219"/>
      <c r="O106" s="49"/>
      <c r="P106" s="219"/>
      <c r="Q106" s="49"/>
      <c r="T106" s="4"/>
      <c r="U106" s="4"/>
      <c r="V106" s="4"/>
      <c r="W106" s="4"/>
      <c r="X106" s="4"/>
      <c r="Y106" s="4"/>
      <c r="Z106" s="4"/>
      <c r="AA106" s="4"/>
    </row>
    <row r="107" spans="2:36">
      <c r="C107" s="119"/>
      <c r="D107" s="120">
        <v>2</v>
      </c>
      <c r="E107" s="19" t="s">
        <v>1622</v>
      </c>
      <c r="F107" s="19" t="s">
        <v>721</v>
      </c>
      <c r="G107" s="100" t="s">
        <v>1743</v>
      </c>
      <c r="H107" s="88" t="s">
        <v>802</v>
      </c>
      <c r="L107" s="4"/>
      <c r="N107" s="4"/>
      <c r="P107" s="4"/>
      <c r="T107" s="4"/>
      <c r="U107" s="4"/>
      <c r="V107" s="4"/>
      <c r="W107" s="4"/>
      <c r="X107" s="4"/>
      <c r="Y107" s="4"/>
      <c r="Z107" s="4"/>
      <c r="AA107" s="4"/>
      <c r="AB107" s="8"/>
      <c r="AC107" s="8"/>
      <c r="AD107" s="8"/>
      <c r="AE107" s="8"/>
      <c r="AF107" s="8"/>
      <c r="AG107" s="8"/>
      <c r="AH107" s="8"/>
      <c r="AI107" s="8"/>
      <c r="AJ107" s="8"/>
    </row>
    <row r="108" spans="2:36">
      <c r="C108" s="119"/>
      <c r="D108" s="120">
        <v>3</v>
      </c>
      <c r="E108" s="19" t="s">
        <v>1623</v>
      </c>
      <c r="F108" s="19" t="s">
        <v>722</v>
      </c>
      <c r="G108" s="21" t="s">
        <v>1744</v>
      </c>
      <c r="H108" s="88" t="s">
        <v>803</v>
      </c>
      <c r="L108" s="4"/>
      <c r="N108" s="4"/>
      <c r="P108" s="4"/>
      <c r="S108" s="48"/>
      <c r="T108" s="4"/>
      <c r="U108" s="4"/>
      <c r="V108" s="4"/>
      <c r="W108" s="4"/>
      <c r="X108" s="4"/>
      <c r="Y108" s="4"/>
      <c r="Z108" s="4"/>
      <c r="AA108" s="4"/>
    </row>
    <row r="109" spans="2:36">
      <c r="C109" s="119"/>
      <c r="D109" s="120">
        <v>4</v>
      </c>
      <c r="E109" s="19" t="s">
        <v>1597</v>
      </c>
      <c r="F109" s="19" t="s">
        <v>724</v>
      </c>
      <c r="G109" s="21" t="s">
        <v>1745</v>
      </c>
      <c r="H109" s="88" t="s">
        <v>804</v>
      </c>
      <c r="L109" s="4"/>
      <c r="N109" s="4"/>
      <c r="P109" s="4"/>
      <c r="S109" s="48"/>
      <c r="T109" s="4"/>
      <c r="U109" s="4"/>
      <c r="V109" s="4"/>
      <c r="W109" s="4"/>
      <c r="X109" s="4"/>
      <c r="Y109" s="4"/>
      <c r="Z109" s="4"/>
      <c r="AA109" s="4"/>
    </row>
    <row r="110" spans="2:36">
      <c r="C110" s="119"/>
      <c r="D110" s="120">
        <v>5</v>
      </c>
      <c r="E110" s="19" t="s">
        <v>1598</v>
      </c>
      <c r="F110" s="19" t="s">
        <v>726</v>
      </c>
      <c r="G110" s="100" t="s">
        <v>1746</v>
      </c>
      <c r="H110" s="88" t="s">
        <v>805</v>
      </c>
      <c r="L110" s="4"/>
      <c r="N110" s="4"/>
      <c r="P110" s="4"/>
      <c r="S110" s="48"/>
      <c r="T110" s="4"/>
      <c r="U110" s="4"/>
      <c r="V110" s="4"/>
      <c r="W110" s="4"/>
      <c r="X110" s="4"/>
      <c r="Y110" s="4"/>
      <c r="Z110" s="4"/>
      <c r="AA110" s="4"/>
    </row>
    <row r="111" spans="2:36">
      <c r="C111" s="119"/>
      <c r="D111" s="120">
        <v>6</v>
      </c>
      <c r="E111" s="19" t="s">
        <v>1599</v>
      </c>
      <c r="F111" s="19" t="s">
        <v>728</v>
      </c>
      <c r="G111" s="212" t="s">
        <v>1747</v>
      </c>
      <c r="H111" s="88" t="s">
        <v>806</v>
      </c>
      <c r="L111" s="4"/>
      <c r="N111" s="4"/>
      <c r="P111" s="4"/>
      <c r="S111" s="48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2:36">
      <c r="C112" s="119"/>
      <c r="D112" s="120">
        <v>7</v>
      </c>
      <c r="E112" s="19" t="s">
        <v>1600</v>
      </c>
      <c r="F112" s="19" t="s">
        <v>730</v>
      </c>
      <c r="G112" s="100" t="s">
        <v>1748</v>
      </c>
      <c r="H112" s="88" t="s">
        <v>807</v>
      </c>
      <c r="I112" s="102"/>
      <c r="L112" s="4"/>
      <c r="N112" s="4"/>
      <c r="P112" s="4"/>
      <c r="S112" s="48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3:34">
      <c r="C113" s="119"/>
      <c r="D113" s="120">
        <v>8</v>
      </c>
      <c r="E113" s="19" t="s">
        <v>1601</v>
      </c>
      <c r="F113" s="19" t="s">
        <v>733</v>
      </c>
      <c r="G113" s="100" t="s">
        <v>1749</v>
      </c>
      <c r="H113" s="88" t="s">
        <v>808</v>
      </c>
      <c r="L113" s="4"/>
      <c r="N113" s="4"/>
      <c r="P113" s="4"/>
      <c r="S113" s="48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3:34">
      <c r="C114" s="119"/>
      <c r="D114" s="120">
        <v>9</v>
      </c>
      <c r="E114" s="19" t="s">
        <v>1602</v>
      </c>
      <c r="F114" s="19" t="s">
        <v>736</v>
      </c>
      <c r="G114" s="21" t="s">
        <v>70</v>
      </c>
      <c r="H114" s="88" t="s">
        <v>809</v>
      </c>
      <c r="L114" s="4"/>
      <c r="N114" s="4"/>
      <c r="P114" s="4"/>
      <c r="S114" s="48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3:34">
      <c r="C115" s="119"/>
      <c r="D115" s="120">
        <v>10</v>
      </c>
      <c r="E115" s="19" t="s">
        <v>1603</v>
      </c>
      <c r="F115" s="19" t="s">
        <v>739</v>
      </c>
      <c r="G115" s="21" t="s">
        <v>64</v>
      </c>
      <c r="H115" s="88" t="s">
        <v>810</v>
      </c>
      <c r="L115" s="4"/>
      <c r="N115" s="4"/>
      <c r="P115" s="4"/>
      <c r="S115" s="48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3:34">
      <c r="C116" s="119"/>
      <c r="D116" s="120">
        <v>11</v>
      </c>
      <c r="E116" s="19" t="s">
        <v>1604</v>
      </c>
      <c r="F116" s="19" t="s">
        <v>742</v>
      </c>
      <c r="G116" s="21" t="s">
        <v>66</v>
      </c>
      <c r="H116" s="88" t="s">
        <v>811</v>
      </c>
      <c r="L116" s="4"/>
      <c r="N116" s="4"/>
      <c r="P116" s="4"/>
      <c r="S116" s="48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3:34">
      <c r="C117" s="119"/>
      <c r="D117" s="120">
        <v>12</v>
      </c>
      <c r="E117" s="19" t="s">
        <v>1606</v>
      </c>
      <c r="F117" s="19" t="s">
        <v>744</v>
      </c>
      <c r="G117" s="35" t="s">
        <v>83</v>
      </c>
      <c r="H117" s="88" t="s">
        <v>812</v>
      </c>
      <c r="L117" s="4"/>
      <c r="N117" s="4"/>
      <c r="P117" s="4"/>
      <c r="S117" s="48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3:34">
      <c r="C118" s="119"/>
      <c r="D118" s="120">
        <v>13</v>
      </c>
      <c r="E118" s="19" t="s">
        <v>1469</v>
      </c>
      <c r="F118" s="19" t="s">
        <v>746</v>
      </c>
      <c r="G118" s="23" t="s">
        <v>72</v>
      </c>
      <c r="H118" s="88" t="s">
        <v>813</v>
      </c>
      <c r="L118" s="4"/>
      <c r="N118" s="4"/>
      <c r="P118" s="4"/>
      <c r="S118" s="48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3:34">
      <c r="C119" s="119"/>
      <c r="D119" s="120">
        <v>14</v>
      </c>
      <c r="E119" s="19" t="s">
        <v>1470</v>
      </c>
      <c r="F119" s="19" t="s">
        <v>748</v>
      </c>
      <c r="G119" s="23" t="s">
        <v>1821</v>
      </c>
      <c r="H119" s="88" t="s">
        <v>814</v>
      </c>
      <c r="L119" s="4"/>
      <c r="N119" s="4"/>
      <c r="P119" s="4"/>
      <c r="S119" s="48"/>
    </row>
    <row r="120" spans="3:34">
      <c r="C120" s="119"/>
      <c r="D120" s="120">
        <v>15</v>
      </c>
      <c r="E120" s="19" t="s">
        <v>1471</v>
      </c>
      <c r="F120" s="19" t="s">
        <v>750</v>
      </c>
      <c r="G120" s="23" t="s">
        <v>1750</v>
      </c>
      <c r="H120" s="88" t="s">
        <v>815</v>
      </c>
      <c r="L120" s="4"/>
      <c r="N120" s="4"/>
      <c r="P120" s="4"/>
      <c r="S120" s="48"/>
      <c r="T120" s="4"/>
      <c r="X120" s="4"/>
      <c r="AB120" s="4"/>
      <c r="AC120" s="4"/>
    </row>
    <row r="121" spans="3:34">
      <c r="C121" s="119"/>
      <c r="D121" s="120">
        <v>16</v>
      </c>
      <c r="E121" s="19" t="s">
        <v>1624</v>
      </c>
      <c r="F121" s="19" t="s">
        <v>1474</v>
      </c>
      <c r="G121" s="23" t="s">
        <v>1751</v>
      </c>
      <c r="H121" s="88" t="s">
        <v>816</v>
      </c>
      <c r="L121" s="4"/>
      <c r="N121" s="4"/>
      <c r="P121" s="4"/>
      <c r="S121" s="48"/>
      <c r="T121" s="4"/>
      <c r="X121" s="4"/>
      <c r="AB121" s="4"/>
      <c r="AC121" s="4"/>
    </row>
    <row r="122" spans="3:34">
      <c r="C122" s="119"/>
      <c r="D122" s="120">
        <v>17</v>
      </c>
      <c r="E122" s="19" t="s">
        <v>1625</v>
      </c>
      <c r="F122" s="19" t="s">
        <v>1475</v>
      </c>
      <c r="G122" s="23" t="s">
        <v>1822</v>
      </c>
      <c r="H122" s="88" t="s">
        <v>817</v>
      </c>
      <c r="L122" s="4"/>
      <c r="N122" s="4"/>
      <c r="P122" s="4"/>
      <c r="S122" s="48"/>
    </row>
    <row r="123" spans="3:34">
      <c r="C123" s="119"/>
      <c r="D123" s="120">
        <v>18</v>
      </c>
      <c r="E123" s="19" t="s">
        <v>1626</v>
      </c>
      <c r="F123" s="19" t="s">
        <v>1476</v>
      </c>
      <c r="G123" s="23" t="s">
        <v>1752</v>
      </c>
      <c r="H123" s="88" t="s">
        <v>818</v>
      </c>
      <c r="L123" s="4"/>
      <c r="N123" s="4"/>
      <c r="P123" s="4"/>
      <c r="S123" s="48"/>
    </row>
    <row r="124" spans="3:34">
      <c r="C124" s="119"/>
      <c r="D124" s="120">
        <v>19</v>
      </c>
      <c r="E124" s="19" t="s">
        <v>1627</v>
      </c>
      <c r="F124" s="19" t="s">
        <v>1477</v>
      </c>
      <c r="G124" s="23" t="s">
        <v>1753</v>
      </c>
      <c r="H124" s="88" t="s">
        <v>819</v>
      </c>
      <c r="L124" s="4"/>
      <c r="N124" s="4"/>
      <c r="P124" s="4"/>
      <c r="T124" s="48"/>
    </row>
    <row r="125" spans="3:34">
      <c r="C125" s="119"/>
      <c r="D125" s="120">
        <v>20</v>
      </c>
      <c r="E125" s="19" t="s">
        <v>1628</v>
      </c>
      <c r="F125" s="19" t="s">
        <v>1478</v>
      </c>
      <c r="G125" s="23" t="s">
        <v>1005</v>
      </c>
      <c r="H125" s="88" t="s">
        <v>820</v>
      </c>
      <c r="L125" s="4"/>
      <c r="N125" s="4"/>
      <c r="P125" s="4"/>
      <c r="T125" s="48"/>
    </row>
    <row r="126" spans="3:34">
      <c r="C126" s="119"/>
      <c r="D126" s="120">
        <v>21</v>
      </c>
      <c r="E126" s="19" t="s">
        <v>1629</v>
      </c>
      <c r="F126" s="19" t="s">
        <v>1479</v>
      </c>
      <c r="G126" s="71" t="s">
        <v>1754</v>
      </c>
      <c r="H126" s="88" t="s">
        <v>821</v>
      </c>
      <c r="L126" s="4"/>
      <c r="N126" s="4"/>
      <c r="P126" s="4"/>
      <c r="T126" s="48"/>
    </row>
    <row r="127" spans="3:34">
      <c r="C127" s="119"/>
      <c r="D127" s="120">
        <v>22</v>
      </c>
      <c r="E127" s="19" t="s">
        <v>1630</v>
      </c>
      <c r="F127" s="19" t="s">
        <v>1480</v>
      </c>
      <c r="G127" s="213" t="s">
        <v>1755</v>
      </c>
      <c r="H127" s="88" t="s">
        <v>822</v>
      </c>
      <c r="L127" s="4"/>
      <c r="N127" s="4"/>
      <c r="P127" s="4"/>
    </row>
    <row r="128" spans="3:34">
      <c r="C128" s="119"/>
      <c r="D128" s="120">
        <v>23</v>
      </c>
      <c r="E128" s="19" t="s">
        <v>1631</v>
      </c>
      <c r="F128" s="19" t="s">
        <v>1481</v>
      </c>
      <c r="G128" s="37" t="s">
        <v>1756</v>
      </c>
      <c r="H128" s="88" t="s">
        <v>823</v>
      </c>
      <c r="L128" s="4"/>
      <c r="N128" s="4"/>
      <c r="P128" s="4"/>
    </row>
    <row r="129" spans="3:16">
      <c r="C129" s="119"/>
      <c r="D129" s="120">
        <v>24</v>
      </c>
      <c r="E129" s="19" t="s">
        <v>1632</v>
      </c>
      <c r="F129" s="19" t="s">
        <v>1482</v>
      </c>
      <c r="G129" s="37" t="s">
        <v>1757</v>
      </c>
      <c r="H129" s="88" t="s">
        <v>824</v>
      </c>
      <c r="L129" s="4"/>
      <c r="N129" s="4"/>
      <c r="P129" s="4"/>
    </row>
    <row r="130" spans="3:16">
      <c r="C130" s="119"/>
      <c r="D130" s="120">
        <v>25</v>
      </c>
      <c r="E130" s="19" t="s">
        <v>1633</v>
      </c>
      <c r="F130" s="19" t="s">
        <v>1483</v>
      </c>
      <c r="G130" s="23" t="s">
        <v>75</v>
      </c>
      <c r="H130" s="88" t="s">
        <v>825</v>
      </c>
      <c r="L130" s="4"/>
      <c r="N130" s="4"/>
      <c r="P130" s="4"/>
    </row>
    <row r="131" spans="3:16">
      <c r="C131" s="119"/>
      <c r="D131" s="120">
        <v>26</v>
      </c>
      <c r="E131" s="19" t="s">
        <v>1634</v>
      </c>
      <c r="F131" s="19" t="s">
        <v>1484</v>
      </c>
      <c r="G131" s="213" t="s">
        <v>1758</v>
      </c>
      <c r="H131" s="88" t="s">
        <v>826</v>
      </c>
      <c r="L131" s="4"/>
      <c r="N131" s="4"/>
      <c r="P131" s="4"/>
    </row>
    <row r="132" spans="3:16">
      <c r="C132" s="119"/>
      <c r="D132" s="120">
        <v>27</v>
      </c>
      <c r="E132" s="19" t="s">
        <v>1635</v>
      </c>
      <c r="F132" s="19" t="s">
        <v>1485</v>
      </c>
      <c r="G132" s="37" t="s">
        <v>1759</v>
      </c>
      <c r="H132" s="88" t="s">
        <v>827</v>
      </c>
      <c r="L132" s="4"/>
      <c r="N132" s="4"/>
      <c r="P132" s="4"/>
    </row>
    <row r="133" spans="3:16">
      <c r="C133" s="119"/>
      <c r="D133" s="120">
        <v>28</v>
      </c>
      <c r="E133" s="19" t="s">
        <v>1636</v>
      </c>
      <c r="F133" s="19" t="s">
        <v>1486</v>
      </c>
      <c r="G133" s="37" t="s">
        <v>1760</v>
      </c>
      <c r="H133" s="88" t="s">
        <v>828</v>
      </c>
      <c r="L133" s="4"/>
      <c r="N133" s="4"/>
      <c r="P133" s="4"/>
    </row>
    <row r="134" spans="3:16">
      <c r="C134" s="119"/>
      <c r="D134" s="120">
        <v>29</v>
      </c>
      <c r="E134" s="19" t="s">
        <v>1637</v>
      </c>
      <c r="F134" s="19" t="s">
        <v>1487</v>
      </c>
      <c r="G134" s="23" t="s">
        <v>77</v>
      </c>
      <c r="H134" s="88" t="s">
        <v>829</v>
      </c>
      <c r="L134" s="4"/>
      <c r="M134" s="31"/>
      <c r="N134" s="4"/>
      <c r="P134" s="4"/>
    </row>
    <row r="135" spans="3:16">
      <c r="C135" s="119"/>
      <c r="D135" s="120">
        <v>30</v>
      </c>
      <c r="E135" s="19" t="s">
        <v>1638</v>
      </c>
      <c r="F135" s="19" t="s">
        <v>1488</v>
      </c>
      <c r="G135" s="213" t="s">
        <v>1761</v>
      </c>
      <c r="H135" s="88" t="s">
        <v>830</v>
      </c>
      <c r="L135" s="4"/>
      <c r="M135" s="31"/>
      <c r="N135" s="4"/>
      <c r="P135" s="4"/>
    </row>
    <row r="136" spans="3:16">
      <c r="C136" s="119"/>
      <c r="D136" s="120">
        <v>31</v>
      </c>
      <c r="E136" s="19" t="s">
        <v>1639</v>
      </c>
      <c r="F136" s="19" t="s">
        <v>1489</v>
      </c>
      <c r="G136" s="37" t="s">
        <v>1762</v>
      </c>
      <c r="H136" s="88" t="s">
        <v>831</v>
      </c>
      <c r="L136" s="4"/>
      <c r="M136" s="31"/>
      <c r="N136" s="4"/>
      <c r="P136" s="4"/>
    </row>
    <row r="137" spans="3:16">
      <c r="C137" s="119"/>
      <c r="D137" s="120">
        <v>32</v>
      </c>
      <c r="E137" s="19" t="s">
        <v>1640</v>
      </c>
      <c r="F137" s="19" t="s">
        <v>1490</v>
      </c>
      <c r="G137" s="37" t="s">
        <v>1763</v>
      </c>
      <c r="H137" s="88" t="s">
        <v>832</v>
      </c>
      <c r="L137" s="4"/>
      <c r="M137" s="31"/>
      <c r="N137" s="4"/>
      <c r="P137" s="4"/>
    </row>
    <row r="138" spans="3:16">
      <c r="C138" s="119"/>
      <c r="D138" s="120">
        <v>33</v>
      </c>
      <c r="E138" s="19" t="s">
        <v>1641</v>
      </c>
      <c r="F138" s="19" t="s">
        <v>1491</v>
      </c>
      <c r="G138" s="23" t="s">
        <v>79</v>
      </c>
      <c r="H138" s="88" t="s">
        <v>833</v>
      </c>
      <c r="L138" s="4"/>
      <c r="M138" s="31"/>
      <c r="N138" s="4"/>
      <c r="P138" s="4"/>
    </row>
    <row r="139" spans="3:16">
      <c r="C139" s="119"/>
      <c r="D139" s="120">
        <v>34</v>
      </c>
      <c r="E139" s="19" t="s">
        <v>1642</v>
      </c>
      <c r="F139" s="19" t="s">
        <v>1492</v>
      </c>
      <c r="G139" s="214" t="s">
        <v>1764</v>
      </c>
      <c r="H139" s="88" t="s">
        <v>834</v>
      </c>
      <c r="L139" s="4"/>
      <c r="M139" s="31"/>
      <c r="N139" s="4"/>
      <c r="P139" s="4"/>
    </row>
    <row r="140" spans="3:16">
      <c r="C140" s="119"/>
      <c r="D140" s="120">
        <v>35</v>
      </c>
      <c r="E140" s="19" t="s">
        <v>1643</v>
      </c>
      <c r="F140" s="19" t="s">
        <v>1493</v>
      </c>
      <c r="G140" s="23" t="s">
        <v>1765</v>
      </c>
      <c r="H140" s="88" t="s">
        <v>835</v>
      </c>
      <c r="L140" s="4"/>
      <c r="M140" s="31"/>
      <c r="N140" s="4"/>
      <c r="P140" s="4"/>
    </row>
    <row r="141" spans="3:16">
      <c r="C141" s="119"/>
      <c r="D141" s="120">
        <v>36</v>
      </c>
      <c r="E141" s="19" t="s">
        <v>1644</v>
      </c>
      <c r="F141" s="19" t="s">
        <v>1494</v>
      </c>
      <c r="G141" s="23" t="s">
        <v>1766</v>
      </c>
      <c r="H141" s="88" t="s">
        <v>836</v>
      </c>
      <c r="L141" s="4"/>
      <c r="M141" s="31"/>
      <c r="N141" s="4"/>
      <c r="P141" s="4"/>
    </row>
    <row r="142" spans="3:16">
      <c r="C142" s="119"/>
      <c r="D142" s="120">
        <v>37</v>
      </c>
      <c r="E142" s="19" t="s">
        <v>1645</v>
      </c>
      <c r="F142" s="19" t="s">
        <v>1495</v>
      </c>
      <c r="G142" s="23" t="s">
        <v>81</v>
      </c>
      <c r="H142" s="88" t="s">
        <v>837</v>
      </c>
      <c r="L142" s="4"/>
      <c r="M142" s="31"/>
      <c r="N142" s="4"/>
      <c r="P142" s="4"/>
    </row>
    <row r="143" spans="3:16">
      <c r="C143" s="119"/>
      <c r="D143" s="120">
        <v>38</v>
      </c>
      <c r="E143" s="19" t="s">
        <v>1646</v>
      </c>
      <c r="F143" s="19" t="s">
        <v>1496</v>
      </c>
      <c r="G143" s="21" t="s">
        <v>1767</v>
      </c>
      <c r="H143" s="88" t="s">
        <v>838</v>
      </c>
      <c r="L143" s="4"/>
      <c r="M143" s="31"/>
      <c r="N143" s="4"/>
      <c r="P143" s="4"/>
    </row>
    <row r="144" spans="3:16">
      <c r="C144" s="119"/>
      <c r="D144" s="120">
        <v>39</v>
      </c>
      <c r="E144" s="19" t="s">
        <v>1647</v>
      </c>
      <c r="F144" s="19" t="s">
        <v>1497</v>
      </c>
      <c r="G144" s="21" t="s">
        <v>1768</v>
      </c>
      <c r="H144" s="88" t="s">
        <v>839</v>
      </c>
      <c r="L144" s="4"/>
      <c r="M144" s="31"/>
      <c r="N144" s="4"/>
      <c r="P144" s="4"/>
    </row>
    <row r="145" spans="3:16">
      <c r="C145" s="119"/>
      <c r="D145" s="120">
        <v>40</v>
      </c>
      <c r="E145" s="19" t="s">
        <v>1648</v>
      </c>
      <c r="F145" s="19" t="s">
        <v>1498</v>
      </c>
      <c r="G145" s="37" t="s">
        <v>1769</v>
      </c>
      <c r="H145" s="88" t="s">
        <v>840</v>
      </c>
      <c r="L145" s="4"/>
      <c r="M145" s="31"/>
      <c r="N145" s="4"/>
      <c r="P145" s="4"/>
    </row>
    <row r="146" spans="3:16">
      <c r="C146" s="119"/>
      <c r="D146" s="120">
        <v>41</v>
      </c>
      <c r="E146" s="19" t="s">
        <v>1649</v>
      </c>
      <c r="F146" s="19" t="s">
        <v>1499</v>
      </c>
      <c r="G146" s="215" t="s">
        <v>1770</v>
      </c>
      <c r="H146" s="88" t="s">
        <v>841</v>
      </c>
      <c r="L146" s="4"/>
      <c r="M146" s="31"/>
      <c r="N146" s="4"/>
      <c r="P146" s="4"/>
    </row>
    <row r="147" spans="3:16">
      <c r="C147" s="119"/>
      <c r="D147" s="120">
        <v>42</v>
      </c>
      <c r="E147" s="19" t="s">
        <v>1650</v>
      </c>
      <c r="F147" s="19" t="s">
        <v>1500</v>
      </c>
      <c r="G147" s="103" t="s">
        <v>1771</v>
      </c>
      <c r="H147" s="88" t="s">
        <v>842</v>
      </c>
      <c r="L147" s="4"/>
      <c r="M147" s="31"/>
      <c r="N147" s="4"/>
      <c r="P147" s="4"/>
    </row>
    <row r="148" spans="3:16">
      <c r="C148" s="119"/>
      <c r="D148" s="120">
        <v>43</v>
      </c>
      <c r="E148" s="19" t="s">
        <v>1651</v>
      </c>
      <c r="F148" s="19" t="s">
        <v>1501</v>
      </c>
      <c r="G148" s="103" t="s">
        <v>1772</v>
      </c>
      <c r="H148" s="88" t="s">
        <v>843</v>
      </c>
      <c r="L148" s="4"/>
      <c r="M148" s="31"/>
      <c r="N148" s="4"/>
      <c r="P148" s="4"/>
    </row>
    <row r="149" spans="3:16">
      <c r="C149" s="119"/>
      <c r="D149" s="120">
        <v>44</v>
      </c>
      <c r="E149" s="19" t="s">
        <v>1652</v>
      </c>
      <c r="F149" s="19" t="s">
        <v>1502</v>
      </c>
      <c r="G149" s="103" t="s">
        <v>1773</v>
      </c>
      <c r="H149" s="88" t="s">
        <v>844</v>
      </c>
      <c r="L149" s="4"/>
      <c r="N149" s="4"/>
      <c r="P149" s="4"/>
    </row>
    <row r="150" spans="3:16">
      <c r="C150" s="119"/>
      <c r="D150" s="120">
        <v>45</v>
      </c>
      <c r="E150" s="19" t="s">
        <v>1653</v>
      </c>
      <c r="F150" s="19" t="s">
        <v>1503</v>
      </c>
      <c r="G150" s="103" t="s">
        <v>1774</v>
      </c>
      <c r="H150" s="88" t="s">
        <v>845</v>
      </c>
      <c r="L150" s="4"/>
      <c r="N150" s="4"/>
      <c r="P150" s="4"/>
    </row>
    <row r="151" spans="3:16">
      <c r="C151" s="119"/>
      <c r="D151" s="120">
        <v>46</v>
      </c>
      <c r="E151" s="19" t="s">
        <v>1654</v>
      </c>
      <c r="F151" s="19" t="s">
        <v>1504</v>
      </c>
      <c r="G151" s="215" t="s">
        <v>1775</v>
      </c>
      <c r="H151" s="88" t="s">
        <v>846</v>
      </c>
      <c r="L151" s="4"/>
      <c r="N151" s="4"/>
      <c r="P151" s="4"/>
    </row>
    <row r="152" spans="3:16">
      <c r="C152" s="119"/>
      <c r="D152" s="120">
        <v>47</v>
      </c>
      <c r="E152" s="19" t="s">
        <v>1655</v>
      </c>
      <c r="F152" s="19" t="s">
        <v>1505</v>
      </c>
      <c r="G152" s="103" t="s">
        <v>1776</v>
      </c>
      <c r="H152" s="88" t="s">
        <v>847</v>
      </c>
      <c r="L152" s="4"/>
      <c r="N152" s="4"/>
      <c r="P152" s="4"/>
    </row>
    <row r="153" spans="3:16">
      <c r="C153" s="119"/>
      <c r="D153" s="120">
        <v>48</v>
      </c>
      <c r="E153" s="19" t="s">
        <v>1656</v>
      </c>
      <c r="F153" s="19" t="s">
        <v>1506</v>
      </c>
      <c r="G153" s="103" t="s">
        <v>1777</v>
      </c>
      <c r="H153" s="88" t="s">
        <v>848</v>
      </c>
      <c r="L153" s="4"/>
      <c r="N153" s="4"/>
      <c r="P153" s="4"/>
    </row>
    <row r="154" spans="3:16">
      <c r="C154" s="119"/>
      <c r="D154" s="120">
        <v>49</v>
      </c>
      <c r="E154" s="19" t="s">
        <v>1657</v>
      </c>
      <c r="F154" s="19" t="s">
        <v>1507</v>
      </c>
      <c r="G154" s="103" t="s">
        <v>1778</v>
      </c>
      <c r="H154" s="88" t="s">
        <v>849</v>
      </c>
      <c r="L154" s="4"/>
      <c r="N154" s="4"/>
      <c r="P154" s="4"/>
    </row>
    <row r="155" spans="3:16">
      <c r="C155" s="119"/>
      <c r="D155" s="120">
        <v>50</v>
      </c>
      <c r="E155" s="19" t="s">
        <v>1658</v>
      </c>
      <c r="F155" s="19" t="s">
        <v>1508</v>
      </c>
      <c r="G155" s="103" t="s">
        <v>1779</v>
      </c>
      <c r="H155" s="88" t="s">
        <v>850</v>
      </c>
      <c r="L155" s="4"/>
      <c r="N155" s="4"/>
      <c r="P155" s="4"/>
    </row>
    <row r="156" spans="3:16">
      <c r="C156" s="119"/>
      <c r="D156" s="120">
        <v>51</v>
      </c>
      <c r="E156" s="19" t="s">
        <v>1659</v>
      </c>
      <c r="F156" s="19" t="s">
        <v>1509</v>
      </c>
      <c r="G156" s="103" t="s">
        <v>1780</v>
      </c>
      <c r="H156" s="88" t="s">
        <v>851</v>
      </c>
      <c r="L156" s="4"/>
      <c r="N156" s="4"/>
      <c r="P156" s="4"/>
    </row>
    <row r="157" spans="3:16">
      <c r="C157" s="119"/>
      <c r="D157" s="120">
        <v>52</v>
      </c>
      <c r="E157" s="19" t="s">
        <v>1660</v>
      </c>
      <c r="F157" s="19" t="s">
        <v>1510</v>
      </c>
      <c r="G157" s="103" t="s">
        <v>1781</v>
      </c>
      <c r="H157" s="88" t="s">
        <v>852</v>
      </c>
      <c r="L157" s="4"/>
      <c r="N157" s="4"/>
      <c r="P157" s="4"/>
    </row>
    <row r="158" spans="3:16">
      <c r="C158" s="119"/>
      <c r="D158" s="120">
        <v>53</v>
      </c>
      <c r="E158" s="19" t="s">
        <v>1661</v>
      </c>
      <c r="F158" s="19" t="s">
        <v>1511</v>
      </c>
      <c r="G158" s="103" t="s">
        <v>1782</v>
      </c>
      <c r="H158" s="88" t="s">
        <v>853</v>
      </c>
      <c r="L158" s="4"/>
      <c r="N158" s="4"/>
      <c r="P158" s="4"/>
    </row>
    <row r="159" spans="3:16">
      <c r="C159" s="119"/>
      <c r="D159" s="120">
        <v>54</v>
      </c>
      <c r="E159" s="19" t="s">
        <v>1662</v>
      </c>
      <c r="F159" s="19" t="s">
        <v>1512</v>
      </c>
      <c r="G159" s="103" t="s">
        <v>1783</v>
      </c>
      <c r="H159" s="88" t="s">
        <v>854</v>
      </c>
      <c r="L159" s="4"/>
      <c r="N159" s="4"/>
      <c r="P159" s="4"/>
    </row>
    <row r="160" spans="3:16">
      <c r="C160" s="119"/>
      <c r="D160" s="120">
        <v>55</v>
      </c>
      <c r="E160" s="19" t="s">
        <v>1513</v>
      </c>
      <c r="F160" s="19" t="s">
        <v>1663</v>
      </c>
      <c r="G160" s="210" t="s">
        <v>1727</v>
      </c>
      <c r="H160" s="88" t="s">
        <v>855</v>
      </c>
      <c r="I160" s="49">
        <v>116</v>
      </c>
      <c r="L160" s="219"/>
      <c r="N160" s="219"/>
      <c r="P160" s="219"/>
    </row>
    <row r="161" spans="3:16">
      <c r="C161" s="119"/>
      <c r="D161" s="120">
        <v>56</v>
      </c>
      <c r="E161" s="19" t="s">
        <v>1664</v>
      </c>
      <c r="F161" s="19" t="s">
        <v>1665</v>
      </c>
      <c r="G161" s="100" t="s">
        <v>1726</v>
      </c>
      <c r="H161" s="88" t="s">
        <v>856</v>
      </c>
      <c r="I161" s="49">
        <v>1111</v>
      </c>
      <c r="L161" s="219"/>
      <c r="N161" s="219"/>
      <c r="P161" s="219"/>
    </row>
    <row r="162" spans="3:16">
      <c r="C162" s="119"/>
      <c r="D162" s="120" t="s">
        <v>87</v>
      </c>
      <c r="E162" s="126" t="s">
        <v>1608</v>
      </c>
      <c r="F162" s="126" t="s">
        <v>752</v>
      </c>
      <c r="G162" s="125" t="s">
        <v>1609</v>
      </c>
      <c r="H162" s="126">
        <v>121</v>
      </c>
    </row>
    <row r="163" spans="3:16">
      <c r="C163" s="119"/>
      <c r="D163" s="119" t="s">
        <v>87</v>
      </c>
      <c r="E163" s="64" t="s">
        <v>1610</v>
      </c>
      <c r="F163" s="64" t="s">
        <v>755</v>
      </c>
      <c r="G163" s="127" t="s">
        <v>756</v>
      </c>
      <c r="H163" s="64">
        <v>122</v>
      </c>
    </row>
    <row r="164" spans="3:16">
      <c r="C164" s="119"/>
      <c r="D164" s="119"/>
      <c r="E164" s="64" t="s">
        <v>1611</v>
      </c>
      <c r="F164" s="64" t="s">
        <v>758</v>
      </c>
      <c r="G164" s="127" t="s">
        <v>759</v>
      </c>
      <c r="H164" s="64">
        <v>123</v>
      </c>
    </row>
    <row r="165" spans="3:16">
      <c r="E165" s="122" t="s">
        <v>1612</v>
      </c>
      <c r="F165" s="122" t="s">
        <v>707</v>
      </c>
      <c r="G165" s="121" t="s">
        <v>705</v>
      </c>
      <c r="H165" s="122">
        <v>124</v>
      </c>
    </row>
    <row r="166" spans="3:16">
      <c r="E166" s="122" t="s">
        <v>1613</v>
      </c>
      <c r="F166" s="122" t="s">
        <v>709</v>
      </c>
      <c r="G166" s="121" t="s">
        <v>762</v>
      </c>
      <c r="H166" s="122">
        <v>125</v>
      </c>
    </row>
    <row r="167" spans="3:16">
      <c r="E167" s="122" t="s">
        <v>1614</v>
      </c>
      <c r="F167" s="122" t="s">
        <v>764</v>
      </c>
      <c r="G167" s="121" t="s">
        <v>1615</v>
      </c>
      <c r="H167" s="122">
        <v>126</v>
      </c>
    </row>
  </sheetData>
  <mergeCells count="6">
    <mergeCell ref="T104:W104"/>
    <mergeCell ref="X104:AA104"/>
    <mergeCell ref="T105:U105"/>
    <mergeCell ref="V105:W105"/>
    <mergeCell ref="X105:Y105"/>
    <mergeCell ref="Z105:AA105"/>
  </mergeCells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F08D-F4E2-4251-BBEA-C92019044EE3}">
  <sheetPr>
    <tabColor rgb="FF0000FF"/>
  </sheetPr>
  <dimension ref="B3:I12"/>
  <sheetViews>
    <sheetView workbookViewId="0">
      <selection activeCell="L10" sqref="L10"/>
    </sheetView>
  </sheetViews>
  <sheetFormatPr defaultRowHeight="16.5"/>
  <sheetData>
    <row r="3" spans="2:9" ht="17.25">
      <c r="B3" s="148" t="s">
        <v>921</v>
      </c>
    </row>
    <row r="4" spans="2:9">
      <c r="B4" s="8"/>
      <c r="C4" t="s">
        <v>922</v>
      </c>
    </row>
    <row r="5" spans="2:9">
      <c r="B5">
        <v>3.1</v>
      </c>
      <c r="D5" t="s">
        <v>876</v>
      </c>
      <c r="I5" t="s">
        <v>916</v>
      </c>
    </row>
    <row r="6" spans="2:9">
      <c r="B6" t="s">
        <v>87</v>
      </c>
      <c r="E6" t="s">
        <v>875</v>
      </c>
      <c r="I6" t="s">
        <v>879</v>
      </c>
    </row>
    <row r="7" spans="2:9">
      <c r="B7">
        <v>3.2</v>
      </c>
      <c r="D7" t="s">
        <v>895</v>
      </c>
      <c r="I7" t="s">
        <v>917</v>
      </c>
    </row>
    <row r="8" spans="2:9">
      <c r="B8" t="s">
        <v>87</v>
      </c>
      <c r="E8" t="s">
        <v>880</v>
      </c>
      <c r="I8" t="s">
        <v>881</v>
      </c>
    </row>
    <row r="9" spans="2:9">
      <c r="B9">
        <v>3.3</v>
      </c>
      <c r="D9" t="s">
        <v>885</v>
      </c>
      <c r="I9" t="s">
        <v>918</v>
      </c>
    </row>
    <row r="10" spans="2:9">
      <c r="B10" t="s">
        <v>87</v>
      </c>
      <c r="E10" t="s">
        <v>887</v>
      </c>
      <c r="I10" t="s">
        <v>894</v>
      </c>
    </row>
    <row r="11" spans="2:9">
      <c r="B11">
        <v>3.4</v>
      </c>
      <c r="D11" t="s">
        <v>919</v>
      </c>
      <c r="I11" t="s">
        <v>920</v>
      </c>
    </row>
    <row r="12" spans="2:9">
      <c r="E12" t="s">
        <v>882</v>
      </c>
      <c r="I12" t="s">
        <v>896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CE53-E942-4A10-9679-F8D1B4C56D11}">
  <dimension ref="A2:AY259"/>
  <sheetViews>
    <sheetView topLeftCell="A49" zoomScale="85" zoomScaleNormal="85" workbookViewId="0">
      <selection activeCell="P56" sqref="P56:P86"/>
    </sheetView>
  </sheetViews>
  <sheetFormatPr defaultRowHeight="16.5"/>
  <cols>
    <col min="4" max="4" width="27.375" customWidth="1"/>
    <col min="5" max="5" width="13.5" customWidth="1"/>
    <col min="7" max="7" width="8.25" customWidth="1"/>
    <col min="8" max="11" width="9.375" customWidth="1"/>
    <col min="12" max="13" width="8.125" customWidth="1"/>
    <col min="15" max="15" width="16.375" customWidth="1"/>
    <col min="20" max="20" width="4.625" customWidth="1"/>
    <col min="21" max="21" width="71.375" customWidth="1"/>
    <col min="29" max="29" width="19.5" customWidth="1"/>
    <col min="30" max="30" width="14.5" customWidth="1"/>
    <col min="32" max="32" width="41.75" customWidth="1"/>
    <col min="35" max="35" width="14.875" customWidth="1"/>
    <col min="36" max="36" width="12.625" customWidth="1"/>
    <col min="37" max="37" width="11.25" customWidth="1"/>
    <col min="38" max="38" width="2.125" customWidth="1"/>
    <col min="42" max="42" width="2.75" customWidth="1"/>
    <col min="44" max="44" width="9.75" customWidth="1"/>
    <col min="46" max="46" width="12.5" customWidth="1"/>
    <col min="47" max="47" width="11.25" customWidth="1"/>
    <col min="49" max="49" width="10.75" customWidth="1"/>
  </cols>
  <sheetData>
    <row r="2" spans="2:21" ht="26.25">
      <c r="D2" s="2" t="s">
        <v>1019</v>
      </c>
    </row>
    <row r="5" spans="2:21">
      <c r="B5" s="9" t="s">
        <v>12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1"/>
      <c r="T5" s="11"/>
      <c r="U5" s="10"/>
    </row>
    <row r="6" spans="2:21">
      <c r="S6" s="4"/>
      <c r="T6" s="4"/>
    </row>
    <row r="7" spans="2:21">
      <c r="C7" t="s">
        <v>13</v>
      </c>
      <c r="S7" s="4"/>
      <c r="T7" s="4"/>
    </row>
    <row r="8" spans="2:21">
      <c r="S8" s="4"/>
      <c r="T8" s="4"/>
    </row>
    <row r="9" spans="2:21" ht="17.25">
      <c r="C9" s="5" t="s">
        <v>14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  <c r="S9" s="6"/>
      <c r="T9" s="6"/>
      <c r="U9" s="6"/>
    </row>
    <row r="10" spans="2:21">
      <c r="C10" s="8" t="s">
        <v>15</v>
      </c>
      <c r="S10" s="4"/>
      <c r="T10" s="4"/>
    </row>
    <row r="11" spans="2:21">
      <c r="D11" t="s">
        <v>16</v>
      </c>
      <c r="S11" s="4"/>
      <c r="T11" s="4"/>
    </row>
    <row r="12" spans="2:21">
      <c r="D12" t="s">
        <v>17</v>
      </c>
      <c r="F12" t="s">
        <v>18</v>
      </c>
      <c r="O12" t="s">
        <v>19</v>
      </c>
      <c r="Q12" t="s">
        <v>20</v>
      </c>
      <c r="S12" s="4"/>
      <c r="T12" s="4"/>
    </row>
    <row r="13" spans="2:21">
      <c r="F13" t="s">
        <v>21</v>
      </c>
      <c r="S13" s="4"/>
      <c r="T13" s="4"/>
    </row>
    <row r="14" spans="2:21">
      <c r="S14" s="4"/>
      <c r="T14" s="4"/>
    </row>
    <row r="15" spans="2:21">
      <c r="C15" s="8" t="s">
        <v>22</v>
      </c>
      <c r="S15" s="4"/>
      <c r="T15" s="4"/>
    </row>
    <row r="16" spans="2:21">
      <c r="N16" s="4" t="s">
        <v>23</v>
      </c>
      <c r="O16" s="4" t="s">
        <v>24</v>
      </c>
      <c r="S16" s="4"/>
      <c r="T16" s="4"/>
    </row>
    <row r="17" spans="3:20">
      <c r="D17" t="s">
        <v>25</v>
      </c>
      <c r="N17" s="4" t="s">
        <v>26</v>
      </c>
      <c r="O17" s="4"/>
      <c r="S17" s="4"/>
      <c r="T17" s="4"/>
    </row>
    <row r="18" spans="3:20" ht="17.25">
      <c r="D18" t="s">
        <v>27</v>
      </c>
      <c r="N18" s="12" t="s">
        <v>28</v>
      </c>
      <c r="O18" s="4"/>
      <c r="S18" s="4"/>
      <c r="T18" s="4"/>
    </row>
    <row r="19" spans="3:20" ht="17.25">
      <c r="D19" t="s">
        <v>29</v>
      </c>
      <c r="F19" s="13"/>
      <c r="G19" s="13"/>
      <c r="H19" s="13"/>
      <c r="I19" s="13"/>
      <c r="J19" s="13"/>
      <c r="K19" s="13"/>
      <c r="L19" s="13"/>
      <c r="M19" s="13"/>
      <c r="N19" s="4" t="s">
        <v>30</v>
      </c>
      <c r="O19" s="14" t="s">
        <v>31</v>
      </c>
      <c r="P19" t="s">
        <v>32</v>
      </c>
      <c r="S19" s="4"/>
      <c r="T19" s="4"/>
    </row>
    <row r="20" spans="3:20">
      <c r="D20" t="s">
        <v>33</v>
      </c>
      <c r="N20" s="4" t="s">
        <v>35</v>
      </c>
      <c r="O20" s="4"/>
      <c r="S20" s="4"/>
      <c r="T20" s="4"/>
    </row>
    <row r="21" spans="3:20">
      <c r="D21" t="s">
        <v>36</v>
      </c>
      <c r="S21" s="4"/>
      <c r="T21" s="4"/>
    </row>
    <row r="22" spans="3:20">
      <c r="D22" t="s">
        <v>37</v>
      </c>
      <c r="E22" t="s">
        <v>38</v>
      </c>
      <c r="S22" s="4"/>
      <c r="T22" s="4"/>
    </row>
    <row r="23" spans="3:20">
      <c r="D23" t="s">
        <v>39</v>
      </c>
      <c r="S23" s="4"/>
      <c r="T23" s="4"/>
    </row>
    <row r="24" spans="3:20" ht="17.25">
      <c r="D24" t="s">
        <v>40</v>
      </c>
      <c r="F24" s="13"/>
      <c r="G24" s="13"/>
      <c r="H24" s="13"/>
      <c r="I24" s="13"/>
      <c r="J24" s="13"/>
      <c r="K24" s="13"/>
      <c r="L24" s="13"/>
      <c r="M24" s="13"/>
      <c r="N24" s="4" t="s">
        <v>41</v>
      </c>
      <c r="O24" s="4"/>
      <c r="S24" s="4"/>
      <c r="T24" s="4"/>
    </row>
    <row r="25" spans="3:20">
      <c r="S25" s="4"/>
      <c r="T25" s="4"/>
    </row>
    <row r="26" spans="3:20">
      <c r="C26" s="8" t="s">
        <v>42</v>
      </c>
      <c r="S26" s="4"/>
      <c r="T26" s="4"/>
    </row>
    <row r="27" spans="3:20">
      <c r="S27" s="4"/>
      <c r="T27" s="4"/>
    </row>
    <row r="28" spans="3:20">
      <c r="S28" s="4"/>
      <c r="T28" s="4"/>
    </row>
    <row r="29" spans="3:20">
      <c r="C29" s="8" t="s">
        <v>56</v>
      </c>
      <c r="S29" s="4"/>
      <c r="T29" s="4"/>
    </row>
    <row r="30" spans="3:20">
      <c r="D30" t="s">
        <v>60</v>
      </c>
      <c r="S30" s="4"/>
      <c r="T30" s="4"/>
    </row>
    <row r="31" spans="3:20">
      <c r="S31" s="4"/>
      <c r="T31" s="4"/>
    </row>
    <row r="32" spans="3:20">
      <c r="E32" s="31" t="s">
        <v>64</v>
      </c>
      <c r="F32" s="32"/>
      <c r="G32" s="32"/>
      <c r="H32" s="32"/>
      <c r="I32" s="32"/>
      <c r="J32" s="32"/>
      <c r="K32" s="32"/>
      <c r="L32" s="32"/>
      <c r="M32" s="32"/>
      <c r="S32" s="4"/>
      <c r="T32" s="4"/>
    </row>
    <row r="33" spans="3:46">
      <c r="E33" s="31" t="s">
        <v>66</v>
      </c>
      <c r="F33" s="32"/>
      <c r="G33" s="32"/>
      <c r="H33" s="32"/>
      <c r="I33" s="32"/>
      <c r="J33" s="32"/>
      <c r="K33" s="32"/>
      <c r="L33" s="32"/>
      <c r="M33" s="32"/>
      <c r="S33" s="4"/>
      <c r="T33" s="4"/>
    </row>
    <row r="34" spans="3:46">
      <c r="E34" s="32"/>
      <c r="F34" s="32"/>
      <c r="G34" s="32"/>
      <c r="H34" s="32"/>
      <c r="I34" s="32"/>
      <c r="J34" s="32"/>
      <c r="K34" s="32"/>
      <c r="L34" s="32"/>
      <c r="M34" s="32"/>
      <c r="S34" s="4"/>
      <c r="T34" s="4"/>
    </row>
    <row r="35" spans="3:46">
      <c r="E35" s="31" t="s">
        <v>70</v>
      </c>
      <c r="F35" s="32"/>
      <c r="G35" s="32"/>
      <c r="H35" s="32"/>
      <c r="I35" s="32"/>
      <c r="J35" s="32"/>
      <c r="K35" s="32"/>
      <c r="L35" s="32"/>
      <c r="M35" s="32"/>
      <c r="S35" s="4"/>
      <c r="T35" s="4"/>
    </row>
    <row r="36" spans="3:46">
      <c r="E36" s="31" t="s">
        <v>72</v>
      </c>
      <c r="F36" s="32"/>
      <c r="G36" s="32"/>
      <c r="H36" s="32"/>
      <c r="I36" s="32"/>
      <c r="J36" s="32"/>
      <c r="K36" s="32"/>
      <c r="L36" s="32"/>
      <c r="M36" s="32"/>
      <c r="S36" s="4"/>
      <c r="T36" s="4"/>
      <c r="AF36" s="54" t="s">
        <v>129</v>
      </c>
      <c r="AG36" s="55"/>
      <c r="AH36" s="56" t="s">
        <v>130</v>
      </c>
      <c r="AI36" s="342" t="s">
        <v>132</v>
      </c>
      <c r="AJ36" s="343"/>
      <c r="AK36" s="344"/>
      <c r="AL36" s="137" t="s">
        <v>87</v>
      </c>
      <c r="AM36" s="342" t="s">
        <v>938</v>
      </c>
      <c r="AN36" s="343"/>
      <c r="AO36" s="344"/>
      <c r="AP36" s="57"/>
      <c r="AQ36" s="342" t="s">
        <v>133</v>
      </c>
      <c r="AR36" s="343"/>
      <c r="AS36" s="344"/>
      <c r="AT36" s="138" t="s">
        <v>972</v>
      </c>
    </row>
    <row r="37" spans="3:46">
      <c r="E37" s="31" t="s">
        <v>75</v>
      </c>
      <c r="F37" s="32"/>
      <c r="G37" s="32"/>
      <c r="H37" s="32"/>
      <c r="I37" s="32"/>
      <c r="J37" s="32"/>
      <c r="K37" s="32"/>
      <c r="L37" s="32"/>
      <c r="M37" s="32"/>
      <c r="S37" s="4"/>
      <c r="T37" s="4"/>
      <c r="AF37" s="60"/>
      <c r="AG37" s="61"/>
      <c r="AH37" s="62" t="s">
        <v>135</v>
      </c>
      <c r="AI37" s="63" t="s">
        <v>139</v>
      </c>
      <c r="AJ37" s="64" t="s">
        <v>137</v>
      </c>
      <c r="AK37" s="65" t="s">
        <v>138</v>
      </c>
      <c r="AL37" s="66"/>
      <c r="AM37" s="63" t="s">
        <v>136</v>
      </c>
      <c r="AN37" s="64" t="s">
        <v>137</v>
      </c>
      <c r="AO37" s="65" t="s">
        <v>138</v>
      </c>
      <c r="AP37" s="66"/>
      <c r="AQ37" s="63" t="s">
        <v>139</v>
      </c>
      <c r="AR37" s="64" t="s">
        <v>140</v>
      </c>
      <c r="AS37" s="65" t="s">
        <v>141</v>
      </c>
      <c r="AT37" s="67" t="s">
        <v>971</v>
      </c>
    </row>
    <row r="38" spans="3:46">
      <c r="E38" s="31" t="s">
        <v>77</v>
      </c>
      <c r="F38" s="32"/>
      <c r="G38" s="32"/>
      <c r="H38" s="32"/>
      <c r="I38" s="32"/>
      <c r="J38" s="32"/>
      <c r="K38" s="32"/>
      <c r="L38" s="32"/>
      <c r="M38" s="32"/>
      <c r="S38" s="4"/>
      <c r="T38" s="4"/>
      <c r="AF38" s="130" t="s">
        <v>143</v>
      </c>
      <c r="AH38" s="19">
        <v>101</v>
      </c>
      <c r="AI38" s="68">
        <v>3000</v>
      </c>
      <c r="AJ38" s="19">
        <v>3101</v>
      </c>
      <c r="AK38" s="69"/>
      <c r="AM38" s="68">
        <v>2000</v>
      </c>
      <c r="AN38" s="19">
        <v>2101</v>
      </c>
      <c r="AO38" s="69">
        <v>4500</v>
      </c>
      <c r="AQ38" s="68">
        <v>4100</v>
      </c>
      <c r="AR38" s="19">
        <v>4101</v>
      </c>
      <c r="AS38" s="43">
        <v>4401</v>
      </c>
      <c r="AT38" s="18"/>
    </row>
    <row r="39" spans="3:46">
      <c r="E39" s="31" t="s">
        <v>79</v>
      </c>
      <c r="F39" s="32"/>
      <c r="G39" s="32"/>
      <c r="H39" s="32"/>
      <c r="I39" s="32"/>
      <c r="J39" s="32"/>
      <c r="K39" s="32"/>
      <c r="L39" s="32"/>
      <c r="M39" s="32"/>
      <c r="S39" s="4"/>
      <c r="T39" s="4"/>
      <c r="AF39" s="110" t="s">
        <v>144</v>
      </c>
      <c r="AH39" s="19">
        <v>101</v>
      </c>
      <c r="AI39" s="68">
        <v>3000</v>
      </c>
      <c r="AJ39" s="19">
        <v>3102</v>
      </c>
      <c r="AK39" s="43"/>
      <c r="AM39" s="68">
        <v>2000</v>
      </c>
      <c r="AN39" s="19">
        <v>2102</v>
      </c>
      <c r="AO39" s="43">
        <v>500</v>
      </c>
      <c r="AQ39" s="68">
        <v>4100</v>
      </c>
      <c r="AR39" s="19">
        <v>4102</v>
      </c>
      <c r="AS39" s="43">
        <v>4402</v>
      </c>
      <c r="AT39" s="18"/>
    </row>
    <row r="40" spans="3:46">
      <c r="E40" s="31" t="s">
        <v>81</v>
      </c>
      <c r="F40" s="32"/>
      <c r="G40" s="32"/>
      <c r="H40" s="32"/>
      <c r="I40" s="32"/>
      <c r="J40" s="32"/>
      <c r="K40" s="32"/>
      <c r="L40" s="32"/>
      <c r="M40" s="32"/>
      <c r="S40" s="4"/>
      <c r="T40" s="4"/>
      <c r="AF40" s="131" t="s">
        <v>146</v>
      </c>
      <c r="AG40" s="26"/>
      <c r="AH40" s="29">
        <v>101</v>
      </c>
      <c r="AI40" s="70">
        <v>3000</v>
      </c>
      <c r="AJ40" s="29">
        <v>3103</v>
      </c>
      <c r="AK40" s="44"/>
      <c r="AL40" s="26"/>
      <c r="AM40" s="70">
        <v>2000</v>
      </c>
      <c r="AN40" s="29">
        <v>2103</v>
      </c>
      <c r="AO40" s="44"/>
      <c r="AP40" s="26"/>
      <c r="AQ40" s="70">
        <v>4100</v>
      </c>
      <c r="AR40" s="29">
        <v>4103</v>
      </c>
      <c r="AS40" s="44">
        <v>4403</v>
      </c>
      <c r="AT40" s="27"/>
    </row>
    <row r="41" spans="3:46">
      <c r="E41" s="32" t="s">
        <v>83</v>
      </c>
      <c r="F41" s="32"/>
      <c r="G41" s="32"/>
      <c r="H41" s="32"/>
      <c r="I41" s="32"/>
      <c r="J41" s="32"/>
      <c r="K41" s="32"/>
      <c r="L41" s="32"/>
      <c r="M41" s="32"/>
      <c r="S41" s="4"/>
      <c r="T41" s="4"/>
      <c r="AF41" s="111" t="s">
        <v>148</v>
      </c>
      <c r="AH41" s="19">
        <v>101</v>
      </c>
      <c r="AI41" s="68">
        <v>3000</v>
      </c>
      <c r="AJ41" s="19">
        <v>3104</v>
      </c>
      <c r="AK41" s="43"/>
      <c r="AM41" s="68">
        <v>2000</v>
      </c>
      <c r="AN41" s="19">
        <v>2104</v>
      </c>
      <c r="AO41" s="43"/>
      <c r="AQ41" s="68">
        <v>4100</v>
      </c>
      <c r="AR41" s="19">
        <v>4104</v>
      </c>
      <c r="AS41" s="43">
        <v>4404</v>
      </c>
      <c r="AT41" s="18"/>
    </row>
    <row r="42" spans="3:46">
      <c r="S42" s="4"/>
      <c r="T42" s="4"/>
      <c r="AF42" s="111" t="s">
        <v>150</v>
      </c>
      <c r="AH42" s="19">
        <v>101</v>
      </c>
      <c r="AI42" s="68">
        <v>3000</v>
      </c>
      <c r="AJ42" s="19">
        <v>3105</v>
      </c>
      <c r="AK42" s="43"/>
      <c r="AM42" s="68">
        <v>2000</v>
      </c>
      <c r="AN42" s="19">
        <v>2105</v>
      </c>
      <c r="AO42" s="43"/>
      <c r="AQ42" s="68">
        <v>4100</v>
      </c>
      <c r="AR42" s="19">
        <v>4105</v>
      </c>
      <c r="AS42" s="43">
        <v>4405</v>
      </c>
      <c r="AT42" s="18"/>
    </row>
    <row r="43" spans="3:46">
      <c r="S43" s="4"/>
      <c r="T43" s="4"/>
      <c r="AF43" s="131" t="s">
        <v>152</v>
      </c>
      <c r="AG43" s="26"/>
      <c r="AH43" s="29">
        <v>101</v>
      </c>
      <c r="AI43" s="70">
        <v>3000</v>
      </c>
      <c r="AJ43" s="29">
        <v>3106</v>
      </c>
      <c r="AK43" s="44"/>
      <c r="AL43" s="26"/>
      <c r="AM43" s="70">
        <v>2000</v>
      </c>
      <c r="AN43" s="29">
        <v>2106</v>
      </c>
      <c r="AO43" s="44"/>
      <c r="AP43" s="26"/>
      <c r="AQ43" s="70">
        <v>4100</v>
      </c>
      <c r="AR43" s="29">
        <v>4106</v>
      </c>
      <c r="AS43" s="44">
        <v>4406</v>
      </c>
      <c r="AT43" s="27"/>
    </row>
    <row r="44" spans="3:46">
      <c r="C44" s="8" t="s">
        <v>93</v>
      </c>
      <c r="S44" s="4"/>
      <c r="T44" s="4"/>
      <c r="AF44" s="111" t="s">
        <v>153</v>
      </c>
      <c r="AH44" s="19">
        <v>101</v>
      </c>
      <c r="AI44" s="68">
        <v>3000</v>
      </c>
      <c r="AJ44" s="19">
        <v>3107</v>
      </c>
      <c r="AK44" s="43"/>
      <c r="AM44" s="68">
        <v>2000</v>
      </c>
      <c r="AN44" s="19">
        <v>2107</v>
      </c>
      <c r="AO44" s="43"/>
      <c r="AQ44" s="68">
        <v>4100</v>
      </c>
      <c r="AR44" s="19">
        <v>4107</v>
      </c>
      <c r="AS44" s="43">
        <v>4407</v>
      </c>
      <c r="AT44" s="18"/>
    </row>
    <row r="45" spans="3:46">
      <c r="AF45" s="111" t="s">
        <v>156</v>
      </c>
      <c r="AH45" s="19">
        <v>101</v>
      </c>
      <c r="AI45" s="68">
        <v>3000</v>
      </c>
      <c r="AJ45" s="19">
        <v>3108</v>
      </c>
      <c r="AK45" s="43"/>
      <c r="AM45" s="68">
        <v>2000</v>
      </c>
      <c r="AN45" s="19">
        <v>2108</v>
      </c>
      <c r="AO45" s="43"/>
      <c r="AQ45" s="68">
        <v>4100</v>
      </c>
      <c r="AR45" s="19">
        <v>4108</v>
      </c>
      <c r="AS45" s="43">
        <v>4408</v>
      </c>
      <c r="AT45" s="18"/>
    </row>
    <row r="46" spans="3:46">
      <c r="D46" t="s">
        <v>97</v>
      </c>
      <c r="AF46" s="131" t="s">
        <v>158</v>
      </c>
      <c r="AG46" s="26"/>
      <c r="AH46" s="29">
        <v>101</v>
      </c>
      <c r="AI46" s="70">
        <v>3000</v>
      </c>
      <c r="AJ46" s="29">
        <v>3109</v>
      </c>
      <c r="AK46" s="44"/>
      <c r="AL46" s="26"/>
      <c r="AM46" s="70">
        <v>2000</v>
      </c>
      <c r="AN46" s="29">
        <v>2109</v>
      </c>
      <c r="AO46" s="44"/>
      <c r="AP46" s="26"/>
      <c r="AQ46" s="70">
        <v>4100</v>
      </c>
      <c r="AR46" s="29">
        <v>4109</v>
      </c>
      <c r="AS46" s="44">
        <v>4409</v>
      </c>
      <c r="AT46" s="27"/>
    </row>
    <row r="47" spans="3:46">
      <c r="D47" t="s">
        <v>100</v>
      </c>
      <c r="AF47" s="111" t="s">
        <v>160</v>
      </c>
      <c r="AH47" s="19">
        <v>101</v>
      </c>
      <c r="AI47" s="68">
        <v>3000</v>
      </c>
      <c r="AJ47" s="19">
        <v>3110</v>
      </c>
      <c r="AK47" s="43"/>
      <c r="AM47" s="68">
        <v>2000</v>
      </c>
      <c r="AN47" s="19">
        <v>2110</v>
      </c>
      <c r="AO47" s="43"/>
      <c r="AQ47" s="68">
        <v>4100</v>
      </c>
      <c r="AR47" s="19">
        <v>4110</v>
      </c>
      <c r="AS47" s="43">
        <v>4410</v>
      </c>
      <c r="AT47" s="18"/>
    </row>
    <row r="48" spans="3:46">
      <c r="D48" t="s">
        <v>102</v>
      </c>
      <c r="AF48" s="111" t="s">
        <v>161</v>
      </c>
      <c r="AH48" s="19">
        <v>101</v>
      </c>
      <c r="AI48" s="68">
        <v>3000</v>
      </c>
      <c r="AJ48" s="19">
        <v>3111</v>
      </c>
      <c r="AK48" s="43"/>
      <c r="AM48" s="68">
        <v>2000</v>
      </c>
      <c r="AN48" s="19">
        <v>2111</v>
      </c>
      <c r="AO48" s="43"/>
      <c r="AQ48" s="68">
        <v>4100</v>
      </c>
      <c r="AR48" s="19">
        <v>4111</v>
      </c>
      <c r="AS48" s="43">
        <v>4411</v>
      </c>
      <c r="AT48" s="18"/>
    </row>
    <row r="49" spans="3:46">
      <c r="AF49" s="131" t="s">
        <v>163</v>
      </c>
      <c r="AG49" s="26"/>
      <c r="AH49" s="29">
        <v>101</v>
      </c>
      <c r="AI49" s="70">
        <v>3000</v>
      </c>
      <c r="AJ49" s="29">
        <v>3112</v>
      </c>
      <c r="AK49" s="44"/>
      <c r="AL49" s="26"/>
      <c r="AM49" s="70">
        <v>2000</v>
      </c>
      <c r="AN49" s="29">
        <v>2112</v>
      </c>
      <c r="AO49" s="44"/>
      <c r="AP49" s="26"/>
      <c r="AQ49" s="70">
        <v>4100</v>
      </c>
      <c r="AR49" s="29">
        <v>4112</v>
      </c>
      <c r="AS49" s="44">
        <v>4412</v>
      </c>
      <c r="AT49" s="27"/>
    </row>
    <row r="50" spans="3:46">
      <c r="AF50" s="111" t="s">
        <v>164</v>
      </c>
      <c r="AH50" s="19">
        <v>101</v>
      </c>
      <c r="AI50" s="68">
        <v>3000</v>
      </c>
      <c r="AJ50" s="19">
        <v>3113</v>
      </c>
      <c r="AK50" s="43"/>
      <c r="AM50" s="68">
        <v>2000</v>
      </c>
      <c r="AN50" s="19">
        <v>2113</v>
      </c>
      <c r="AO50" s="43"/>
      <c r="AQ50" s="68">
        <v>4100</v>
      </c>
      <c r="AR50" s="19">
        <v>4113</v>
      </c>
      <c r="AS50" s="43">
        <v>4413</v>
      </c>
      <c r="AT50" s="18"/>
    </row>
    <row r="51" spans="3:46">
      <c r="AF51" s="111" t="s">
        <v>166</v>
      </c>
      <c r="AH51" s="19">
        <v>101</v>
      </c>
      <c r="AI51" s="68">
        <v>3000</v>
      </c>
      <c r="AJ51" s="19">
        <v>3114</v>
      </c>
      <c r="AK51" s="43"/>
      <c r="AM51" s="68">
        <v>2000</v>
      </c>
      <c r="AN51" s="19">
        <v>2114</v>
      </c>
      <c r="AO51" s="43"/>
      <c r="AQ51" s="68">
        <v>4100</v>
      </c>
      <c r="AR51" s="19">
        <v>4114</v>
      </c>
      <c r="AS51" s="43">
        <v>4414</v>
      </c>
      <c r="AT51" s="18"/>
    </row>
    <row r="52" spans="3:46">
      <c r="AF52" s="131" t="s">
        <v>168</v>
      </c>
      <c r="AG52" s="26"/>
      <c r="AH52" s="29">
        <v>101</v>
      </c>
      <c r="AI52" s="70">
        <v>3000</v>
      </c>
      <c r="AJ52" s="29">
        <v>3115</v>
      </c>
      <c r="AK52" s="44"/>
      <c r="AL52" s="26"/>
      <c r="AM52" s="70">
        <v>2000</v>
      </c>
      <c r="AN52" s="29">
        <v>2115</v>
      </c>
      <c r="AO52" s="44"/>
      <c r="AP52" s="26"/>
      <c r="AQ52" s="70">
        <v>4100</v>
      </c>
      <c r="AR52" s="29">
        <v>4115</v>
      </c>
      <c r="AS52" s="44">
        <v>4415</v>
      </c>
      <c r="AT52" s="27"/>
    </row>
    <row r="53" spans="3:46">
      <c r="D53" s="8" t="s">
        <v>973</v>
      </c>
      <c r="U53" s="4"/>
      <c r="AF53" s="111" t="s">
        <v>170</v>
      </c>
      <c r="AH53" s="19">
        <v>101</v>
      </c>
      <c r="AI53" s="68">
        <v>3000</v>
      </c>
      <c r="AJ53" s="19">
        <v>3116</v>
      </c>
      <c r="AK53" s="43"/>
      <c r="AM53" s="68">
        <v>2000</v>
      </c>
      <c r="AN53" s="19">
        <v>2116</v>
      </c>
      <c r="AO53" s="43"/>
      <c r="AQ53" s="68">
        <v>4100</v>
      </c>
      <c r="AR53" s="19">
        <v>4116</v>
      </c>
      <c r="AS53" s="43">
        <v>4416</v>
      </c>
      <c r="AT53" s="18"/>
    </row>
    <row r="54" spans="3:46">
      <c r="D54" s="8"/>
      <c r="G54" s="352" t="s">
        <v>1546</v>
      </c>
      <c r="H54" s="352"/>
      <c r="I54" s="352"/>
      <c r="J54" s="352"/>
      <c r="K54" s="352"/>
      <c r="L54" s="352"/>
      <c r="M54" s="143"/>
      <c r="U54" s="4"/>
      <c r="AF54" s="112" t="s">
        <v>172</v>
      </c>
      <c r="AH54" s="19">
        <v>101</v>
      </c>
      <c r="AI54" s="68">
        <v>3000</v>
      </c>
      <c r="AJ54" s="19">
        <v>3117</v>
      </c>
      <c r="AK54" s="43"/>
      <c r="AM54" s="68">
        <v>2000</v>
      </c>
      <c r="AN54" s="19">
        <v>2117</v>
      </c>
      <c r="AO54" s="43"/>
      <c r="AQ54" s="68">
        <v>4100</v>
      </c>
      <c r="AR54" s="19">
        <v>4117</v>
      </c>
      <c r="AS54" s="43">
        <v>4417</v>
      </c>
      <c r="AT54" s="18"/>
    </row>
    <row r="55" spans="3:46">
      <c r="D55" s="15" t="s">
        <v>43</v>
      </c>
      <c r="E55" s="15" t="s">
        <v>1003</v>
      </c>
      <c r="F55" s="16" t="s">
        <v>1002</v>
      </c>
      <c r="G55" s="15" t="s">
        <v>996</v>
      </c>
      <c r="H55" s="15" t="s">
        <v>997</v>
      </c>
      <c r="I55" s="15" t="s">
        <v>998</v>
      </c>
      <c r="J55" s="15" t="s">
        <v>999</v>
      </c>
      <c r="K55" s="15" t="s">
        <v>1000</v>
      </c>
      <c r="L55" s="15" t="s">
        <v>1001</v>
      </c>
      <c r="M55" s="15" t="s">
        <v>1004</v>
      </c>
      <c r="N55" s="156" t="s">
        <v>46</v>
      </c>
      <c r="O55" s="15" t="s">
        <v>44</v>
      </c>
      <c r="P55" s="16" t="s">
        <v>34</v>
      </c>
      <c r="Q55" s="146" t="s">
        <v>47</v>
      </c>
      <c r="R55" s="136" t="s">
        <v>48</v>
      </c>
      <c r="S55" s="146" t="s">
        <v>49</v>
      </c>
      <c r="T55" s="15"/>
      <c r="U55" s="142" t="s">
        <v>45</v>
      </c>
      <c r="AF55" s="132" t="s">
        <v>174</v>
      </c>
      <c r="AG55" s="26"/>
      <c r="AH55" s="29">
        <v>101</v>
      </c>
      <c r="AI55" s="70">
        <v>3000</v>
      </c>
      <c r="AJ55" s="29">
        <v>3118</v>
      </c>
      <c r="AK55" s="44"/>
      <c r="AL55" s="26"/>
      <c r="AM55" s="70">
        <v>2000</v>
      </c>
      <c r="AN55" s="29">
        <v>2118</v>
      </c>
      <c r="AO55" s="44"/>
      <c r="AP55" s="26"/>
      <c r="AQ55" s="70">
        <v>4100</v>
      </c>
      <c r="AR55" s="29">
        <v>4118</v>
      </c>
      <c r="AS55" s="44">
        <v>4418</v>
      </c>
      <c r="AT55" s="27"/>
    </row>
    <row r="56" spans="3:46">
      <c r="C56">
        <v>1</v>
      </c>
      <c r="D56" s="17" t="s">
        <v>50</v>
      </c>
      <c r="E56" s="18" t="s">
        <v>974</v>
      </c>
      <c r="F56" s="4">
        <v>2300</v>
      </c>
      <c r="G56" s="18">
        <v>0.48039999999999999</v>
      </c>
      <c r="H56" s="18">
        <v>-72.308999999999997</v>
      </c>
      <c r="I56" s="18">
        <v>162.30000000000001</v>
      </c>
      <c r="J56" s="18">
        <v>614.12</v>
      </c>
      <c r="K56" s="18">
        <v>-45.267000000000003</v>
      </c>
      <c r="L56" s="18">
        <v>3.8793000000000002</v>
      </c>
      <c r="M56" s="18">
        <v>1</v>
      </c>
      <c r="N56" s="4">
        <v>105</v>
      </c>
      <c r="O56" s="115" t="s">
        <v>1547</v>
      </c>
      <c r="P56" s="4">
        <v>498</v>
      </c>
      <c r="Q56" s="19">
        <v>100</v>
      </c>
      <c r="R56" s="20">
        <f t="shared" ref="R56:R69" si="0">P56/Q56</f>
        <v>4.9800000000000004</v>
      </c>
      <c r="S56" s="19" t="s">
        <v>52</v>
      </c>
      <c r="T56" s="19"/>
      <c r="U56" s="18" t="s">
        <v>51</v>
      </c>
      <c r="AF56" s="113" t="s">
        <v>175</v>
      </c>
      <c r="AH56" s="19">
        <v>101</v>
      </c>
      <c r="AI56" s="68">
        <v>3000</v>
      </c>
      <c r="AJ56" s="19">
        <v>3119</v>
      </c>
      <c r="AK56" s="43"/>
      <c r="AM56" s="68">
        <v>2000</v>
      </c>
      <c r="AN56" s="19">
        <v>2119</v>
      </c>
      <c r="AO56" s="43"/>
      <c r="AQ56" s="68">
        <v>4100</v>
      </c>
      <c r="AR56" s="19">
        <v>4119</v>
      </c>
      <c r="AS56" s="43">
        <v>4419</v>
      </c>
      <c r="AT56" s="18"/>
    </row>
    <row r="57" spans="3:46">
      <c r="C57">
        <v>2</v>
      </c>
      <c r="D57" s="153" t="s">
        <v>53</v>
      </c>
      <c r="E57" s="18" t="s">
        <v>975</v>
      </c>
      <c r="F57" s="4">
        <v>2000</v>
      </c>
      <c r="G57" s="18">
        <v>0.48039999999999999</v>
      </c>
      <c r="H57" s="18">
        <v>-72.308999999999997</v>
      </c>
      <c r="I57" s="18">
        <v>162.30000000000001</v>
      </c>
      <c r="J57" s="18">
        <v>614.12</v>
      </c>
      <c r="K57" s="18">
        <v>-45.267000000000003</v>
      </c>
      <c r="L57" s="18">
        <v>3.8793000000000002</v>
      </c>
      <c r="M57" s="18">
        <v>0.05</v>
      </c>
      <c r="N57" s="4">
        <v>100</v>
      </c>
      <c r="O57" s="19" t="s">
        <v>1548</v>
      </c>
      <c r="P57" s="4">
        <v>12</v>
      </c>
      <c r="Q57" s="19">
        <v>1</v>
      </c>
      <c r="R57" s="22">
        <f t="shared" si="0"/>
        <v>12</v>
      </c>
      <c r="S57" s="19" t="s">
        <v>55</v>
      </c>
      <c r="T57" s="19"/>
      <c r="U57" s="18" t="s">
        <v>54</v>
      </c>
      <c r="AF57" s="113" t="s">
        <v>177</v>
      </c>
      <c r="AH57" s="19">
        <v>101</v>
      </c>
      <c r="AI57" s="68">
        <v>3000</v>
      </c>
      <c r="AJ57" s="19">
        <v>3120</v>
      </c>
      <c r="AK57" s="43"/>
      <c r="AM57" s="68">
        <v>2000</v>
      </c>
      <c r="AN57" s="19">
        <v>2120</v>
      </c>
      <c r="AO57" s="43"/>
      <c r="AQ57" s="68">
        <v>4100</v>
      </c>
      <c r="AR57" s="19">
        <v>4120</v>
      </c>
      <c r="AS57" s="43">
        <v>4420</v>
      </c>
      <c r="AT57" s="18"/>
    </row>
    <row r="58" spans="3:46">
      <c r="C58">
        <v>3</v>
      </c>
      <c r="D58" s="21" t="s">
        <v>57</v>
      </c>
      <c r="E58" s="141" t="s">
        <v>976</v>
      </c>
      <c r="F58" s="4">
        <v>2800</v>
      </c>
      <c r="G58" s="18">
        <v>0</v>
      </c>
      <c r="H58" s="18">
        <v>0</v>
      </c>
      <c r="I58" s="18">
        <v>0</v>
      </c>
      <c r="J58" s="18">
        <v>0</v>
      </c>
      <c r="K58" s="18">
        <v>4.6150000000000002</v>
      </c>
      <c r="L58" s="18">
        <v>0</v>
      </c>
      <c r="M58" s="18">
        <v>1.01</v>
      </c>
      <c r="N58" s="4">
        <v>120</v>
      </c>
      <c r="O58" s="19" t="s">
        <v>1549</v>
      </c>
      <c r="P58" s="4">
        <v>624</v>
      </c>
      <c r="Q58" s="19">
        <v>10</v>
      </c>
      <c r="R58" s="24">
        <f t="shared" si="0"/>
        <v>62.4</v>
      </c>
      <c r="S58" s="19" t="s">
        <v>59</v>
      </c>
      <c r="T58" s="19"/>
      <c r="U58" s="18" t="s">
        <v>58</v>
      </c>
      <c r="AF58" s="132" t="s">
        <v>178</v>
      </c>
      <c r="AG58" s="26"/>
      <c r="AH58" s="29">
        <v>101</v>
      </c>
      <c r="AI58" s="70">
        <v>3000</v>
      </c>
      <c r="AJ58" s="29">
        <v>3121</v>
      </c>
      <c r="AK58" s="44"/>
      <c r="AL58" s="26"/>
      <c r="AM58" s="70">
        <v>2000</v>
      </c>
      <c r="AN58" s="29">
        <v>2121</v>
      </c>
      <c r="AO58" s="44"/>
      <c r="AP58" s="26"/>
      <c r="AQ58" s="70">
        <v>4100</v>
      </c>
      <c r="AR58" s="29">
        <v>4121</v>
      </c>
      <c r="AS58" s="44">
        <v>4421</v>
      </c>
      <c r="AT58" s="27"/>
    </row>
    <row r="59" spans="3:46">
      <c r="C59">
        <v>4</v>
      </c>
      <c r="D59" s="25" t="s">
        <v>61</v>
      </c>
      <c r="E59" s="27" t="s">
        <v>977</v>
      </c>
      <c r="F59" s="28">
        <v>637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8">
        <v>100</v>
      </c>
      <c r="O59" s="29" t="s">
        <v>1550</v>
      </c>
      <c r="P59" s="28">
        <v>637</v>
      </c>
      <c r="Q59" s="29">
        <v>10</v>
      </c>
      <c r="R59" s="30">
        <f t="shared" si="0"/>
        <v>63.7</v>
      </c>
      <c r="S59" s="29" t="s">
        <v>59</v>
      </c>
      <c r="T59" s="29"/>
      <c r="U59" s="27" t="s">
        <v>62</v>
      </c>
      <c r="Y59" t="s">
        <v>87</v>
      </c>
      <c r="AF59" s="113" t="s">
        <v>180</v>
      </c>
      <c r="AH59" s="19">
        <v>101</v>
      </c>
      <c r="AI59" s="68">
        <v>3000</v>
      </c>
      <c r="AJ59" s="19">
        <v>3122</v>
      </c>
      <c r="AK59" s="43"/>
      <c r="AM59" s="68">
        <v>2000</v>
      </c>
      <c r="AN59" s="19">
        <v>2122</v>
      </c>
      <c r="AO59" s="43"/>
      <c r="AQ59" s="68">
        <v>4100</v>
      </c>
      <c r="AR59" s="19">
        <v>4122</v>
      </c>
      <c r="AS59" s="43">
        <v>4422</v>
      </c>
      <c r="AT59" s="18"/>
    </row>
    <row r="60" spans="3:46">
      <c r="C60">
        <v>5</v>
      </c>
      <c r="D60" s="23" t="s">
        <v>63</v>
      </c>
      <c r="E60" s="18" t="s">
        <v>978</v>
      </c>
      <c r="F60" s="4">
        <v>637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4">
        <v>100</v>
      </c>
      <c r="O60" s="19" t="s">
        <v>1551</v>
      </c>
      <c r="P60" s="4">
        <v>637</v>
      </c>
      <c r="Q60" s="19">
        <v>10</v>
      </c>
      <c r="R60" s="24">
        <f t="shared" si="0"/>
        <v>63.7</v>
      </c>
      <c r="S60" s="19" t="s">
        <v>59</v>
      </c>
      <c r="T60" s="19"/>
      <c r="U60" s="18" t="s">
        <v>62</v>
      </c>
      <c r="AF60" s="113" t="s">
        <v>181</v>
      </c>
      <c r="AH60" s="19">
        <v>101</v>
      </c>
      <c r="AI60" s="68">
        <v>3000</v>
      </c>
      <c r="AJ60" s="19">
        <v>3123</v>
      </c>
      <c r="AK60" s="43"/>
      <c r="AM60" s="68">
        <v>2000</v>
      </c>
      <c r="AN60" s="19">
        <v>2123</v>
      </c>
      <c r="AO60" s="43"/>
      <c r="AQ60" s="68">
        <v>4100</v>
      </c>
      <c r="AR60" s="19">
        <v>4123</v>
      </c>
      <c r="AS60" s="43">
        <v>4423</v>
      </c>
      <c r="AT60" s="18"/>
    </row>
    <row r="61" spans="3:46">
      <c r="C61">
        <v>6</v>
      </c>
      <c r="D61" s="23" t="s">
        <v>65</v>
      </c>
      <c r="E61" s="18" t="s">
        <v>979</v>
      </c>
      <c r="F61" s="4">
        <v>637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4">
        <v>100</v>
      </c>
      <c r="O61" s="19" t="s">
        <v>1552</v>
      </c>
      <c r="P61" s="4">
        <v>637</v>
      </c>
      <c r="Q61" s="19">
        <v>10</v>
      </c>
      <c r="R61" s="24">
        <f t="shared" si="0"/>
        <v>63.7</v>
      </c>
      <c r="S61" s="19" t="s">
        <v>59</v>
      </c>
      <c r="T61" s="19"/>
      <c r="U61" s="18" t="s">
        <v>62</v>
      </c>
      <c r="AF61" s="132" t="s">
        <v>183</v>
      </c>
      <c r="AG61" s="26"/>
      <c r="AH61" s="29">
        <v>101</v>
      </c>
      <c r="AI61" s="70">
        <v>3000</v>
      </c>
      <c r="AJ61" s="29">
        <v>3124</v>
      </c>
      <c r="AK61" s="44"/>
      <c r="AL61" s="26"/>
      <c r="AM61" s="70">
        <v>2000</v>
      </c>
      <c r="AN61" s="29">
        <v>2124</v>
      </c>
      <c r="AO61" s="44"/>
      <c r="AP61" s="26"/>
      <c r="AQ61" s="70">
        <v>4100</v>
      </c>
      <c r="AR61" s="29">
        <v>4124</v>
      </c>
      <c r="AS61" s="44">
        <v>4424</v>
      </c>
      <c r="AT61" s="27"/>
    </row>
    <row r="62" spans="3:46">
      <c r="C62">
        <v>7</v>
      </c>
      <c r="D62" s="25" t="s">
        <v>67</v>
      </c>
      <c r="E62" s="27" t="s">
        <v>980</v>
      </c>
      <c r="F62" s="28">
        <v>432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8">
        <v>100</v>
      </c>
      <c r="O62" s="29" t="s">
        <v>1553</v>
      </c>
      <c r="P62" s="28">
        <v>432</v>
      </c>
      <c r="Q62" s="29">
        <v>10</v>
      </c>
      <c r="R62" s="30">
        <f t="shared" si="0"/>
        <v>43.2</v>
      </c>
      <c r="S62" s="29" t="s">
        <v>68</v>
      </c>
      <c r="T62" s="29"/>
      <c r="U62" s="27" t="s">
        <v>62</v>
      </c>
      <c r="AF62" s="113" t="s">
        <v>184</v>
      </c>
      <c r="AH62" s="19">
        <v>101</v>
      </c>
      <c r="AI62" s="68">
        <v>3000</v>
      </c>
      <c r="AJ62" s="19">
        <v>3125</v>
      </c>
      <c r="AK62" s="43"/>
      <c r="AM62" s="68">
        <v>2000</v>
      </c>
      <c r="AN62" s="19">
        <v>2125</v>
      </c>
      <c r="AO62" s="43"/>
      <c r="AQ62" s="68">
        <v>4100</v>
      </c>
      <c r="AR62" s="19">
        <v>4125</v>
      </c>
      <c r="AS62" s="43">
        <v>4425</v>
      </c>
      <c r="AT62" s="18"/>
    </row>
    <row r="63" spans="3:46">
      <c r="C63">
        <v>8</v>
      </c>
      <c r="D63" s="23" t="s">
        <v>69</v>
      </c>
      <c r="E63" s="18" t="s">
        <v>981</v>
      </c>
      <c r="F63" s="4">
        <v>451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4">
        <v>100</v>
      </c>
      <c r="O63" s="19" t="s">
        <v>1554</v>
      </c>
      <c r="P63" s="4">
        <v>451</v>
      </c>
      <c r="Q63" s="19">
        <v>10</v>
      </c>
      <c r="R63" s="24">
        <f t="shared" si="0"/>
        <v>45.1</v>
      </c>
      <c r="S63" s="19" t="s">
        <v>68</v>
      </c>
      <c r="T63" s="19"/>
      <c r="U63" s="18" t="s">
        <v>62</v>
      </c>
      <c r="AF63" s="113" t="s">
        <v>186</v>
      </c>
      <c r="AG63" s="39"/>
      <c r="AH63" s="42">
        <v>101</v>
      </c>
      <c r="AI63" s="72">
        <v>3000</v>
      </c>
      <c r="AJ63" s="42">
        <v>3126</v>
      </c>
      <c r="AK63" s="45"/>
      <c r="AL63" s="39"/>
      <c r="AM63" s="72">
        <v>2000</v>
      </c>
      <c r="AN63" s="42">
        <v>2126</v>
      </c>
      <c r="AO63" s="45"/>
      <c r="AP63" s="39"/>
      <c r="AQ63" s="72">
        <v>4100</v>
      </c>
      <c r="AR63" s="42">
        <v>4126</v>
      </c>
      <c r="AS63" s="45">
        <v>4426</v>
      </c>
      <c r="AT63" s="40"/>
    </row>
    <row r="64" spans="3:46">
      <c r="C64">
        <v>9</v>
      </c>
      <c r="D64" s="23" t="s">
        <v>71</v>
      </c>
      <c r="E64" s="18" t="s">
        <v>982</v>
      </c>
      <c r="F64" s="4">
        <v>447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4">
        <v>100</v>
      </c>
      <c r="O64" s="19" t="s">
        <v>1555</v>
      </c>
      <c r="P64" s="4">
        <v>447</v>
      </c>
      <c r="Q64" s="19">
        <v>10</v>
      </c>
      <c r="R64" s="24">
        <f t="shared" si="0"/>
        <v>44.7</v>
      </c>
      <c r="S64" s="19" t="s">
        <v>68</v>
      </c>
      <c r="T64" s="19"/>
      <c r="U64" s="18" t="s">
        <v>62</v>
      </c>
      <c r="AG64" s="4"/>
      <c r="AH64" s="4"/>
    </row>
    <row r="65" spans="1:34">
      <c r="C65">
        <v>10</v>
      </c>
      <c r="D65" s="38" t="s">
        <v>73</v>
      </c>
      <c r="E65" s="27" t="s">
        <v>983</v>
      </c>
      <c r="F65" s="28">
        <v>2500</v>
      </c>
      <c r="G65" s="27">
        <v>0</v>
      </c>
      <c r="H65" s="27">
        <v>0</v>
      </c>
      <c r="I65" s="27">
        <v>-4.1900000000000004</v>
      </c>
      <c r="J65" s="27">
        <v>13.78</v>
      </c>
      <c r="K65" s="27">
        <v>110.5</v>
      </c>
      <c r="L65" s="27">
        <v>4.99</v>
      </c>
      <c r="M65" s="27">
        <v>1</v>
      </c>
      <c r="N65" s="28">
        <v>95</v>
      </c>
      <c r="O65" s="29" t="s">
        <v>1556</v>
      </c>
      <c r="P65" s="28">
        <v>23</v>
      </c>
      <c r="Q65" s="29">
        <v>10</v>
      </c>
      <c r="R65" s="30">
        <f t="shared" si="0"/>
        <v>2.2999999999999998</v>
      </c>
      <c r="S65" s="29" t="s">
        <v>68</v>
      </c>
      <c r="T65" s="29"/>
      <c r="U65" s="27" t="s">
        <v>74</v>
      </c>
      <c r="AG65" s="4"/>
      <c r="AH65" s="4"/>
    </row>
    <row r="66" spans="1:34">
      <c r="C66">
        <v>11</v>
      </c>
      <c r="D66" s="21" t="s">
        <v>76</v>
      </c>
      <c r="E66" s="18" t="s">
        <v>984</v>
      </c>
      <c r="F66" s="4">
        <v>2500</v>
      </c>
      <c r="G66" s="18">
        <v>0</v>
      </c>
      <c r="H66" s="18">
        <v>0</v>
      </c>
      <c r="I66" s="18">
        <v>-4.1900000000000004</v>
      </c>
      <c r="J66" s="18">
        <v>13.78</v>
      </c>
      <c r="K66" s="18">
        <v>110.5</v>
      </c>
      <c r="L66" s="18">
        <v>4.99</v>
      </c>
      <c r="M66" s="18">
        <v>1</v>
      </c>
      <c r="N66" s="4">
        <v>100</v>
      </c>
      <c r="O66" s="19" t="s">
        <v>1557</v>
      </c>
      <c r="P66" s="4">
        <v>270</v>
      </c>
      <c r="Q66" s="19">
        <v>10</v>
      </c>
      <c r="R66" s="24">
        <f t="shared" si="0"/>
        <v>27</v>
      </c>
      <c r="S66" s="19" t="s">
        <v>68</v>
      </c>
      <c r="T66" s="19"/>
      <c r="U66" s="18" t="s">
        <v>74</v>
      </c>
      <c r="AG66" s="4"/>
      <c r="AH66" s="4"/>
    </row>
    <row r="67" spans="1:34">
      <c r="C67">
        <v>12</v>
      </c>
      <c r="D67" s="21" t="s">
        <v>78</v>
      </c>
      <c r="E67" s="18" t="s">
        <v>985</v>
      </c>
      <c r="F67" s="4">
        <v>2500</v>
      </c>
      <c r="G67" s="18">
        <v>0</v>
      </c>
      <c r="H67" s="18">
        <v>0</v>
      </c>
      <c r="I67" s="18">
        <v>-4.1900000000000004</v>
      </c>
      <c r="J67" s="18">
        <v>13.78</v>
      </c>
      <c r="K67" s="18">
        <v>110.5</v>
      </c>
      <c r="L67" s="18">
        <v>4.99</v>
      </c>
      <c r="M67" s="18">
        <v>1</v>
      </c>
      <c r="N67" s="4">
        <v>100</v>
      </c>
      <c r="O67" s="19" t="s">
        <v>1558</v>
      </c>
      <c r="P67" s="4">
        <v>294</v>
      </c>
      <c r="Q67" s="19">
        <v>10</v>
      </c>
      <c r="R67" s="24">
        <f t="shared" si="0"/>
        <v>29.4</v>
      </c>
      <c r="S67" s="19" t="s">
        <v>68</v>
      </c>
      <c r="T67" s="19"/>
      <c r="U67" s="18" t="s">
        <v>74</v>
      </c>
      <c r="AG67" s="4"/>
      <c r="AH67" s="4"/>
    </row>
    <row r="68" spans="1:34">
      <c r="C68">
        <v>13</v>
      </c>
      <c r="D68" s="38" t="s">
        <v>80</v>
      </c>
      <c r="E68" s="27" t="s">
        <v>986</v>
      </c>
      <c r="F68" s="28">
        <v>2500</v>
      </c>
      <c r="G68" s="27">
        <v>0</v>
      </c>
      <c r="H68" s="27">
        <v>0</v>
      </c>
      <c r="I68" s="27">
        <v>-4.1900000000000004</v>
      </c>
      <c r="J68" s="27">
        <v>13.78</v>
      </c>
      <c r="K68" s="27">
        <v>110.5</v>
      </c>
      <c r="L68" s="27">
        <v>4.99</v>
      </c>
      <c r="M68" s="27">
        <v>1</v>
      </c>
      <c r="N68" s="28">
        <v>100</v>
      </c>
      <c r="O68" s="29" t="s">
        <v>1559</v>
      </c>
      <c r="P68" s="28">
        <v>268</v>
      </c>
      <c r="Q68" s="29">
        <v>10</v>
      </c>
      <c r="R68" s="30">
        <f t="shared" si="0"/>
        <v>26.8</v>
      </c>
      <c r="S68" s="29" t="s">
        <v>68</v>
      </c>
      <c r="T68" s="29"/>
      <c r="U68" s="27" t="s">
        <v>74</v>
      </c>
      <c r="AG68" s="4"/>
      <c r="AH68" s="4"/>
    </row>
    <row r="69" spans="1:34">
      <c r="C69">
        <v>14</v>
      </c>
      <c r="D69" s="21" t="s">
        <v>82</v>
      </c>
      <c r="E69" s="18" t="s">
        <v>987</v>
      </c>
      <c r="F69" s="4">
        <v>2500</v>
      </c>
      <c r="G69" s="18">
        <v>0</v>
      </c>
      <c r="H69" s="18">
        <v>0</v>
      </c>
      <c r="I69" s="18">
        <v>-4.1900000000000004</v>
      </c>
      <c r="J69" s="18">
        <v>13.78</v>
      </c>
      <c r="K69" s="18">
        <v>110.5</v>
      </c>
      <c r="L69" s="18">
        <v>4.99</v>
      </c>
      <c r="M69" s="18">
        <v>1</v>
      </c>
      <c r="N69" s="4">
        <v>100</v>
      </c>
      <c r="O69" s="19" t="s">
        <v>1560</v>
      </c>
      <c r="P69" s="4">
        <v>283</v>
      </c>
      <c r="Q69" s="19">
        <v>10</v>
      </c>
      <c r="R69" s="24">
        <f t="shared" si="0"/>
        <v>28.3</v>
      </c>
      <c r="S69" s="19" t="s">
        <v>68</v>
      </c>
      <c r="T69" s="19"/>
      <c r="U69" s="18" t="s">
        <v>74</v>
      </c>
      <c r="AG69" s="4"/>
      <c r="AH69" s="4"/>
    </row>
    <row r="70" spans="1:34">
      <c r="C70">
        <v>15</v>
      </c>
      <c r="D70" s="152" t="s">
        <v>84</v>
      </c>
      <c r="E70" s="18" t="s">
        <v>988</v>
      </c>
      <c r="F70" s="4">
        <v>2800</v>
      </c>
      <c r="G70" s="18">
        <v>0</v>
      </c>
      <c r="H70" s="18">
        <v>1.63</v>
      </c>
      <c r="I70" s="18">
        <v>-5.91</v>
      </c>
      <c r="J70" s="18">
        <v>2.58</v>
      </c>
      <c r="K70" s="18">
        <v>119.7</v>
      </c>
      <c r="L70" s="18">
        <v>48.4</v>
      </c>
      <c r="M70" s="18">
        <v>1</v>
      </c>
      <c r="N70" s="4">
        <v>100</v>
      </c>
      <c r="O70" s="19" t="s">
        <v>1561</v>
      </c>
      <c r="P70" s="4">
        <v>296</v>
      </c>
      <c r="Q70" s="19">
        <v>10</v>
      </c>
      <c r="R70" s="20">
        <f>(P70-300)/10</f>
        <v>-0.4</v>
      </c>
      <c r="S70" s="19" t="s">
        <v>86</v>
      </c>
      <c r="T70" s="19"/>
      <c r="U70" s="18" t="s">
        <v>85</v>
      </c>
      <c r="Y70" t="s">
        <v>1545</v>
      </c>
      <c r="AB70" t="s">
        <v>87</v>
      </c>
      <c r="AG70" s="4"/>
      <c r="AH70" s="4"/>
    </row>
    <row r="71" spans="1:34">
      <c r="C71">
        <v>16</v>
      </c>
      <c r="D71" s="33" t="s">
        <v>88</v>
      </c>
      <c r="E71" s="27" t="s">
        <v>989</v>
      </c>
      <c r="F71" s="28">
        <v>2500</v>
      </c>
      <c r="G71" s="27">
        <v>0</v>
      </c>
      <c r="H71" s="27">
        <v>0</v>
      </c>
      <c r="I71" s="27">
        <v>0.28599999999999998</v>
      </c>
      <c r="J71" s="27">
        <v>2.6080000000000001</v>
      </c>
      <c r="K71" s="27">
        <v>2.351</v>
      </c>
      <c r="L71" s="27">
        <v>-0.26800000000000002</v>
      </c>
      <c r="M71" s="27">
        <v>1</v>
      </c>
      <c r="N71" s="28">
        <v>100</v>
      </c>
      <c r="O71" s="29" t="s">
        <v>1562</v>
      </c>
      <c r="P71" s="28">
        <v>26</v>
      </c>
      <c r="Q71" s="29">
        <v>1</v>
      </c>
      <c r="R71" s="34">
        <f t="shared" ref="R71:R86" si="1">P71/Q71</f>
        <v>26</v>
      </c>
      <c r="S71" s="29" t="s">
        <v>55</v>
      </c>
      <c r="T71" s="29"/>
      <c r="U71" s="27" t="s">
        <v>89</v>
      </c>
      <c r="AG71" s="4"/>
      <c r="AH71" s="4"/>
    </row>
    <row r="72" spans="1:34">
      <c r="C72">
        <v>17</v>
      </c>
      <c r="D72" s="140" t="s">
        <v>90</v>
      </c>
      <c r="E72" s="18" t="s">
        <v>990</v>
      </c>
      <c r="F72" s="4">
        <v>2000</v>
      </c>
      <c r="G72" s="18">
        <v>0</v>
      </c>
      <c r="H72" s="18">
        <v>0</v>
      </c>
      <c r="I72" s="18">
        <v>0</v>
      </c>
      <c r="J72" s="18">
        <v>9.4819999999999993</v>
      </c>
      <c r="K72" s="18">
        <v>-67.055000000000007</v>
      </c>
      <c r="L72" s="18">
        <v>137.63999999999999</v>
      </c>
      <c r="M72" s="18">
        <v>10</v>
      </c>
      <c r="N72" s="4">
        <v>100</v>
      </c>
      <c r="O72" s="19" t="s">
        <v>1563</v>
      </c>
      <c r="P72" s="4">
        <v>492</v>
      </c>
      <c r="Q72" s="19">
        <v>10</v>
      </c>
      <c r="R72" s="20">
        <f t="shared" si="1"/>
        <v>49.2</v>
      </c>
      <c r="S72" s="19" t="s">
        <v>92</v>
      </c>
      <c r="T72" s="19"/>
      <c r="U72" s="18" t="s">
        <v>91</v>
      </c>
      <c r="AG72" s="4"/>
      <c r="AH72" s="4"/>
    </row>
    <row r="73" spans="1:34">
      <c r="C73">
        <v>18</v>
      </c>
      <c r="D73" s="36" t="s">
        <v>94</v>
      </c>
      <c r="E73" s="27" t="s">
        <v>992</v>
      </c>
      <c r="F73" s="28">
        <v>2300</v>
      </c>
      <c r="G73" s="27">
        <v>0</v>
      </c>
      <c r="H73" s="27">
        <v>69.19</v>
      </c>
      <c r="I73" s="27">
        <v>511.93</v>
      </c>
      <c r="J73" s="27">
        <v>-116</v>
      </c>
      <c r="K73" s="27">
        <v>85.82</v>
      </c>
      <c r="L73" s="27">
        <v>-15.12</v>
      </c>
      <c r="M73" s="27">
        <v>1</v>
      </c>
      <c r="N73" s="28">
        <v>100</v>
      </c>
      <c r="O73" s="29" t="s">
        <v>1564</v>
      </c>
      <c r="P73" s="28">
        <v>97</v>
      </c>
      <c r="Q73" s="29">
        <v>100</v>
      </c>
      <c r="R73" s="34">
        <f t="shared" si="1"/>
        <v>0.97</v>
      </c>
      <c r="S73" s="29" t="s">
        <v>52</v>
      </c>
      <c r="T73" s="29"/>
      <c r="U73" s="27" t="s">
        <v>95</v>
      </c>
      <c r="AG73" s="4"/>
      <c r="AH73" s="4"/>
    </row>
    <row r="74" spans="1:34">
      <c r="C74">
        <v>19</v>
      </c>
      <c r="D74" s="37" t="s">
        <v>96</v>
      </c>
      <c r="E74" s="18" t="s">
        <v>991</v>
      </c>
      <c r="F74" s="4">
        <v>200</v>
      </c>
      <c r="G74" s="18">
        <v>0.48039999999999999</v>
      </c>
      <c r="H74" s="18">
        <v>-72.308999999999997</v>
      </c>
      <c r="I74" s="18">
        <v>162.69999999999999</v>
      </c>
      <c r="J74" s="18">
        <v>614.12</v>
      </c>
      <c r="K74" s="18">
        <v>-45.267000000000003</v>
      </c>
      <c r="L74" s="18">
        <v>3.8793000000000002</v>
      </c>
      <c r="M74" s="18">
        <v>0.05</v>
      </c>
      <c r="N74" s="4">
        <v>100</v>
      </c>
      <c r="O74" s="19" t="s">
        <v>1565</v>
      </c>
      <c r="P74" s="4">
        <v>7</v>
      </c>
      <c r="Q74" s="19">
        <v>1</v>
      </c>
      <c r="R74" s="20">
        <f t="shared" si="1"/>
        <v>7</v>
      </c>
      <c r="S74" s="19" t="s">
        <v>55</v>
      </c>
      <c r="T74" s="19"/>
      <c r="U74" s="18" t="s">
        <v>54</v>
      </c>
      <c r="AG74" s="4"/>
      <c r="AH74" s="4"/>
    </row>
    <row r="75" spans="1:34">
      <c r="C75">
        <v>20</v>
      </c>
      <c r="D75" s="37" t="s">
        <v>98</v>
      </c>
      <c r="E75" s="18" t="s">
        <v>993</v>
      </c>
      <c r="F75" s="4">
        <v>2000</v>
      </c>
      <c r="G75" s="18">
        <v>0</v>
      </c>
      <c r="H75" s="18">
        <v>0</v>
      </c>
      <c r="I75" s="18">
        <v>0</v>
      </c>
      <c r="J75" s="18">
        <v>0</v>
      </c>
      <c r="K75" s="18">
        <v>4.8827999999999996E-3</v>
      </c>
      <c r="L75" s="18">
        <v>0</v>
      </c>
      <c r="M75" s="18">
        <v>0.92500000000000004</v>
      </c>
      <c r="N75" s="4">
        <v>100</v>
      </c>
      <c r="O75" s="19" t="s">
        <v>1566</v>
      </c>
      <c r="P75" s="4">
        <v>529</v>
      </c>
      <c r="Q75" s="19">
        <v>10</v>
      </c>
      <c r="R75" s="20">
        <f t="shared" si="1"/>
        <v>52.9</v>
      </c>
      <c r="S75" s="19" t="s">
        <v>92</v>
      </c>
      <c r="T75" s="19"/>
      <c r="U75" s="18" t="s">
        <v>99</v>
      </c>
      <c r="AG75" s="4"/>
      <c r="AH75" s="4"/>
    </row>
    <row r="76" spans="1:34">
      <c r="C76">
        <v>21</v>
      </c>
      <c r="D76" s="36" t="s">
        <v>101</v>
      </c>
      <c r="E76" s="27" t="s">
        <v>992</v>
      </c>
      <c r="F76" s="28">
        <v>2300</v>
      </c>
      <c r="G76" s="27">
        <v>0</v>
      </c>
      <c r="H76" s="27">
        <v>69.19</v>
      </c>
      <c r="I76" s="27">
        <v>511.93</v>
      </c>
      <c r="J76" s="27">
        <v>-116</v>
      </c>
      <c r="K76" s="27">
        <v>85.82</v>
      </c>
      <c r="L76" s="27">
        <v>-15.12</v>
      </c>
      <c r="M76" s="27">
        <v>1</v>
      </c>
      <c r="N76" s="28">
        <v>100</v>
      </c>
      <c r="O76" s="29" t="s">
        <v>1567</v>
      </c>
      <c r="P76" s="28">
        <v>96</v>
      </c>
      <c r="Q76" s="29">
        <v>1</v>
      </c>
      <c r="R76" s="34">
        <f t="shared" si="1"/>
        <v>96</v>
      </c>
      <c r="S76" s="29" t="s">
        <v>52</v>
      </c>
      <c r="T76" s="29"/>
      <c r="U76" s="27" t="s">
        <v>95</v>
      </c>
      <c r="AG76" s="4"/>
      <c r="AH76" s="4"/>
    </row>
    <row r="77" spans="1:34">
      <c r="C77">
        <v>22</v>
      </c>
      <c r="D77" s="37" t="s">
        <v>103</v>
      </c>
      <c r="E77" s="18" t="s">
        <v>991</v>
      </c>
      <c r="F77" s="4">
        <v>200</v>
      </c>
      <c r="G77" s="18">
        <v>0.48039999999999999</v>
      </c>
      <c r="H77" s="18">
        <v>-72.308999999999997</v>
      </c>
      <c r="I77" s="18">
        <v>162.69999999999999</v>
      </c>
      <c r="J77" s="18">
        <v>614.12</v>
      </c>
      <c r="K77" s="18">
        <v>-45.267000000000003</v>
      </c>
      <c r="L77" s="18">
        <v>3.8793000000000002</v>
      </c>
      <c r="M77" s="18">
        <v>0.05</v>
      </c>
      <c r="N77" s="4">
        <v>100</v>
      </c>
      <c r="O77" s="19" t="s">
        <v>1568</v>
      </c>
      <c r="P77" s="4">
        <v>6</v>
      </c>
      <c r="Q77" s="19">
        <v>1</v>
      </c>
      <c r="R77" s="20">
        <f t="shared" si="1"/>
        <v>6</v>
      </c>
      <c r="S77" s="19" t="s">
        <v>55</v>
      </c>
      <c r="T77" s="19"/>
      <c r="U77" s="18" t="s">
        <v>54</v>
      </c>
      <c r="AG77" s="4"/>
      <c r="AH77" s="4"/>
    </row>
    <row r="78" spans="1:34">
      <c r="C78">
        <v>23</v>
      </c>
      <c r="D78" s="37" t="s">
        <v>104</v>
      </c>
      <c r="E78" s="18" t="s">
        <v>993</v>
      </c>
      <c r="F78" s="4">
        <v>2000</v>
      </c>
      <c r="G78" s="18">
        <v>0</v>
      </c>
      <c r="H78" s="18">
        <v>0</v>
      </c>
      <c r="I78" s="18">
        <v>0</v>
      </c>
      <c r="J78" s="18">
        <v>0</v>
      </c>
      <c r="K78" s="18">
        <v>4.8827999999999996E-3</v>
      </c>
      <c r="L78" s="18">
        <v>0</v>
      </c>
      <c r="M78" s="18">
        <v>0.92500000000000004</v>
      </c>
      <c r="N78" s="4">
        <v>100</v>
      </c>
      <c r="O78" s="19" t="s">
        <v>1569</v>
      </c>
      <c r="P78" s="4">
        <v>552</v>
      </c>
      <c r="Q78" s="19">
        <v>10</v>
      </c>
      <c r="R78" s="20">
        <f t="shared" si="1"/>
        <v>55.2</v>
      </c>
      <c r="S78" s="19" t="s">
        <v>92</v>
      </c>
      <c r="T78" s="19"/>
      <c r="U78" s="18" t="s">
        <v>99</v>
      </c>
      <c r="AG78" s="4"/>
      <c r="AH78" s="4"/>
    </row>
    <row r="79" spans="1:34">
      <c r="A79" t="s">
        <v>87</v>
      </c>
      <c r="C79">
        <v>24</v>
      </c>
      <c r="D79" s="36" t="s">
        <v>105</v>
      </c>
      <c r="E79" s="27" t="s">
        <v>992</v>
      </c>
      <c r="F79" s="28">
        <v>2300</v>
      </c>
      <c r="G79" s="27">
        <v>0</v>
      </c>
      <c r="H79" s="27">
        <v>69.19</v>
      </c>
      <c r="I79" s="27">
        <v>511.93</v>
      </c>
      <c r="J79" s="27">
        <v>-116</v>
      </c>
      <c r="K79" s="27">
        <v>85.82</v>
      </c>
      <c r="L79" s="27">
        <v>-15.12</v>
      </c>
      <c r="M79" s="27">
        <v>1</v>
      </c>
      <c r="N79" s="28">
        <v>100</v>
      </c>
      <c r="O79" s="29" t="s">
        <v>1570</v>
      </c>
      <c r="P79" s="28">
        <v>88</v>
      </c>
      <c r="Q79" s="29">
        <v>100</v>
      </c>
      <c r="R79" s="34">
        <f t="shared" si="1"/>
        <v>0.88</v>
      </c>
      <c r="S79" s="29" t="s">
        <v>52</v>
      </c>
      <c r="T79" s="29"/>
      <c r="U79" s="27" t="s">
        <v>95</v>
      </c>
      <c r="AG79" s="4"/>
      <c r="AH79" s="4"/>
    </row>
    <row r="80" spans="1:34">
      <c r="C80">
        <v>25</v>
      </c>
      <c r="D80" s="37" t="s">
        <v>106</v>
      </c>
      <c r="E80" s="18" t="s">
        <v>991</v>
      </c>
      <c r="F80" s="4">
        <v>200</v>
      </c>
      <c r="G80" s="18">
        <v>0.48039999999999999</v>
      </c>
      <c r="H80" s="18">
        <v>-72.308999999999997</v>
      </c>
      <c r="I80" s="18">
        <v>162.69999999999999</v>
      </c>
      <c r="J80" s="18">
        <v>614.12</v>
      </c>
      <c r="K80" s="18">
        <v>-45.267000000000003</v>
      </c>
      <c r="L80" s="18">
        <v>3.8793000000000002</v>
      </c>
      <c r="M80" s="18">
        <v>0.05</v>
      </c>
      <c r="N80" s="4">
        <v>100</v>
      </c>
      <c r="O80" s="19" t="s">
        <v>1571</v>
      </c>
      <c r="P80" s="4">
        <v>5</v>
      </c>
      <c r="Q80" s="19">
        <v>1</v>
      </c>
      <c r="R80" s="20">
        <f t="shared" si="1"/>
        <v>5</v>
      </c>
      <c r="S80" s="19" t="s">
        <v>55</v>
      </c>
      <c r="T80" s="19"/>
      <c r="U80" s="18" t="s">
        <v>54</v>
      </c>
      <c r="AC80" t="s">
        <v>87</v>
      </c>
      <c r="AG80" s="4"/>
      <c r="AH80" s="4"/>
    </row>
    <row r="81" spans="3:34">
      <c r="C81">
        <v>26</v>
      </c>
      <c r="D81" s="37" t="s">
        <v>107</v>
      </c>
      <c r="E81" s="18" t="s">
        <v>993</v>
      </c>
      <c r="F81" s="4">
        <v>2000</v>
      </c>
      <c r="G81" s="18">
        <v>0</v>
      </c>
      <c r="H81" s="18">
        <v>0</v>
      </c>
      <c r="I81" s="18">
        <v>0</v>
      </c>
      <c r="J81" s="18">
        <v>0</v>
      </c>
      <c r="K81" s="18">
        <v>4.8827999999999996E-3</v>
      </c>
      <c r="L81" s="18">
        <v>0</v>
      </c>
      <c r="M81" s="18">
        <v>0.92500000000000004</v>
      </c>
      <c r="N81" s="4">
        <v>100</v>
      </c>
      <c r="O81" s="19" t="s">
        <v>1572</v>
      </c>
      <c r="P81" s="4">
        <v>564</v>
      </c>
      <c r="Q81" s="19">
        <v>10</v>
      </c>
      <c r="R81" s="20">
        <f t="shared" si="1"/>
        <v>56.4</v>
      </c>
      <c r="S81" s="19" t="s">
        <v>92</v>
      </c>
      <c r="T81" s="19"/>
      <c r="U81" s="18" t="s">
        <v>99</v>
      </c>
      <c r="AB81" t="s">
        <v>87</v>
      </c>
      <c r="AC81" t="s">
        <v>87</v>
      </c>
      <c r="AG81" s="4"/>
      <c r="AH81" s="4"/>
    </row>
    <row r="82" spans="3:34">
      <c r="C82">
        <v>27</v>
      </c>
      <c r="D82" s="25" t="s">
        <v>108</v>
      </c>
      <c r="E82" s="27" t="s">
        <v>992</v>
      </c>
      <c r="F82" s="28">
        <v>2300</v>
      </c>
      <c r="G82" s="27">
        <v>0</v>
      </c>
      <c r="H82" s="27">
        <v>69.19</v>
      </c>
      <c r="I82" s="27">
        <v>511.93</v>
      </c>
      <c r="J82" s="27">
        <v>-116</v>
      </c>
      <c r="K82" s="27">
        <v>85.82</v>
      </c>
      <c r="L82" s="27">
        <v>-15.12</v>
      </c>
      <c r="M82" s="27">
        <v>1</v>
      </c>
      <c r="N82" s="28">
        <v>100</v>
      </c>
      <c r="O82" s="29" t="s">
        <v>1573</v>
      </c>
      <c r="P82" s="28">
        <v>95</v>
      </c>
      <c r="Q82" s="29">
        <v>100</v>
      </c>
      <c r="R82" s="34">
        <f t="shared" si="1"/>
        <v>0.95</v>
      </c>
      <c r="S82" s="29" t="s">
        <v>52</v>
      </c>
      <c r="T82" s="29"/>
      <c r="U82" s="27" t="s">
        <v>95</v>
      </c>
      <c r="AG82" s="4"/>
      <c r="AH82" s="4"/>
    </row>
    <row r="83" spans="3:34">
      <c r="C83">
        <v>28</v>
      </c>
      <c r="D83" s="23" t="s">
        <v>109</v>
      </c>
      <c r="E83" s="18" t="s">
        <v>991</v>
      </c>
      <c r="F83" s="4">
        <v>200</v>
      </c>
      <c r="G83" s="18">
        <v>0.48039999999999999</v>
      </c>
      <c r="H83" s="18">
        <v>-72.308999999999997</v>
      </c>
      <c r="I83" s="18">
        <v>162.69999999999999</v>
      </c>
      <c r="J83" s="18">
        <v>614.12</v>
      </c>
      <c r="K83" s="18">
        <v>-45.267000000000003</v>
      </c>
      <c r="L83" s="18">
        <v>3.8793000000000002</v>
      </c>
      <c r="M83" s="18">
        <v>0.05</v>
      </c>
      <c r="N83" s="4">
        <v>100</v>
      </c>
      <c r="O83" s="19" t="s">
        <v>1574</v>
      </c>
      <c r="P83" s="4">
        <v>4</v>
      </c>
      <c r="Q83" s="19">
        <v>1</v>
      </c>
      <c r="R83" s="20">
        <f t="shared" si="1"/>
        <v>4</v>
      </c>
      <c r="S83" s="19" t="s">
        <v>55</v>
      </c>
      <c r="T83" s="19"/>
      <c r="U83" s="18" t="s">
        <v>54</v>
      </c>
      <c r="AG83" s="4"/>
      <c r="AH83" s="4"/>
    </row>
    <row r="84" spans="3:34">
      <c r="C84">
        <v>29</v>
      </c>
      <c r="D84" s="23" t="s">
        <v>110</v>
      </c>
      <c r="E84" s="18" t="s">
        <v>993</v>
      </c>
      <c r="F84" s="4">
        <v>2000</v>
      </c>
      <c r="G84" s="18">
        <v>0</v>
      </c>
      <c r="H84" s="18">
        <v>0</v>
      </c>
      <c r="I84" s="18">
        <v>0</v>
      </c>
      <c r="J84" s="18">
        <v>0</v>
      </c>
      <c r="K84" s="18">
        <v>4.8827999999999996E-3</v>
      </c>
      <c r="L84" s="18">
        <v>0</v>
      </c>
      <c r="M84" s="18">
        <v>0.92500000000000004</v>
      </c>
      <c r="N84" s="4">
        <v>100</v>
      </c>
      <c r="O84" s="19" t="s">
        <v>1575</v>
      </c>
      <c r="P84" s="4">
        <v>547</v>
      </c>
      <c r="Q84" s="19">
        <v>10</v>
      </c>
      <c r="R84" s="20">
        <f t="shared" si="1"/>
        <v>54.7</v>
      </c>
      <c r="S84" s="19" t="s">
        <v>92</v>
      </c>
      <c r="T84" s="19"/>
      <c r="U84" s="18" t="s">
        <v>99</v>
      </c>
      <c r="AG84" s="4"/>
      <c r="AH84" s="4"/>
    </row>
    <row r="85" spans="3:34">
      <c r="C85">
        <v>30</v>
      </c>
      <c r="D85" s="38" t="s">
        <v>1006</v>
      </c>
      <c r="E85" s="27" t="s">
        <v>994</v>
      </c>
      <c r="F85" s="28">
        <v>2500</v>
      </c>
      <c r="G85" s="27">
        <v>0</v>
      </c>
      <c r="H85" s="27">
        <v>0</v>
      </c>
      <c r="I85" s="27">
        <v>0</v>
      </c>
      <c r="J85" s="27">
        <v>0</v>
      </c>
      <c r="K85" s="27">
        <v>2.4</v>
      </c>
      <c r="L85" s="27">
        <v>0</v>
      </c>
      <c r="M85" s="27">
        <v>1.01</v>
      </c>
      <c r="N85" s="28">
        <v>100</v>
      </c>
      <c r="O85" s="29" t="s">
        <v>1576</v>
      </c>
      <c r="P85" s="28">
        <v>6000</v>
      </c>
      <c r="Q85" s="29">
        <v>1</v>
      </c>
      <c r="R85" s="144">
        <f t="shared" si="1"/>
        <v>6000</v>
      </c>
      <c r="S85" s="29" t="s">
        <v>112</v>
      </c>
      <c r="T85" s="29"/>
      <c r="U85" s="27" t="s">
        <v>111</v>
      </c>
      <c r="AG85" s="4"/>
      <c r="AH85" s="4"/>
    </row>
    <row r="86" spans="3:34">
      <c r="C86">
        <v>31</v>
      </c>
      <c r="D86" s="21" t="s">
        <v>1007</v>
      </c>
      <c r="E86" s="40" t="s">
        <v>995</v>
      </c>
      <c r="F86" s="41">
        <v>2500</v>
      </c>
      <c r="G86" s="40">
        <v>0</v>
      </c>
      <c r="H86" s="40">
        <v>0</v>
      </c>
      <c r="I86" s="40">
        <v>0</v>
      </c>
      <c r="J86" s="40">
        <v>0</v>
      </c>
      <c r="K86" s="40">
        <v>2.4</v>
      </c>
      <c r="L86" s="40">
        <v>0</v>
      </c>
      <c r="M86" s="40">
        <v>1.01</v>
      </c>
      <c r="N86" s="41">
        <v>100</v>
      </c>
      <c r="O86" s="42" t="s">
        <v>1577</v>
      </c>
      <c r="P86" s="41">
        <v>5877</v>
      </c>
      <c r="Q86" s="42">
        <v>1</v>
      </c>
      <c r="R86" s="145">
        <f t="shared" si="1"/>
        <v>5877</v>
      </c>
      <c r="S86" s="42" t="s">
        <v>112</v>
      </c>
      <c r="T86" s="42"/>
      <c r="U86" s="40" t="s">
        <v>111</v>
      </c>
      <c r="AG86" s="4"/>
      <c r="AH86" s="4"/>
    </row>
    <row r="87" spans="3:34">
      <c r="U87" s="4"/>
      <c r="AG87" s="4"/>
      <c r="AH87" s="4"/>
    </row>
    <row r="88" spans="3:34">
      <c r="S88" s="4"/>
      <c r="T88" s="4"/>
      <c r="AB88" s="31"/>
      <c r="AE88" s="4"/>
      <c r="AG88" s="4"/>
      <c r="AH88" s="4"/>
    </row>
    <row r="89" spans="3:34">
      <c r="S89" s="4"/>
      <c r="T89" s="4"/>
      <c r="AB89" s="31"/>
      <c r="AE89" s="4"/>
      <c r="AG89" s="4"/>
      <c r="AH89" s="4"/>
    </row>
    <row r="90" spans="3:34">
      <c r="S90" s="4"/>
      <c r="T90" s="4"/>
      <c r="AB90" s="31"/>
      <c r="AE90" s="4"/>
      <c r="AG90" s="4"/>
      <c r="AH90" s="4"/>
    </row>
    <row r="91" spans="3:34">
      <c r="S91" s="4"/>
      <c r="T91" s="4"/>
      <c r="AB91" s="107"/>
      <c r="AE91" s="4"/>
      <c r="AG91" s="4"/>
      <c r="AH91" s="4"/>
    </row>
    <row r="92" spans="3:34">
      <c r="S92" s="4"/>
      <c r="T92" s="4"/>
      <c r="AB92" s="107"/>
      <c r="AE92" s="4"/>
      <c r="AG92" s="4"/>
      <c r="AH92" s="4"/>
    </row>
    <row r="93" spans="3:34">
      <c r="S93" s="4"/>
      <c r="T93" s="4"/>
    </row>
    <row r="94" spans="3:34">
      <c r="C94" s="8" t="s">
        <v>528</v>
      </c>
      <c r="E94">
        <v>100</v>
      </c>
      <c r="F94">
        <v>200</v>
      </c>
      <c r="G94">
        <v>300</v>
      </c>
      <c r="H94">
        <v>400</v>
      </c>
      <c r="I94">
        <v>500</v>
      </c>
    </row>
    <row r="95" spans="3:34">
      <c r="D95" s="328" t="s">
        <v>43</v>
      </c>
      <c r="E95" s="108" t="s">
        <v>132</v>
      </c>
      <c r="F95" s="64" t="s">
        <v>275</v>
      </c>
      <c r="G95" s="65" t="s">
        <v>277</v>
      </c>
      <c r="H95" s="65" t="s">
        <v>276</v>
      </c>
      <c r="I95" s="64" t="s">
        <v>507</v>
      </c>
    </row>
    <row r="96" spans="3:34">
      <c r="D96" s="330"/>
      <c r="E96" s="93" t="s">
        <v>699</v>
      </c>
      <c r="F96" s="93" t="s">
        <v>700</v>
      </c>
      <c r="G96" s="93" t="s">
        <v>701</v>
      </c>
      <c r="H96" s="93" t="s">
        <v>702</v>
      </c>
      <c r="I96" s="109" t="s">
        <v>703</v>
      </c>
    </row>
    <row r="97" spans="3:9">
      <c r="C97">
        <v>1</v>
      </c>
      <c r="D97" s="110" t="s">
        <v>143</v>
      </c>
      <c r="E97" s="114" t="s">
        <v>529</v>
      </c>
      <c r="F97" s="114" t="s">
        <v>530</v>
      </c>
      <c r="G97" s="114" t="s">
        <v>531</v>
      </c>
      <c r="H97" s="114" t="s">
        <v>532</v>
      </c>
      <c r="I97" s="115" t="s">
        <v>533</v>
      </c>
    </row>
    <row r="98" spans="3:9">
      <c r="C98">
        <v>2</v>
      </c>
      <c r="D98" s="110" t="s">
        <v>144</v>
      </c>
      <c r="E98" s="114" t="s">
        <v>534</v>
      </c>
      <c r="F98" s="114" t="s">
        <v>535</v>
      </c>
      <c r="G98" s="114" t="s">
        <v>536</v>
      </c>
      <c r="H98" s="114" t="s">
        <v>537</v>
      </c>
      <c r="I98" s="115" t="s">
        <v>538</v>
      </c>
    </row>
    <row r="99" spans="3:9">
      <c r="C99">
        <v>3</v>
      </c>
      <c r="D99" s="111" t="s">
        <v>146</v>
      </c>
      <c r="E99" s="68" t="s">
        <v>539</v>
      </c>
      <c r="F99" s="68" t="s">
        <v>540</v>
      </c>
      <c r="G99" s="68" t="s">
        <v>541</v>
      </c>
      <c r="H99" s="68" t="s">
        <v>542</v>
      </c>
      <c r="I99" s="19" t="s">
        <v>543</v>
      </c>
    </row>
    <row r="100" spans="3:9">
      <c r="C100">
        <v>4</v>
      </c>
      <c r="D100" s="111" t="s">
        <v>148</v>
      </c>
      <c r="E100" s="68" t="s">
        <v>544</v>
      </c>
      <c r="F100" s="68" t="s">
        <v>545</v>
      </c>
      <c r="G100" s="68" t="s">
        <v>546</v>
      </c>
      <c r="H100" s="68" t="s">
        <v>547</v>
      </c>
      <c r="I100" s="19" t="s">
        <v>548</v>
      </c>
    </row>
    <row r="101" spans="3:9">
      <c r="C101">
        <v>5</v>
      </c>
      <c r="D101" s="111" t="s">
        <v>150</v>
      </c>
      <c r="E101" s="68" t="s">
        <v>549</v>
      </c>
      <c r="F101" s="68" t="s">
        <v>550</v>
      </c>
      <c r="G101" s="68" t="s">
        <v>551</v>
      </c>
      <c r="H101" s="68" t="s">
        <v>552</v>
      </c>
      <c r="I101" s="19" t="s">
        <v>553</v>
      </c>
    </row>
    <row r="102" spans="3:9">
      <c r="C102">
        <v>6</v>
      </c>
      <c r="D102" s="111" t="s">
        <v>152</v>
      </c>
      <c r="E102" s="68" t="s">
        <v>554</v>
      </c>
      <c r="F102" s="68" t="s">
        <v>555</v>
      </c>
      <c r="G102" s="68" t="s">
        <v>556</v>
      </c>
      <c r="H102" s="68" t="s">
        <v>557</v>
      </c>
      <c r="I102" s="19" t="s">
        <v>558</v>
      </c>
    </row>
    <row r="103" spans="3:9">
      <c r="C103">
        <v>7</v>
      </c>
      <c r="D103" s="111" t="s">
        <v>153</v>
      </c>
      <c r="E103" s="68" t="s">
        <v>559</v>
      </c>
      <c r="F103" s="68" t="s">
        <v>560</v>
      </c>
      <c r="G103" s="68" t="s">
        <v>561</v>
      </c>
      <c r="H103" s="68" t="s">
        <v>562</v>
      </c>
      <c r="I103" s="19" t="s">
        <v>563</v>
      </c>
    </row>
    <row r="104" spans="3:9">
      <c r="C104">
        <v>8</v>
      </c>
      <c r="D104" s="111" t="s">
        <v>156</v>
      </c>
      <c r="E104" s="68" t="s">
        <v>564</v>
      </c>
      <c r="F104" s="68" t="s">
        <v>565</v>
      </c>
      <c r="G104" s="68" t="s">
        <v>566</v>
      </c>
      <c r="H104" s="68" t="s">
        <v>567</v>
      </c>
      <c r="I104" s="19" t="s">
        <v>568</v>
      </c>
    </row>
    <row r="105" spans="3:9">
      <c r="C105">
        <v>9</v>
      </c>
      <c r="D105" s="111" t="s">
        <v>158</v>
      </c>
      <c r="E105" s="68" t="s">
        <v>569</v>
      </c>
      <c r="F105" s="68" t="s">
        <v>570</v>
      </c>
      <c r="G105" s="68" t="s">
        <v>571</v>
      </c>
      <c r="H105" s="68" t="s">
        <v>572</v>
      </c>
      <c r="I105" s="19" t="s">
        <v>573</v>
      </c>
    </row>
    <row r="106" spans="3:9">
      <c r="C106">
        <v>10</v>
      </c>
      <c r="D106" s="111" t="s">
        <v>160</v>
      </c>
      <c r="E106" s="68" t="s">
        <v>574</v>
      </c>
      <c r="F106" s="68" t="s">
        <v>575</v>
      </c>
      <c r="G106" s="68" t="s">
        <v>576</v>
      </c>
      <c r="H106" s="68" t="s">
        <v>577</v>
      </c>
      <c r="I106" s="19" t="s">
        <v>578</v>
      </c>
    </row>
    <row r="107" spans="3:9">
      <c r="C107">
        <v>11</v>
      </c>
      <c r="D107" s="111" t="s">
        <v>161</v>
      </c>
      <c r="E107" s="68" t="s">
        <v>579</v>
      </c>
      <c r="F107" s="68" t="s">
        <v>580</v>
      </c>
      <c r="G107" s="68" t="s">
        <v>581</v>
      </c>
      <c r="H107" s="68" t="s">
        <v>582</v>
      </c>
      <c r="I107" s="19" t="s">
        <v>583</v>
      </c>
    </row>
    <row r="108" spans="3:9">
      <c r="C108">
        <v>12</v>
      </c>
      <c r="D108" s="111" t="s">
        <v>163</v>
      </c>
      <c r="E108" s="68" t="s">
        <v>584</v>
      </c>
      <c r="F108" s="68" t="s">
        <v>585</v>
      </c>
      <c r="G108" s="68" t="s">
        <v>586</v>
      </c>
      <c r="H108" s="68" t="s">
        <v>587</v>
      </c>
      <c r="I108" s="19" t="s">
        <v>588</v>
      </c>
    </row>
    <row r="109" spans="3:9">
      <c r="C109">
        <v>13</v>
      </c>
      <c r="D109" s="111" t="s">
        <v>164</v>
      </c>
      <c r="E109" s="68" t="s">
        <v>589</v>
      </c>
      <c r="F109" s="68" t="s">
        <v>590</v>
      </c>
      <c r="G109" s="68" t="s">
        <v>591</v>
      </c>
      <c r="H109" s="68" t="s">
        <v>592</v>
      </c>
      <c r="I109" s="19" t="s">
        <v>593</v>
      </c>
    </row>
    <row r="110" spans="3:9">
      <c r="C110">
        <v>14</v>
      </c>
      <c r="D110" s="111" t="s">
        <v>166</v>
      </c>
      <c r="E110" s="68" t="s">
        <v>594</v>
      </c>
      <c r="F110" s="68" t="s">
        <v>595</v>
      </c>
      <c r="G110" s="68" t="s">
        <v>596</v>
      </c>
      <c r="H110" s="68" t="s">
        <v>597</v>
      </c>
      <c r="I110" s="19" t="s">
        <v>598</v>
      </c>
    </row>
    <row r="111" spans="3:9">
      <c r="C111">
        <v>15</v>
      </c>
      <c r="D111" s="111" t="s">
        <v>168</v>
      </c>
      <c r="E111" s="68" t="s">
        <v>599</v>
      </c>
      <c r="F111" s="68" t="s">
        <v>600</v>
      </c>
      <c r="G111" s="68" t="s">
        <v>601</v>
      </c>
      <c r="H111" s="68" t="s">
        <v>602</v>
      </c>
      <c r="I111" s="19" t="s">
        <v>603</v>
      </c>
    </row>
    <row r="112" spans="3:9">
      <c r="C112">
        <v>16</v>
      </c>
      <c r="D112" s="111" t="s">
        <v>170</v>
      </c>
      <c r="E112" s="68" t="s">
        <v>604</v>
      </c>
      <c r="F112" s="68" t="s">
        <v>605</v>
      </c>
      <c r="G112" s="68" t="s">
        <v>606</v>
      </c>
      <c r="H112" s="68" t="s">
        <v>607</v>
      </c>
      <c r="I112" s="19" t="s">
        <v>608</v>
      </c>
    </row>
    <row r="113" spans="3:9">
      <c r="C113">
        <v>17</v>
      </c>
      <c r="D113" s="112" t="s">
        <v>172</v>
      </c>
      <c r="E113" s="68" t="s">
        <v>609</v>
      </c>
      <c r="F113" s="68" t="s">
        <v>610</v>
      </c>
      <c r="G113" s="68" t="s">
        <v>611</v>
      </c>
      <c r="H113" s="68" t="s">
        <v>612</v>
      </c>
      <c r="I113" s="19" t="s">
        <v>613</v>
      </c>
    </row>
    <row r="114" spans="3:9">
      <c r="C114">
        <v>18</v>
      </c>
      <c r="D114" s="113" t="s">
        <v>174</v>
      </c>
      <c r="E114" s="68" t="s">
        <v>614</v>
      </c>
      <c r="F114" s="68" t="s">
        <v>615</v>
      </c>
      <c r="G114" s="68" t="s">
        <v>616</v>
      </c>
      <c r="H114" s="68" t="s">
        <v>617</v>
      </c>
      <c r="I114" s="19" t="s">
        <v>618</v>
      </c>
    </row>
    <row r="115" spans="3:9">
      <c r="C115">
        <v>19</v>
      </c>
      <c r="D115" s="113" t="s">
        <v>175</v>
      </c>
      <c r="E115" s="68" t="s">
        <v>619</v>
      </c>
      <c r="F115" s="68" t="s">
        <v>620</v>
      </c>
      <c r="G115" s="68" t="s">
        <v>621</v>
      </c>
      <c r="H115" s="68" t="s">
        <v>622</v>
      </c>
      <c r="I115" s="19" t="s">
        <v>623</v>
      </c>
    </row>
    <row r="116" spans="3:9">
      <c r="C116">
        <v>20</v>
      </c>
      <c r="D116" s="113" t="s">
        <v>177</v>
      </c>
      <c r="E116" s="68" t="s">
        <v>624</v>
      </c>
      <c r="F116" s="68" t="s">
        <v>625</v>
      </c>
      <c r="G116" s="68" t="s">
        <v>626</v>
      </c>
      <c r="H116" s="68" t="s">
        <v>627</v>
      </c>
      <c r="I116" s="19" t="s">
        <v>628</v>
      </c>
    </row>
    <row r="117" spans="3:9">
      <c r="C117">
        <v>21</v>
      </c>
      <c r="D117" s="113" t="s">
        <v>178</v>
      </c>
      <c r="E117" s="68" t="s">
        <v>629</v>
      </c>
      <c r="F117" s="68" t="s">
        <v>630</v>
      </c>
      <c r="G117" s="68" t="s">
        <v>631</v>
      </c>
      <c r="H117" s="68" t="s">
        <v>632</v>
      </c>
      <c r="I117" s="19" t="s">
        <v>633</v>
      </c>
    </row>
    <row r="118" spans="3:9">
      <c r="C118">
        <v>22</v>
      </c>
      <c r="D118" s="113" t="s">
        <v>180</v>
      </c>
      <c r="E118" s="68" t="s">
        <v>634</v>
      </c>
      <c r="F118" s="68" t="s">
        <v>635</v>
      </c>
      <c r="G118" s="68" t="s">
        <v>636</v>
      </c>
      <c r="H118" s="68" t="s">
        <v>637</v>
      </c>
      <c r="I118" s="19" t="s">
        <v>638</v>
      </c>
    </row>
    <row r="119" spans="3:9">
      <c r="C119">
        <v>23</v>
      </c>
      <c r="D119" s="113" t="s">
        <v>181</v>
      </c>
      <c r="E119" s="68" t="s">
        <v>639</v>
      </c>
      <c r="F119" s="68" t="s">
        <v>640</v>
      </c>
      <c r="G119" s="68" t="s">
        <v>641</v>
      </c>
      <c r="H119" s="68" t="s">
        <v>642</v>
      </c>
      <c r="I119" s="19" t="s">
        <v>643</v>
      </c>
    </row>
    <row r="120" spans="3:9">
      <c r="C120">
        <v>24</v>
      </c>
      <c r="D120" s="113" t="s">
        <v>183</v>
      </c>
      <c r="E120" s="68" t="s">
        <v>644</v>
      </c>
      <c r="F120" s="68" t="s">
        <v>645</v>
      </c>
      <c r="G120" s="68" t="s">
        <v>646</v>
      </c>
      <c r="H120" s="68" t="s">
        <v>647</v>
      </c>
      <c r="I120" s="19" t="s">
        <v>648</v>
      </c>
    </row>
    <row r="121" spans="3:9">
      <c r="C121">
        <v>25</v>
      </c>
      <c r="D121" s="113" t="s">
        <v>184</v>
      </c>
      <c r="E121" s="68" t="s">
        <v>649</v>
      </c>
      <c r="F121" s="68" t="s">
        <v>650</v>
      </c>
      <c r="G121" s="68" t="s">
        <v>651</v>
      </c>
      <c r="H121" s="68" t="s">
        <v>652</v>
      </c>
      <c r="I121" s="19" t="s">
        <v>653</v>
      </c>
    </row>
    <row r="122" spans="3:9">
      <c r="C122">
        <v>26</v>
      </c>
      <c r="D122" s="113" t="s">
        <v>186</v>
      </c>
      <c r="E122" s="68" t="s">
        <v>654</v>
      </c>
      <c r="F122" s="68" t="s">
        <v>655</v>
      </c>
      <c r="G122" s="68" t="s">
        <v>656</v>
      </c>
      <c r="H122" s="68" t="s">
        <v>657</v>
      </c>
      <c r="I122" s="19" t="s">
        <v>658</v>
      </c>
    </row>
    <row r="123" spans="3:9">
      <c r="C123">
        <v>27</v>
      </c>
      <c r="D123" s="113" t="s">
        <v>191</v>
      </c>
      <c r="E123" s="68" t="s">
        <v>659</v>
      </c>
      <c r="F123" s="68" t="s">
        <v>660</v>
      </c>
      <c r="G123" s="68" t="s">
        <v>661</v>
      </c>
      <c r="H123" s="68" t="s">
        <v>662</v>
      </c>
      <c r="I123" s="19" t="s">
        <v>663</v>
      </c>
    </row>
    <row r="124" spans="3:9">
      <c r="C124">
        <v>28</v>
      </c>
      <c r="D124" s="113" t="s">
        <v>192</v>
      </c>
      <c r="E124" s="68" t="s">
        <v>664</v>
      </c>
      <c r="F124" s="68" t="s">
        <v>665</v>
      </c>
      <c r="G124" s="68" t="s">
        <v>666</v>
      </c>
      <c r="H124" s="68" t="s">
        <v>667</v>
      </c>
      <c r="I124" s="19" t="s">
        <v>668</v>
      </c>
    </row>
    <row r="125" spans="3:9">
      <c r="C125">
        <v>29</v>
      </c>
      <c r="D125" s="113" t="s">
        <v>193</v>
      </c>
      <c r="E125" s="68" t="s">
        <v>669</v>
      </c>
      <c r="F125" s="68" t="s">
        <v>670</v>
      </c>
      <c r="G125" s="68" t="s">
        <v>671</v>
      </c>
      <c r="H125" s="68" t="s">
        <v>672</v>
      </c>
      <c r="I125" s="19" t="s">
        <v>673</v>
      </c>
    </row>
    <row r="126" spans="3:9">
      <c r="C126">
        <v>30</v>
      </c>
      <c r="D126" s="113" t="s">
        <v>510</v>
      </c>
      <c r="E126" s="72" t="s">
        <v>674</v>
      </c>
      <c r="F126" s="72" t="s">
        <v>675</v>
      </c>
      <c r="G126" s="72" t="s">
        <v>676</v>
      </c>
      <c r="H126" s="72" t="s">
        <v>677</v>
      </c>
      <c r="I126" s="42" t="s">
        <v>678</v>
      </c>
    </row>
    <row r="127" spans="3:9">
      <c r="C127">
        <v>31</v>
      </c>
      <c r="D127" s="113" t="s">
        <v>511</v>
      </c>
      <c r="E127" s="68" t="s">
        <v>679</v>
      </c>
      <c r="F127" s="68" t="s">
        <v>680</v>
      </c>
      <c r="G127" s="68" t="s">
        <v>681</v>
      </c>
      <c r="H127" s="68" t="s">
        <v>682</v>
      </c>
      <c r="I127" s="19" t="s">
        <v>683</v>
      </c>
    </row>
    <row r="128" spans="3:9">
      <c r="C128">
        <v>32</v>
      </c>
      <c r="D128" s="113" t="s">
        <v>512</v>
      </c>
      <c r="E128" s="72" t="s">
        <v>684</v>
      </c>
      <c r="F128" s="72" t="s">
        <v>685</v>
      </c>
      <c r="G128" s="72" t="s">
        <v>686</v>
      </c>
      <c r="H128" s="72" t="s">
        <v>687</v>
      </c>
      <c r="I128" s="42" t="s">
        <v>688</v>
      </c>
    </row>
    <row r="129" spans="3:15">
      <c r="C129">
        <v>33</v>
      </c>
      <c r="D129" s="113" t="s">
        <v>513</v>
      </c>
      <c r="E129" s="68" t="s">
        <v>689</v>
      </c>
      <c r="F129" s="68" t="s">
        <v>690</v>
      </c>
      <c r="G129" s="68" t="s">
        <v>691</v>
      </c>
      <c r="H129" s="68" t="s">
        <v>692</v>
      </c>
      <c r="I129" s="19" t="s">
        <v>693</v>
      </c>
    </row>
    <row r="130" spans="3:15">
      <c r="C130">
        <v>34</v>
      </c>
      <c r="D130" s="113" t="s">
        <v>514</v>
      </c>
      <c r="E130" s="72" t="s">
        <v>694</v>
      </c>
      <c r="F130" s="72" t="s">
        <v>695</v>
      </c>
      <c r="G130" s="72" t="s">
        <v>696</v>
      </c>
      <c r="H130" s="72" t="s">
        <v>697</v>
      </c>
      <c r="I130" s="42" t="s">
        <v>698</v>
      </c>
    </row>
    <row r="133" spans="3:15">
      <c r="C133" t="s">
        <v>218</v>
      </c>
    </row>
    <row r="135" spans="3:15">
      <c r="O135" t="s">
        <v>224</v>
      </c>
    </row>
    <row r="178" spans="2:2">
      <c r="B178" s="73"/>
    </row>
    <row r="179" spans="2:2">
      <c r="B179" s="73"/>
    </row>
    <row r="181" spans="2:2" ht="17.25">
      <c r="B181" s="74"/>
    </row>
    <row r="182" spans="2:2">
      <c r="B182" s="75"/>
    </row>
    <row r="183" spans="2:2">
      <c r="B183" s="73"/>
    </row>
    <row r="184" spans="2:2">
      <c r="B184" s="76"/>
    </row>
    <row r="185" spans="2:2">
      <c r="B185" s="78"/>
    </row>
    <row r="186" spans="2:2">
      <c r="B186" s="79"/>
    </row>
    <row r="187" spans="2:2">
      <c r="B187" s="78"/>
    </row>
    <row r="188" spans="2:2">
      <c r="B188" s="78"/>
    </row>
    <row r="189" spans="2:2">
      <c r="B189" s="78"/>
    </row>
    <row r="190" spans="2:2">
      <c r="B190" s="79"/>
    </row>
    <row r="191" spans="2:2">
      <c r="B191" s="80"/>
    </row>
    <row r="192" spans="2:2">
      <c r="B192" s="80"/>
    </row>
    <row r="193" spans="2:51">
      <c r="B193" s="81"/>
    </row>
    <row r="194" spans="2:51">
      <c r="B194" s="79"/>
    </row>
    <row r="195" spans="2:51">
      <c r="B195" s="81"/>
    </row>
    <row r="196" spans="2:51">
      <c r="B196" s="75"/>
    </row>
    <row r="197" spans="2:51">
      <c r="B197" s="73"/>
    </row>
    <row r="198" spans="2:51">
      <c r="B198" s="76"/>
    </row>
    <row r="199" spans="2:51" s="84" customFormat="1">
      <c r="B199" s="83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</row>
    <row r="200" spans="2:51" s="84" customFormat="1">
      <c r="B200" s="83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</row>
    <row r="201" spans="2:51" s="84" customFormat="1">
      <c r="B201" s="83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</row>
    <row r="202" spans="2:51" s="84" customFormat="1">
      <c r="B202" s="83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</row>
    <row r="203" spans="2:51" s="84" customFormat="1">
      <c r="B203" s="8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</row>
    <row r="204" spans="2:51" s="84" customFormat="1">
      <c r="B204" s="83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</row>
    <row r="205" spans="2:51" s="84" customFormat="1">
      <c r="B205" s="83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</row>
    <row r="206" spans="2:51" s="84" customFormat="1">
      <c r="B206" s="83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</row>
    <row r="207" spans="2:51" s="84" customFormat="1">
      <c r="B207" s="85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</row>
    <row r="208" spans="2:51" s="84" customFormat="1">
      <c r="B208" s="83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</row>
    <row r="209" spans="2:51" s="84" customFormat="1">
      <c r="B209" s="83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</row>
    <row r="210" spans="2:51" s="84" customFormat="1">
      <c r="B210" s="193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</row>
    <row r="211" spans="2:51" s="84" customFormat="1">
      <c r="B211" s="83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</row>
    <row r="212" spans="2:51" s="84" customFormat="1">
      <c r="B212" s="83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</row>
    <row r="213" spans="2:51" s="84" customFormat="1">
      <c r="B213" s="8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</row>
    <row r="214" spans="2:51" s="84" customFormat="1">
      <c r="B214" s="83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</row>
    <row r="215" spans="2:51">
      <c r="B215" s="75"/>
    </row>
    <row r="216" spans="2:51">
      <c r="B216" s="73"/>
    </row>
    <row r="217" spans="2:51">
      <c r="B217" s="76"/>
    </row>
    <row r="218" spans="2:51">
      <c r="B218" s="81"/>
    </row>
    <row r="219" spans="2:51">
      <c r="B219" s="82"/>
    </row>
    <row r="220" spans="2:51">
      <c r="B220" s="82"/>
    </row>
    <row r="221" spans="2:51">
      <c r="B221" s="82"/>
    </row>
    <row r="222" spans="2:51">
      <c r="B222" s="82"/>
    </row>
    <row r="223" spans="2:51">
      <c r="B223" s="82"/>
    </row>
    <row r="224" spans="2:51">
      <c r="B224" s="79"/>
    </row>
    <row r="225" spans="2:2">
      <c r="B225" s="82"/>
    </row>
    <row r="226" spans="2:2">
      <c r="B226" s="82"/>
    </row>
    <row r="227" spans="2:2">
      <c r="B227" s="79"/>
    </row>
    <row r="228" spans="2:2">
      <c r="B228" s="82"/>
    </row>
    <row r="229" spans="2:2">
      <c r="B229" s="82"/>
    </row>
    <row r="230" spans="2:2">
      <c r="B230" s="82"/>
    </row>
    <row r="231" spans="2:2">
      <c r="B231" s="82"/>
    </row>
    <row r="232" spans="2:2">
      <c r="B232" s="82"/>
    </row>
    <row r="233" spans="2:2">
      <c r="B233" s="82"/>
    </row>
    <row r="234" spans="2:2">
      <c r="B234" s="82"/>
    </row>
    <row r="235" spans="2:2">
      <c r="B235" s="82"/>
    </row>
    <row r="236" spans="2:2">
      <c r="B236" s="82"/>
    </row>
    <row r="237" spans="2:2">
      <c r="B237" s="82"/>
    </row>
    <row r="238" spans="2:2">
      <c r="B238" s="82"/>
    </row>
    <row r="239" spans="2:2">
      <c r="B239" s="82"/>
    </row>
    <row r="240" spans="2:2">
      <c r="B240" s="82"/>
    </row>
    <row r="241" spans="2:2">
      <c r="B241" s="79"/>
    </row>
    <row r="242" spans="2:2">
      <c r="B242" s="82"/>
    </row>
    <row r="243" spans="2:2">
      <c r="B243" s="82"/>
    </row>
    <row r="244" spans="2:2">
      <c r="B244" s="82"/>
    </row>
    <row r="245" spans="2:2">
      <c r="B245" s="82"/>
    </row>
    <row r="246" spans="2:2">
      <c r="B246" s="82"/>
    </row>
    <row r="247" spans="2:2">
      <c r="B247" s="79"/>
    </row>
    <row r="248" spans="2:2">
      <c r="B248" s="82"/>
    </row>
    <row r="249" spans="2:2">
      <c r="B249" s="82"/>
    </row>
    <row r="250" spans="2:2">
      <c r="B250" s="82"/>
    </row>
    <row r="251" spans="2:2">
      <c r="B251" s="82"/>
    </row>
    <row r="252" spans="2:2">
      <c r="B252" s="82"/>
    </row>
    <row r="253" spans="2:2">
      <c r="B253" s="82"/>
    </row>
    <row r="255" spans="2:2" ht="17.25">
      <c r="B255" s="74"/>
    </row>
    <row r="256" spans="2:2">
      <c r="B256" s="77"/>
    </row>
    <row r="257" spans="2:2">
      <c r="B257" s="77"/>
    </row>
    <row r="258" spans="2:2">
      <c r="B258" s="77"/>
    </row>
    <row r="259" spans="2:2">
      <c r="B259" s="73"/>
    </row>
  </sheetData>
  <mergeCells count="5">
    <mergeCell ref="AM36:AO36"/>
    <mergeCell ref="AQ36:AS36"/>
    <mergeCell ref="G54:L54"/>
    <mergeCell ref="D95:D96"/>
    <mergeCell ref="AI36:AK36"/>
  </mergeCells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CEED-B6B5-4715-A189-0A52E4A58794}">
  <dimension ref="C2:O86"/>
  <sheetViews>
    <sheetView topLeftCell="A60" zoomScale="115" zoomScaleNormal="115" workbookViewId="0">
      <selection activeCell="E10" sqref="E10:E12"/>
    </sheetView>
  </sheetViews>
  <sheetFormatPr defaultRowHeight="16.5"/>
  <cols>
    <col min="1" max="1" width="3.75" customWidth="1"/>
    <col min="2" max="2" width="4.125" customWidth="1"/>
    <col min="3" max="3" width="5.25" customWidth="1"/>
    <col min="4" max="4" width="5.125" customWidth="1"/>
    <col min="5" max="5" width="17.25" customWidth="1"/>
    <col min="6" max="6" width="15.25" customWidth="1"/>
    <col min="7" max="7" width="15.5" customWidth="1"/>
    <col min="8" max="8" width="13.625" customWidth="1"/>
    <col min="9" max="9" width="15.625" customWidth="1"/>
    <col min="11" max="11" width="5.375" customWidth="1"/>
    <col min="13" max="13" width="5.875" customWidth="1"/>
  </cols>
  <sheetData>
    <row r="2" spans="3:12" s="221" customFormat="1" ht="20.25">
      <c r="D2" s="86" t="s">
        <v>223</v>
      </c>
      <c r="L2" s="86" t="s">
        <v>1545</v>
      </c>
    </row>
    <row r="3" spans="3:12" ht="20.25">
      <c r="D3" s="86"/>
    </row>
    <row r="4" spans="3:12">
      <c r="C4" t="s">
        <v>1823</v>
      </c>
    </row>
    <row r="5" spans="3:12">
      <c r="D5" t="s">
        <v>1824</v>
      </c>
    </row>
    <row r="6" spans="3:12">
      <c r="D6" s="8" t="s">
        <v>1825</v>
      </c>
    </row>
    <row r="7" spans="3:12">
      <c r="D7" t="s">
        <v>220</v>
      </c>
    </row>
    <row r="9" spans="3:12">
      <c r="D9" t="s">
        <v>3992</v>
      </c>
    </row>
    <row r="10" spans="3:12">
      <c r="E10" t="s">
        <v>3990</v>
      </c>
    </row>
    <row r="11" spans="3:12">
      <c r="E11" t="s">
        <v>3990</v>
      </c>
    </row>
    <row r="12" spans="3:12">
      <c r="E12" t="s">
        <v>3990</v>
      </c>
    </row>
    <row r="16" spans="3:12">
      <c r="C16" t="s">
        <v>1718</v>
      </c>
    </row>
    <row r="17" spans="3:8">
      <c r="D17" t="s">
        <v>1826</v>
      </c>
    </row>
    <row r="18" spans="3:8">
      <c r="H18" s="4"/>
    </row>
    <row r="19" spans="3:8">
      <c r="D19" t="s">
        <v>229</v>
      </c>
    </row>
    <row r="20" spans="3:8">
      <c r="E20" s="87" t="s">
        <v>225</v>
      </c>
      <c r="F20" s="88" t="s">
        <v>228</v>
      </c>
      <c r="G20" s="88">
        <v>67</v>
      </c>
    </row>
    <row r="21" spans="3:8">
      <c r="E21" s="88" t="s">
        <v>226</v>
      </c>
      <c r="F21" s="88" t="s">
        <v>227</v>
      </c>
      <c r="G21" s="88">
        <v>66</v>
      </c>
    </row>
    <row r="22" spans="3:8">
      <c r="C22" t="s">
        <v>230</v>
      </c>
    </row>
    <row r="23" spans="3:8">
      <c r="E23" t="s">
        <v>231</v>
      </c>
      <c r="F23" t="s">
        <v>87</v>
      </c>
    </row>
    <row r="24" spans="3:8">
      <c r="E24" t="s">
        <v>232</v>
      </c>
    </row>
    <row r="25" spans="3:8">
      <c r="E25" t="s">
        <v>233</v>
      </c>
    </row>
    <row r="26" spans="3:8">
      <c r="C26" t="s">
        <v>234</v>
      </c>
    </row>
    <row r="27" spans="3:8">
      <c r="D27" t="s">
        <v>247</v>
      </c>
    </row>
    <row r="28" spans="3:8">
      <c r="D28" t="s">
        <v>249</v>
      </c>
    </row>
    <row r="30" spans="3:8">
      <c r="D30" t="s">
        <v>248</v>
      </c>
      <c r="F30" t="s">
        <v>87</v>
      </c>
    </row>
    <row r="31" spans="3:8">
      <c r="D31">
        <v>1</v>
      </c>
      <c r="E31" t="s">
        <v>235</v>
      </c>
    </row>
    <row r="32" spans="3:8">
      <c r="D32">
        <v>2</v>
      </c>
      <c r="E32" t="s">
        <v>236</v>
      </c>
    </row>
    <row r="33" spans="4:8">
      <c r="D33">
        <v>3</v>
      </c>
      <c r="E33" t="s">
        <v>238</v>
      </c>
    </row>
    <row r="34" spans="4:8">
      <c r="D34">
        <v>4</v>
      </c>
      <c r="E34" t="s">
        <v>239</v>
      </c>
    </row>
    <row r="35" spans="4:8">
      <c r="D35">
        <v>5</v>
      </c>
      <c r="E35" t="s">
        <v>237</v>
      </c>
    </row>
    <row r="36" spans="4:8">
      <c r="D36">
        <v>6</v>
      </c>
      <c r="E36" t="s">
        <v>241</v>
      </c>
    </row>
    <row r="37" spans="4:8">
      <c r="D37">
        <v>7</v>
      </c>
      <c r="E37" t="s">
        <v>242</v>
      </c>
    </row>
    <row r="38" spans="4:8">
      <c r="D38">
        <v>8</v>
      </c>
      <c r="E38" t="s">
        <v>240</v>
      </c>
    </row>
    <row r="40" spans="4:8">
      <c r="D40" t="s">
        <v>243</v>
      </c>
      <c r="H40" t="s">
        <v>244</v>
      </c>
    </row>
    <row r="41" spans="4:8">
      <c r="E41" t="s">
        <v>241</v>
      </c>
    </row>
    <row r="42" spans="4:8">
      <c r="D42" t="s">
        <v>87</v>
      </c>
      <c r="E42" t="s">
        <v>242</v>
      </c>
    </row>
    <row r="43" spans="4:8">
      <c r="E43" t="s">
        <v>240</v>
      </c>
    </row>
    <row r="45" spans="4:8">
      <c r="D45" t="s">
        <v>1827</v>
      </c>
    </row>
    <row r="46" spans="4:8">
      <c r="D46" t="s">
        <v>1829</v>
      </c>
    </row>
    <row r="47" spans="4:8">
      <c r="E47" s="223" t="s">
        <v>1834</v>
      </c>
      <c r="G47" s="222" t="s">
        <v>1828</v>
      </c>
    </row>
    <row r="49" spans="4:15">
      <c r="D49" t="s">
        <v>1830</v>
      </c>
    </row>
    <row r="50" spans="4:15">
      <c r="E50" t="s">
        <v>1831</v>
      </c>
      <c r="G50" t="s">
        <v>1833</v>
      </c>
    </row>
    <row r="51" spans="4:15">
      <c r="E51" t="s">
        <v>1836</v>
      </c>
      <c r="G51" t="s">
        <v>1832</v>
      </c>
    </row>
    <row r="52" spans="4:15">
      <c r="E52" t="s">
        <v>1837</v>
      </c>
      <c r="G52" t="s">
        <v>1838</v>
      </c>
    </row>
    <row r="54" spans="4:15">
      <c r="D54" t="s">
        <v>265</v>
      </c>
    </row>
    <row r="55" spans="4:15">
      <c r="E55" s="88" t="s">
        <v>43</v>
      </c>
      <c r="F55" s="88" t="s">
        <v>252</v>
      </c>
      <c r="G55" s="88" t="s">
        <v>258</v>
      </c>
      <c r="H55" s="88" t="s">
        <v>259</v>
      </c>
    </row>
    <row r="56" spans="4:15">
      <c r="E56" s="37" t="s">
        <v>235</v>
      </c>
      <c r="F56" s="88" t="s">
        <v>250</v>
      </c>
      <c r="G56" s="88" t="s">
        <v>1995</v>
      </c>
      <c r="H56" s="88" t="s">
        <v>1990</v>
      </c>
    </row>
    <row r="57" spans="4:15">
      <c r="E57" s="37" t="s">
        <v>236</v>
      </c>
      <c r="F57" s="88" t="s">
        <v>254</v>
      </c>
      <c r="G57" s="88" t="s">
        <v>251</v>
      </c>
      <c r="H57" s="88" t="s">
        <v>1991</v>
      </c>
    </row>
    <row r="58" spans="4:15">
      <c r="E58" s="37" t="s">
        <v>266</v>
      </c>
      <c r="F58" s="88" t="s">
        <v>253</v>
      </c>
      <c r="G58" s="88" t="s">
        <v>1994</v>
      </c>
      <c r="H58" s="88" t="s">
        <v>1992</v>
      </c>
      <c r="O58" s="88"/>
    </row>
    <row r="59" spans="4:15">
      <c r="E59" s="37" t="s">
        <v>267</v>
      </c>
      <c r="F59" s="88" t="s">
        <v>255</v>
      </c>
      <c r="G59" s="88" t="s">
        <v>260</v>
      </c>
      <c r="H59" s="88" t="s">
        <v>1993</v>
      </c>
    </row>
    <row r="60" spans="4:15">
      <c r="E60" s="37" t="s">
        <v>268</v>
      </c>
      <c r="F60" s="88" t="s">
        <v>256</v>
      </c>
      <c r="G60" s="88" t="s">
        <v>261</v>
      </c>
      <c r="H60" s="88" t="s">
        <v>263</v>
      </c>
    </row>
    <row r="61" spans="4:15" ht="15.75" customHeight="1">
      <c r="E61" s="35" t="s">
        <v>269</v>
      </c>
      <c r="F61" s="264" t="s">
        <v>3163</v>
      </c>
      <c r="G61" s="264" t="s">
        <v>3164</v>
      </c>
      <c r="H61" s="264" t="s">
        <v>3165</v>
      </c>
    </row>
    <row r="62" spans="4:15">
      <c r="E62" s="35" t="s">
        <v>270</v>
      </c>
      <c r="F62" s="264" t="s">
        <v>3166</v>
      </c>
      <c r="G62" s="264" t="s">
        <v>3167</v>
      </c>
      <c r="H62" s="264" t="s">
        <v>3168</v>
      </c>
    </row>
    <row r="63" spans="4:15">
      <c r="E63" s="37" t="s">
        <v>271</v>
      </c>
      <c r="F63" s="88" t="s">
        <v>257</v>
      </c>
      <c r="G63" s="88" t="s">
        <v>262</v>
      </c>
      <c r="H63" s="88" t="s">
        <v>264</v>
      </c>
      <c r="I63" s="43" t="s">
        <v>87</v>
      </c>
    </row>
    <row r="65" spans="4:9">
      <c r="E65" t="s">
        <v>1835</v>
      </c>
    </row>
    <row r="67" spans="4:9">
      <c r="D67" t="s">
        <v>272</v>
      </c>
    </row>
    <row r="68" spans="4:9">
      <c r="E68" t="s">
        <v>245</v>
      </c>
    </row>
    <row r="70" spans="4:9">
      <c r="D70" t="s">
        <v>273</v>
      </c>
    </row>
    <row r="71" spans="4:9">
      <c r="E71" t="s">
        <v>274</v>
      </c>
    </row>
    <row r="72" spans="4:9">
      <c r="E72" t="s">
        <v>246</v>
      </c>
      <c r="F72" t="s">
        <v>246</v>
      </c>
    </row>
    <row r="73" spans="4:9">
      <c r="G73" t="s">
        <v>3991</v>
      </c>
    </row>
    <row r="74" spans="4:9">
      <c r="E74" t="s">
        <v>1984</v>
      </c>
      <c r="G74" t="s">
        <v>3990</v>
      </c>
      <c r="I74" t="s">
        <v>3744</v>
      </c>
    </row>
    <row r="75" spans="4:9">
      <c r="E75" t="s">
        <v>1985</v>
      </c>
      <c r="G75" t="s">
        <v>3990</v>
      </c>
      <c r="I75" t="s">
        <v>3744</v>
      </c>
    </row>
    <row r="76" spans="4:9">
      <c r="E76" t="s">
        <v>1989</v>
      </c>
      <c r="G76" t="s">
        <v>3990</v>
      </c>
      <c r="I76" t="s">
        <v>3744</v>
      </c>
    </row>
    <row r="77" spans="4:9">
      <c r="D77" t="s">
        <v>1545</v>
      </c>
    </row>
    <row r="78" spans="4:9">
      <c r="E78" t="s">
        <v>1987</v>
      </c>
    </row>
    <row r="79" spans="4:9">
      <c r="E79" t="s">
        <v>1988</v>
      </c>
    </row>
    <row r="85" spans="3:3">
      <c r="C85" s="8" t="s">
        <v>221</v>
      </c>
    </row>
    <row r="86" spans="3:3">
      <c r="C86" t="s">
        <v>222</v>
      </c>
    </row>
  </sheetData>
  <phoneticPr fontId="1" type="noConversion"/>
  <hyperlinks>
    <hyperlink ref="G47" r:id="rId1" tooltip="Half-precision floating-point format" display="https://en.wikipedia.org/wiki/Half-precision_floating-point_format" xr:uid="{DACEC19D-4139-4546-B1DE-F0924032BBAE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F38E-BA8F-4836-A485-BECC6461143C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2530-0928-4FC3-9916-67066A525350}">
  <sheetPr>
    <tabColor rgb="FFFFC000"/>
  </sheetPr>
  <dimension ref="B2:P176"/>
  <sheetViews>
    <sheetView topLeftCell="A84" workbookViewId="0">
      <selection activeCell="F115" sqref="F115:F116"/>
    </sheetView>
  </sheetViews>
  <sheetFormatPr defaultRowHeight="16.5"/>
  <cols>
    <col min="2" max="2" width="3.375" customWidth="1"/>
    <col min="3" max="3" width="3.25" customWidth="1"/>
    <col min="4" max="4" width="3.75" customWidth="1"/>
    <col min="5" max="5" width="4" customWidth="1"/>
    <col min="6" max="6" width="35" customWidth="1"/>
    <col min="7" max="7" width="14.375" customWidth="1"/>
    <col min="8" max="8" width="5.5" customWidth="1"/>
    <col min="9" max="9" width="13" customWidth="1"/>
    <col min="10" max="10" width="5.875" customWidth="1"/>
    <col min="11" max="11" width="16.625" customWidth="1"/>
    <col min="12" max="12" width="5.5" customWidth="1"/>
    <col min="13" max="13" width="15.5" customWidth="1"/>
    <col min="14" max="14" width="5.125" customWidth="1"/>
    <col min="15" max="15" width="16" customWidth="1"/>
  </cols>
  <sheetData>
    <row r="2" spans="2:16" ht="26.25">
      <c r="C2" s="94" t="s">
        <v>281</v>
      </c>
    </row>
    <row r="5" spans="2:16" ht="17.25">
      <c r="B5" s="95" t="s">
        <v>282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2:16">
      <c r="C6" s="96" t="s">
        <v>283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</row>
    <row r="7" spans="2:16">
      <c r="E7">
        <v>1</v>
      </c>
      <c r="F7" t="s">
        <v>124</v>
      </c>
    </row>
    <row r="8" spans="2:16">
      <c r="E8">
        <v>2</v>
      </c>
      <c r="F8" t="s">
        <v>2213</v>
      </c>
      <c r="G8" t="s">
        <v>2215</v>
      </c>
    </row>
    <row r="9" spans="2:16">
      <c r="E9">
        <v>3</v>
      </c>
      <c r="F9" t="s">
        <v>2212</v>
      </c>
      <c r="G9" t="s">
        <v>2214</v>
      </c>
    </row>
    <row r="10" spans="2:16">
      <c r="E10">
        <v>4</v>
      </c>
      <c r="F10" t="s">
        <v>2207</v>
      </c>
    </row>
    <row r="11" spans="2:16">
      <c r="E11">
        <v>5</v>
      </c>
      <c r="F11" t="s">
        <v>2208</v>
      </c>
    </row>
    <row r="12" spans="2:16">
      <c r="E12">
        <v>6</v>
      </c>
      <c r="F12" t="s">
        <v>284</v>
      </c>
    </row>
    <row r="13" spans="2:16">
      <c r="E13">
        <v>7</v>
      </c>
      <c r="F13" t="s">
        <v>285</v>
      </c>
    </row>
    <row r="14" spans="2:16">
      <c r="E14">
        <v>8</v>
      </c>
      <c r="F14" t="s">
        <v>286</v>
      </c>
    </row>
    <row r="15" spans="2:16">
      <c r="E15">
        <v>9</v>
      </c>
      <c r="F15" t="s">
        <v>2209</v>
      </c>
    </row>
    <row r="16" spans="2:16">
      <c r="E16">
        <v>10</v>
      </c>
      <c r="F16" t="s">
        <v>2210</v>
      </c>
    </row>
    <row r="17" spans="3:13">
      <c r="E17">
        <v>11</v>
      </c>
      <c r="F17" t="s">
        <v>2211</v>
      </c>
    </row>
    <row r="22" spans="3:13">
      <c r="C22" s="96" t="s">
        <v>287</v>
      </c>
      <c r="D22" s="96"/>
      <c r="E22" s="96"/>
      <c r="F22" s="96"/>
      <c r="G22" s="96"/>
      <c r="H22" s="96"/>
      <c r="I22" s="96"/>
      <c r="J22" s="96"/>
      <c r="K22" s="96"/>
      <c r="L22" s="96"/>
      <c r="M22" s="96"/>
    </row>
    <row r="23" spans="3:13">
      <c r="E23">
        <v>1</v>
      </c>
      <c r="F23" t="s">
        <v>288</v>
      </c>
    </row>
    <row r="24" spans="3:13">
      <c r="E24">
        <v>2</v>
      </c>
      <c r="F24" t="s">
        <v>289</v>
      </c>
    </row>
    <row r="25" spans="3:13">
      <c r="E25">
        <v>3</v>
      </c>
      <c r="F25" t="s">
        <v>290</v>
      </c>
    </row>
    <row r="26" spans="3:13">
      <c r="E26">
        <v>4</v>
      </c>
    </row>
    <row r="27" spans="3:13">
      <c r="E27">
        <v>5</v>
      </c>
    </row>
    <row r="28" spans="3:13">
      <c r="E28">
        <v>6</v>
      </c>
    </row>
    <row r="29" spans="3:13">
      <c r="E29">
        <v>7</v>
      </c>
    </row>
    <row r="30" spans="3:13">
      <c r="E30">
        <v>8</v>
      </c>
    </row>
    <row r="31" spans="3:13">
      <c r="E31">
        <v>9</v>
      </c>
      <c r="F31" t="s">
        <v>291</v>
      </c>
    </row>
    <row r="32" spans="3:13">
      <c r="E32">
        <v>10</v>
      </c>
      <c r="F32" t="s">
        <v>292</v>
      </c>
    </row>
    <row r="33" spans="2:15">
      <c r="E33">
        <v>11</v>
      </c>
      <c r="F33" t="s">
        <v>293</v>
      </c>
    </row>
    <row r="34" spans="2:15">
      <c r="E34">
        <v>12</v>
      </c>
      <c r="F34" t="s">
        <v>294</v>
      </c>
    </row>
    <row r="35" spans="2:15">
      <c r="E35">
        <v>13</v>
      </c>
    </row>
    <row r="36" spans="2:15">
      <c r="E36">
        <v>14</v>
      </c>
    </row>
    <row r="37" spans="2:15">
      <c r="E37">
        <v>15</v>
      </c>
    </row>
    <row r="38" spans="2:15">
      <c r="E38">
        <v>16</v>
      </c>
    </row>
    <row r="40" spans="2:15" ht="17.25">
      <c r="B40" s="95" t="s">
        <v>295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2:15" ht="17.25">
      <c r="B41" s="50" t="s">
        <v>296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</row>
    <row r="42" spans="2:15">
      <c r="C42" s="96" t="s">
        <v>297</v>
      </c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</row>
    <row r="43" spans="2:15">
      <c r="D43" t="s">
        <v>298</v>
      </c>
    </row>
    <row r="44" spans="2:15">
      <c r="E44">
        <v>1</v>
      </c>
      <c r="F44" s="23" t="s">
        <v>299</v>
      </c>
      <c r="G44" t="s">
        <v>300</v>
      </c>
    </row>
    <row r="45" spans="2:15">
      <c r="E45">
        <v>2</v>
      </c>
      <c r="F45" s="97" t="s">
        <v>301</v>
      </c>
      <c r="G45" t="s">
        <v>302</v>
      </c>
    </row>
    <row r="46" spans="2:15">
      <c r="E46">
        <v>3</v>
      </c>
      <c r="F46" s="35" t="s">
        <v>303</v>
      </c>
      <c r="G46" t="s">
        <v>304</v>
      </c>
    </row>
    <row r="47" spans="2:15">
      <c r="E47">
        <v>4</v>
      </c>
      <c r="F47" s="71" t="s">
        <v>305</v>
      </c>
      <c r="G47" t="s">
        <v>306</v>
      </c>
    </row>
    <row r="48" spans="2:15">
      <c r="E48">
        <v>5</v>
      </c>
      <c r="F48" s="35" t="s">
        <v>307</v>
      </c>
      <c r="G48" t="s">
        <v>308</v>
      </c>
    </row>
    <row r="49" spans="5:8">
      <c r="E49">
        <v>6</v>
      </c>
      <c r="F49" s="37" t="s">
        <v>309</v>
      </c>
      <c r="G49" t="s">
        <v>310</v>
      </c>
    </row>
    <row r="50" spans="5:8">
      <c r="E50">
        <v>7</v>
      </c>
      <c r="F50" s="37" t="s">
        <v>311</v>
      </c>
      <c r="G50" t="s">
        <v>312</v>
      </c>
    </row>
    <row r="51" spans="5:8">
      <c r="E51">
        <v>8</v>
      </c>
      <c r="F51" s="37" t="s">
        <v>313</v>
      </c>
      <c r="G51" t="s">
        <v>314</v>
      </c>
    </row>
    <row r="52" spans="5:8">
      <c r="E52">
        <v>9</v>
      </c>
      <c r="F52" s="37" t="s">
        <v>315</v>
      </c>
      <c r="G52" t="s">
        <v>316</v>
      </c>
    </row>
    <row r="53" spans="5:8">
      <c r="E53">
        <v>10</v>
      </c>
      <c r="F53" s="37" t="s">
        <v>317</v>
      </c>
      <c r="G53" t="s">
        <v>318</v>
      </c>
    </row>
    <row r="54" spans="5:8">
      <c r="E54">
        <v>11</v>
      </c>
      <c r="F54" s="37" t="s">
        <v>319</v>
      </c>
      <c r="G54" t="s">
        <v>320</v>
      </c>
    </row>
    <row r="55" spans="5:8">
      <c r="E55">
        <v>12</v>
      </c>
      <c r="F55" s="37" t="s">
        <v>321</v>
      </c>
      <c r="G55" t="s">
        <v>322</v>
      </c>
    </row>
    <row r="56" spans="5:8">
      <c r="E56">
        <v>13</v>
      </c>
      <c r="F56" s="37" t="s">
        <v>323</v>
      </c>
      <c r="G56" t="s">
        <v>324</v>
      </c>
    </row>
    <row r="57" spans="5:8">
      <c r="E57">
        <v>14</v>
      </c>
      <c r="F57" s="37" t="s">
        <v>325</v>
      </c>
      <c r="G57" t="s">
        <v>326</v>
      </c>
    </row>
    <row r="58" spans="5:8">
      <c r="E58">
        <v>15</v>
      </c>
      <c r="F58" s="37" t="s">
        <v>327</v>
      </c>
      <c r="G58" t="s">
        <v>328</v>
      </c>
    </row>
    <row r="59" spans="5:8">
      <c r="E59">
        <v>16</v>
      </c>
      <c r="F59" s="37" t="s">
        <v>329</v>
      </c>
      <c r="G59" t="s">
        <v>330</v>
      </c>
    </row>
    <row r="60" spans="5:8">
      <c r="E60">
        <v>17</v>
      </c>
      <c r="F60" s="23" t="s">
        <v>331</v>
      </c>
      <c r="G60" t="s">
        <v>332</v>
      </c>
    </row>
    <row r="61" spans="5:8">
      <c r="E61">
        <v>18</v>
      </c>
      <c r="F61" s="23" t="s">
        <v>333</v>
      </c>
      <c r="G61" t="s">
        <v>334</v>
      </c>
    </row>
    <row r="62" spans="5:8">
      <c r="E62">
        <v>19</v>
      </c>
      <c r="F62" s="23" t="s">
        <v>335</v>
      </c>
      <c r="G62" t="s">
        <v>336</v>
      </c>
    </row>
    <row r="63" spans="5:8">
      <c r="E63">
        <v>20</v>
      </c>
      <c r="F63" s="98" t="s">
        <v>337</v>
      </c>
      <c r="G63" t="s">
        <v>338</v>
      </c>
      <c r="H63" s="32"/>
    </row>
    <row r="64" spans="5:8">
      <c r="E64">
        <v>21</v>
      </c>
      <c r="F64" s="99" t="s">
        <v>339</v>
      </c>
      <c r="G64" t="s">
        <v>340</v>
      </c>
      <c r="H64" s="32"/>
    </row>
    <row r="65" spans="2:16">
      <c r="E65">
        <v>22</v>
      </c>
      <c r="F65" s="99" t="s">
        <v>341</v>
      </c>
      <c r="G65" t="s">
        <v>342</v>
      </c>
    </row>
    <row r="66" spans="2:16">
      <c r="E66">
        <v>23</v>
      </c>
      <c r="F66" s="99" t="s">
        <v>343</v>
      </c>
      <c r="G66" t="s">
        <v>344</v>
      </c>
    </row>
    <row r="67" spans="2:16">
      <c r="E67">
        <v>24</v>
      </c>
      <c r="F67" s="37" t="s">
        <v>345</v>
      </c>
      <c r="G67" t="s">
        <v>346</v>
      </c>
    </row>
    <row r="68" spans="2:16">
      <c r="E68">
        <v>25</v>
      </c>
      <c r="F68" s="37" t="s">
        <v>347</v>
      </c>
      <c r="G68" t="s">
        <v>348</v>
      </c>
    </row>
    <row r="71" spans="2:16" ht="17.25">
      <c r="B71" s="50" t="s">
        <v>349</v>
      </c>
      <c r="C71" s="51"/>
      <c r="D71" s="51"/>
      <c r="E71" s="51"/>
      <c r="F71" s="51"/>
      <c r="G71" s="51" t="s">
        <v>350</v>
      </c>
      <c r="H71" s="51"/>
      <c r="I71" s="51"/>
      <c r="J71" s="51"/>
      <c r="K71" s="51"/>
      <c r="L71" s="51"/>
      <c r="M71" s="51"/>
      <c r="N71" s="51"/>
      <c r="O71" s="51"/>
      <c r="P71" s="51"/>
    </row>
    <row r="72" spans="2:16">
      <c r="C72" s="96" t="s">
        <v>351</v>
      </c>
      <c r="D72" s="96"/>
      <c r="E72" s="96"/>
      <c r="F72" s="96"/>
      <c r="G72" s="96" t="s">
        <v>352</v>
      </c>
      <c r="H72" s="96"/>
      <c r="I72" s="96"/>
      <c r="J72" s="96"/>
      <c r="K72" s="96"/>
      <c r="L72" s="96"/>
      <c r="M72" s="96"/>
      <c r="N72" s="96"/>
      <c r="O72" s="96"/>
      <c r="P72" s="96"/>
    </row>
    <row r="73" spans="2:16">
      <c r="D73">
        <v>1</v>
      </c>
      <c r="F73" s="35" t="s">
        <v>1996</v>
      </c>
      <c r="G73" s="37" t="s">
        <v>801</v>
      </c>
    </row>
    <row r="74" spans="2:16">
      <c r="D74">
        <v>2</v>
      </c>
      <c r="E74">
        <v>1</v>
      </c>
      <c r="F74" s="35" t="s">
        <v>1986</v>
      </c>
      <c r="G74" s="37" t="s">
        <v>802</v>
      </c>
      <c r="L74" s="101"/>
    </row>
    <row r="75" spans="2:16">
      <c r="D75">
        <v>3</v>
      </c>
      <c r="E75">
        <v>2</v>
      </c>
      <c r="F75" s="35" t="s">
        <v>2013</v>
      </c>
      <c r="G75" s="37" t="s">
        <v>803</v>
      </c>
    </row>
    <row r="76" spans="2:16">
      <c r="D76">
        <v>4</v>
      </c>
      <c r="E76">
        <v>3</v>
      </c>
      <c r="F76" s="35" t="s">
        <v>2014</v>
      </c>
      <c r="G76" s="37" t="s">
        <v>804</v>
      </c>
    </row>
    <row r="77" spans="2:16">
      <c r="D77">
        <v>5</v>
      </c>
      <c r="E77">
        <v>4</v>
      </c>
      <c r="F77" s="35" t="s">
        <v>2015</v>
      </c>
      <c r="G77" s="37" t="s">
        <v>805</v>
      </c>
    </row>
    <row r="78" spans="2:16">
      <c r="D78">
        <v>6</v>
      </c>
      <c r="E78">
        <v>5</v>
      </c>
      <c r="F78" s="35" t="s">
        <v>2016</v>
      </c>
      <c r="G78" s="37" t="s">
        <v>806</v>
      </c>
    </row>
    <row r="79" spans="2:16">
      <c r="D79">
        <v>7</v>
      </c>
      <c r="E79">
        <v>6</v>
      </c>
      <c r="F79" s="35" t="s">
        <v>2017</v>
      </c>
      <c r="G79" s="37" t="s">
        <v>807</v>
      </c>
      <c r="H79" s="102"/>
      <c r="L79" s="84"/>
    </row>
    <row r="80" spans="2:16">
      <c r="D80">
        <v>8</v>
      </c>
      <c r="E80">
        <v>7</v>
      </c>
      <c r="F80" s="35" t="s">
        <v>2018</v>
      </c>
      <c r="G80" s="37" t="s">
        <v>808</v>
      </c>
      <c r="L80" s="31"/>
    </row>
    <row r="81" spans="4:12">
      <c r="D81">
        <v>9</v>
      </c>
      <c r="E81">
        <v>8</v>
      </c>
      <c r="F81" s="35" t="s">
        <v>2019</v>
      </c>
      <c r="G81" s="37" t="s">
        <v>809</v>
      </c>
    </row>
    <row r="82" spans="4:12">
      <c r="D82">
        <v>10</v>
      </c>
      <c r="E82">
        <v>9</v>
      </c>
      <c r="F82" s="35" t="s">
        <v>2020</v>
      </c>
      <c r="G82" s="37" t="s">
        <v>810</v>
      </c>
    </row>
    <row r="83" spans="4:12">
      <c r="D83">
        <v>11</v>
      </c>
      <c r="E83">
        <v>10</v>
      </c>
      <c r="F83" s="35" t="s">
        <v>2021</v>
      </c>
      <c r="G83" s="37" t="s">
        <v>811</v>
      </c>
    </row>
    <row r="84" spans="4:12">
      <c r="D84">
        <v>12</v>
      </c>
      <c r="E84">
        <v>11</v>
      </c>
      <c r="F84" s="100" t="s">
        <v>2205</v>
      </c>
      <c r="G84" s="37" t="s">
        <v>812</v>
      </c>
    </row>
    <row r="85" spans="4:12">
      <c r="D85">
        <v>13</v>
      </c>
      <c r="E85">
        <v>12</v>
      </c>
      <c r="F85" s="100" t="s">
        <v>2206</v>
      </c>
      <c r="G85" s="37" t="s">
        <v>813</v>
      </c>
    </row>
    <row r="86" spans="4:12">
      <c r="D86">
        <v>14</v>
      </c>
      <c r="E86">
        <v>13</v>
      </c>
      <c r="F86" s="21" t="s">
        <v>143</v>
      </c>
      <c r="G86" s="37" t="s">
        <v>814</v>
      </c>
    </row>
    <row r="87" spans="4:12">
      <c r="D87">
        <v>15</v>
      </c>
      <c r="F87" s="21" t="s">
        <v>144</v>
      </c>
      <c r="G87" s="37" t="s">
        <v>815</v>
      </c>
      <c r="L87" s="31"/>
    </row>
    <row r="88" spans="4:12">
      <c r="D88">
        <v>16</v>
      </c>
      <c r="F88" s="35" t="s">
        <v>172</v>
      </c>
      <c r="G88" s="37" t="s">
        <v>816</v>
      </c>
      <c r="L88" s="31"/>
    </row>
    <row r="89" spans="4:12">
      <c r="D89">
        <v>17</v>
      </c>
      <c r="F89" s="23" t="s">
        <v>146</v>
      </c>
      <c r="G89" s="37" t="s">
        <v>817</v>
      </c>
      <c r="L89" s="31"/>
    </row>
    <row r="90" spans="4:12">
      <c r="D90">
        <v>18</v>
      </c>
      <c r="F90" s="23" t="s">
        <v>148</v>
      </c>
      <c r="G90" s="37" t="s">
        <v>818</v>
      </c>
      <c r="L90" s="31"/>
    </row>
    <row r="91" spans="4:12">
      <c r="D91">
        <v>19</v>
      </c>
      <c r="F91" s="23" t="s">
        <v>150</v>
      </c>
      <c r="G91" s="37" t="s">
        <v>819</v>
      </c>
      <c r="L91" s="31"/>
    </row>
    <row r="92" spans="4:12">
      <c r="D92">
        <v>20</v>
      </c>
      <c r="F92" s="23" t="s">
        <v>152</v>
      </c>
      <c r="G92" s="37" t="s">
        <v>820</v>
      </c>
      <c r="L92" s="31"/>
    </row>
    <row r="93" spans="4:12">
      <c r="D93">
        <v>21</v>
      </c>
      <c r="F93" s="23" t="s">
        <v>153</v>
      </c>
      <c r="G93" s="37" t="s">
        <v>821</v>
      </c>
      <c r="L93" s="31"/>
    </row>
    <row r="94" spans="4:12">
      <c r="D94">
        <v>22</v>
      </c>
      <c r="F94" s="23" t="s">
        <v>156</v>
      </c>
      <c r="G94" s="37" t="s">
        <v>822</v>
      </c>
      <c r="L94" s="31"/>
    </row>
    <row r="95" spans="4:12">
      <c r="D95">
        <v>23</v>
      </c>
      <c r="F95" s="23" t="s">
        <v>158</v>
      </c>
      <c r="G95" s="37" t="s">
        <v>823</v>
      </c>
      <c r="L95" s="31"/>
    </row>
    <row r="96" spans="4:12">
      <c r="D96">
        <v>24</v>
      </c>
      <c r="F96" s="23" t="s">
        <v>168</v>
      </c>
      <c r="G96" s="37" t="s">
        <v>824</v>
      </c>
      <c r="L96" s="31"/>
    </row>
    <row r="97" spans="4:13">
      <c r="D97">
        <v>25</v>
      </c>
      <c r="F97" s="71" t="s">
        <v>170</v>
      </c>
      <c r="G97" s="37" t="s">
        <v>825</v>
      </c>
      <c r="L97" s="31"/>
    </row>
    <row r="98" spans="4:13">
      <c r="D98">
        <v>26</v>
      </c>
      <c r="F98" s="23" t="s">
        <v>160</v>
      </c>
      <c r="G98" s="37" t="s">
        <v>826</v>
      </c>
      <c r="L98" s="31"/>
    </row>
    <row r="99" spans="4:13">
      <c r="D99">
        <v>27</v>
      </c>
      <c r="F99" s="37" t="s">
        <v>174</v>
      </c>
      <c r="G99" s="37" t="s">
        <v>827</v>
      </c>
      <c r="L99" s="31"/>
    </row>
    <row r="100" spans="4:13">
      <c r="D100">
        <v>28</v>
      </c>
      <c r="F100" s="37" t="s">
        <v>175</v>
      </c>
      <c r="G100" s="37" t="s">
        <v>828</v>
      </c>
      <c r="L100" s="31"/>
    </row>
    <row r="101" spans="4:13">
      <c r="D101">
        <v>29</v>
      </c>
      <c r="F101" s="37" t="s">
        <v>177</v>
      </c>
      <c r="G101" s="37" t="s">
        <v>829</v>
      </c>
      <c r="L101" s="31"/>
      <c r="M101" s="31"/>
    </row>
    <row r="102" spans="4:13">
      <c r="D102">
        <v>30</v>
      </c>
      <c r="F102" s="23" t="s">
        <v>161</v>
      </c>
      <c r="G102" s="37" t="s">
        <v>830</v>
      </c>
      <c r="L102" s="31"/>
      <c r="M102" s="31"/>
    </row>
    <row r="103" spans="4:13">
      <c r="D103">
        <v>31</v>
      </c>
      <c r="F103" s="37" t="s">
        <v>178</v>
      </c>
      <c r="G103" s="37" t="s">
        <v>831</v>
      </c>
      <c r="L103" s="31"/>
      <c r="M103" s="31"/>
    </row>
    <row r="104" spans="4:13">
      <c r="D104">
        <v>32</v>
      </c>
      <c r="F104" s="37" t="s">
        <v>180</v>
      </c>
      <c r="G104" s="37" t="s">
        <v>832</v>
      </c>
      <c r="L104" s="31"/>
      <c r="M104" s="31"/>
    </row>
    <row r="105" spans="4:13">
      <c r="D105">
        <v>33</v>
      </c>
      <c r="F105" s="37" t="s">
        <v>181</v>
      </c>
      <c r="G105" s="37" t="s">
        <v>833</v>
      </c>
      <c r="L105" s="31"/>
      <c r="M105" s="31"/>
    </row>
    <row r="106" spans="4:13">
      <c r="D106">
        <v>34</v>
      </c>
      <c r="F106" s="23" t="s">
        <v>163</v>
      </c>
      <c r="G106" s="37" t="s">
        <v>834</v>
      </c>
      <c r="L106" s="31"/>
      <c r="M106" s="31"/>
    </row>
    <row r="107" spans="4:13">
      <c r="D107">
        <v>35</v>
      </c>
      <c r="F107" s="37" t="s">
        <v>183</v>
      </c>
      <c r="G107" s="37" t="s">
        <v>835</v>
      </c>
      <c r="L107" s="31"/>
      <c r="M107" s="31"/>
    </row>
    <row r="108" spans="4:13">
      <c r="D108">
        <v>36</v>
      </c>
      <c r="F108" s="37" t="s">
        <v>184</v>
      </c>
      <c r="G108" s="37" t="s">
        <v>836</v>
      </c>
      <c r="L108" s="31"/>
      <c r="M108" s="31"/>
    </row>
    <row r="109" spans="4:13">
      <c r="D109">
        <v>37</v>
      </c>
      <c r="F109" s="37" t="s">
        <v>186</v>
      </c>
      <c r="G109" s="37" t="s">
        <v>837</v>
      </c>
      <c r="L109" s="31"/>
      <c r="M109" s="31"/>
    </row>
    <row r="110" spans="4:13">
      <c r="D110">
        <v>38</v>
      </c>
      <c r="F110" s="23" t="s">
        <v>164</v>
      </c>
      <c r="G110" s="37" t="s">
        <v>838</v>
      </c>
      <c r="L110" s="31"/>
      <c r="M110" s="31"/>
    </row>
    <row r="111" spans="4:13">
      <c r="D111">
        <v>39</v>
      </c>
      <c r="F111" s="23" t="s">
        <v>191</v>
      </c>
      <c r="G111" s="37" t="s">
        <v>839</v>
      </c>
      <c r="L111" s="31"/>
      <c r="M111" s="31"/>
    </row>
    <row r="112" spans="4:13">
      <c r="D112">
        <v>40</v>
      </c>
      <c r="F112" s="23" t="s">
        <v>192</v>
      </c>
      <c r="G112" s="37" t="s">
        <v>840</v>
      </c>
      <c r="L112" s="31"/>
      <c r="M112" s="31"/>
    </row>
    <row r="113" spans="4:13">
      <c r="D113">
        <v>41</v>
      </c>
      <c r="F113" s="23" t="s">
        <v>193</v>
      </c>
      <c r="G113" s="37" t="s">
        <v>841</v>
      </c>
      <c r="L113" s="31"/>
      <c r="M113" s="31"/>
    </row>
    <row r="114" spans="4:13">
      <c r="D114">
        <v>42</v>
      </c>
      <c r="F114" s="23" t="s">
        <v>166</v>
      </c>
      <c r="G114" s="37" t="s">
        <v>842</v>
      </c>
      <c r="L114" s="31"/>
      <c r="M114" s="31"/>
    </row>
    <row r="115" spans="4:13">
      <c r="D115">
        <v>43</v>
      </c>
      <c r="F115" s="21" t="s">
        <v>491</v>
      </c>
      <c r="G115" s="37" t="s">
        <v>843</v>
      </c>
      <c r="M115" s="31"/>
    </row>
    <row r="116" spans="4:13">
      <c r="D116">
        <v>44</v>
      </c>
      <c r="F116" s="21" t="s">
        <v>496</v>
      </c>
      <c r="G116" s="37" t="s">
        <v>844</v>
      </c>
      <c r="L116" s="31"/>
    </row>
    <row r="117" spans="4:13">
      <c r="D117">
        <v>45</v>
      </c>
      <c r="F117" s="37" t="s">
        <v>353</v>
      </c>
      <c r="G117" s="37" t="s">
        <v>845</v>
      </c>
      <c r="J117" t="s">
        <v>87</v>
      </c>
      <c r="K117" s="31"/>
      <c r="L117" s="31" t="s">
        <v>87</v>
      </c>
    </row>
    <row r="118" spans="4:13">
      <c r="D118">
        <v>46</v>
      </c>
      <c r="F118" s="103" t="s">
        <v>354</v>
      </c>
      <c r="G118" s="37" t="s">
        <v>846</v>
      </c>
    </row>
    <row r="119" spans="4:13">
      <c r="D119">
        <v>47</v>
      </c>
      <c r="F119" s="103" t="s">
        <v>355</v>
      </c>
      <c r="G119" s="37" t="s">
        <v>847</v>
      </c>
    </row>
    <row r="120" spans="4:13">
      <c r="D120">
        <v>48</v>
      </c>
      <c r="F120" s="103" t="s">
        <v>356</v>
      </c>
      <c r="G120" s="37" t="s">
        <v>848</v>
      </c>
    </row>
    <row r="121" spans="4:13">
      <c r="D121">
        <v>49</v>
      </c>
      <c r="F121" s="103" t="s">
        <v>357</v>
      </c>
      <c r="G121" s="37" t="s">
        <v>849</v>
      </c>
    </row>
    <row r="122" spans="4:13">
      <c r="D122">
        <v>50</v>
      </c>
      <c r="F122" s="103" t="s">
        <v>358</v>
      </c>
      <c r="G122" s="37" t="s">
        <v>850</v>
      </c>
    </row>
    <row r="123" spans="4:13">
      <c r="D123">
        <v>51</v>
      </c>
      <c r="F123" s="103" t="s">
        <v>359</v>
      </c>
      <c r="G123" s="37" t="s">
        <v>851</v>
      </c>
    </row>
    <row r="124" spans="4:13">
      <c r="D124">
        <v>52</v>
      </c>
      <c r="F124" s="103" t="s">
        <v>360</v>
      </c>
      <c r="G124" s="37" t="s">
        <v>852</v>
      </c>
    </row>
    <row r="125" spans="4:13">
      <c r="D125">
        <v>53</v>
      </c>
      <c r="F125" s="103" t="s">
        <v>361</v>
      </c>
      <c r="G125" s="37" t="s">
        <v>853</v>
      </c>
    </row>
    <row r="126" spans="4:13">
      <c r="D126">
        <v>54</v>
      </c>
      <c r="F126" s="103" t="s">
        <v>362</v>
      </c>
      <c r="G126" s="37" t="s">
        <v>854</v>
      </c>
    </row>
    <row r="127" spans="4:13">
      <c r="D127">
        <v>55</v>
      </c>
      <c r="F127" s="103" t="s">
        <v>363</v>
      </c>
      <c r="G127" s="37" t="s">
        <v>855</v>
      </c>
    </row>
    <row r="128" spans="4:13">
      <c r="D128" t="s">
        <v>2204</v>
      </c>
      <c r="G128" t="s">
        <v>2204</v>
      </c>
    </row>
    <row r="129" spans="3:16">
      <c r="F129" s="31"/>
      <c r="G129" s="31"/>
    </row>
    <row r="130" spans="3:16">
      <c r="F130" s="31"/>
      <c r="G130" s="31"/>
    </row>
    <row r="131" spans="3:16">
      <c r="F131" s="31"/>
      <c r="G131" s="31"/>
    </row>
    <row r="132" spans="3:16">
      <c r="F132" s="31"/>
      <c r="G132" s="31"/>
    </row>
    <row r="133" spans="3:16">
      <c r="F133" s="31"/>
      <c r="G133" s="31"/>
    </row>
    <row r="134" spans="3:16">
      <c r="F134" s="31"/>
      <c r="G134" s="31"/>
    </row>
    <row r="135" spans="3:16">
      <c r="F135" s="31"/>
      <c r="G135" s="31"/>
    </row>
    <row r="136" spans="3:16">
      <c r="F136" s="31"/>
      <c r="G136" s="31"/>
    </row>
    <row r="137" spans="3:16">
      <c r="F137" s="31"/>
      <c r="G137" s="31"/>
    </row>
    <row r="138" spans="3:16">
      <c r="F138" s="31"/>
      <c r="G138" s="31"/>
    </row>
    <row r="139" spans="3:16">
      <c r="F139" s="31"/>
      <c r="G139" s="31"/>
    </row>
    <row r="140" spans="3:16">
      <c r="F140" s="31"/>
      <c r="G140" s="31"/>
    </row>
    <row r="141" spans="3:16">
      <c r="F141" s="31"/>
      <c r="G141" s="31"/>
      <c r="I141" t="s">
        <v>364</v>
      </c>
      <c r="J141" t="s">
        <v>365</v>
      </c>
    </row>
    <row r="142" spans="3:16">
      <c r="I142" t="s">
        <v>366</v>
      </c>
      <c r="J142" t="s">
        <v>367</v>
      </c>
    </row>
    <row r="143" spans="3:16">
      <c r="C143" s="104" t="s">
        <v>368</v>
      </c>
      <c r="K143" t="s">
        <v>369</v>
      </c>
    </row>
    <row r="144" spans="3:16">
      <c r="D144" s="51" t="s">
        <v>87</v>
      </c>
      <c r="E144" s="51"/>
      <c r="F144" s="105" t="s">
        <v>43</v>
      </c>
      <c r="G144" s="105" t="s">
        <v>370</v>
      </c>
      <c r="H144" s="105" t="s">
        <v>87</v>
      </c>
      <c r="I144" s="105" t="s">
        <v>371</v>
      </c>
      <c r="J144" s="105"/>
      <c r="K144" s="106" t="s">
        <v>372</v>
      </c>
      <c r="L144" s="105"/>
      <c r="M144" s="105" t="s">
        <v>373</v>
      </c>
      <c r="N144" s="105"/>
      <c r="O144" s="105" t="s">
        <v>374</v>
      </c>
      <c r="P144" s="51"/>
    </row>
    <row r="145" spans="4:15">
      <c r="D145">
        <v>1</v>
      </c>
      <c r="F145" s="107" t="s">
        <v>143</v>
      </c>
      <c r="G145" t="s">
        <v>375</v>
      </c>
      <c r="I145" t="s">
        <v>376</v>
      </c>
      <c r="K145" t="s">
        <v>377</v>
      </c>
      <c r="M145" t="s">
        <v>376</v>
      </c>
      <c r="O145" t="s">
        <v>378</v>
      </c>
    </row>
    <row r="146" spans="4:15">
      <c r="D146">
        <v>2</v>
      </c>
      <c r="F146" s="107" t="s">
        <v>144</v>
      </c>
      <c r="G146" t="s">
        <v>379</v>
      </c>
      <c r="I146" t="s">
        <v>380</v>
      </c>
      <c r="K146" t="s">
        <v>381</v>
      </c>
      <c r="M146" t="s">
        <v>380</v>
      </c>
      <c r="O146" t="s">
        <v>382</v>
      </c>
    </row>
    <row r="147" spans="4:15">
      <c r="D147">
        <v>3</v>
      </c>
      <c r="F147" s="31" t="s">
        <v>146</v>
      </c>
      <c r="G147" t="s">
        <v>383</v>
      </c>
      <c r="I147" t="s">
        <v>384</v>
      </c>
      <c r="K147" t="s">
        <v>385</v>
      </c>
      <c r="M147" t="s">
        <v>384</v>
      </c>
      <c r="O147" t="s">
        <v>386</v>
      </c>
    </row>
    <row r="148" spans="4:15">
      <c r="D148">
        <v>4</v>
      </c>
      <c r="F148" s="31" t="s">
        <v>148</v>
      </c>
      <c r="G148" t="s">
        <v>387</v>
      </c>
      <c r="I148" t="s">
        <v>388</v>
      </c>
      <c r="K148" t="s">
        <v>389</v>
      </c>
      <c r="M148" t="s">
        <v>388</v>
      </c>
      <c r="O148" t="s">
        <v>390</v>
      </c>
    </row>
    <row r="149" spans="4:15">
      <c r="D149">
        <v>5</v>
      </c>
      <c r="F149" s="31" t="s">
        <v>150</v>
      </c>
      <c r="G149" t="s">
        <v>391</v>
      </c>
      <c r="I149" t="s">
        <v>392</v>
      </c>
      <c r="K149" t="s">
        <v>393</v>
      </c>
      <c r="M149" t="s">
        <v>392</v>
      </c>
      <c r="O149" t="s">
        <v>394</v>
      </c>
    </row>
    <row r="150" spans="4:15">
      <c r="D150">
        <v>6</v>
      </c>
      <c r="F150" s="31" t="s">
        <v>152</v>
      </c>
      <c r="G150" t="s">
        <v>395</v>
      </c>
      <c r="I150" t="s">
        <v>396</v>
      </c>
      <c r="K150" t="s">
        <v>397</v>
      </c>
      <c r="M150" t="s">
        <v>396</v>
      </c>
      <c r="O150" t="s">
        <v>398</v>
      </c>
    </row>
    <row r="151" spans="4:15">
      <c r="D151">
        <v>7</v>
      </c>
      <c r="F151" s="31" t="s">
        <v>153</v>
      </c>
      <c r="G151" t="s">
        <v>399</v>
      </c>
      <c r="I151" t="s">
        <v>400</v>
      </c>
      <c r="K151" t="s">
        <v>401</v>
      </c>
      <c r="M151" t="s">
        <v>400</v>
      </c>
      <c r="O151" t="s">
        <v>402</v>
      </c>
    </row>
    <row r="152" spans="4:15">
      <c r="D152">
        <v>8</v>
      </c>
      <c r="F152" s="31" t="s">
        <v>156</v>
      </c>
      <c r="G152" t="s">
        <v>403</v>
      </c>
      <c r="I152" t="s">
        <v>404</v>
      </c>
      <c r="K152" t="s">
        <v>405</v>
      </c>
      <c r="M152" t="s">
        <v>404</v>
      </c>
      <c r="O152" t="s">
        <v>406</v>
      </c>
    </row>
    <row r="153" spans="4:15">
      <c r="D153">
        <v>9</v>
      </c>
      <c r="F153" s="31" t="s">
        <v>158</v>
      </c>
      <c r="G153" t="s">
        <v>407</v>
      </c>
      <c r="I153" t="s">
        <v>408</v>
      </c>
      <c r="K153" t="s">
        <v>409</v>
      </c>
      <c r="M153" t="s">
        <v>408</v>
      </c>
      <c r="O153" t="s">
        <v>410</v>
      </c>
    </row>
    <row r="154" spans="4:15">
      <c r="D154">
        <v>10</v>
      </c>
      <c r="F154" s="31" t="s">
        <v>160</v>
      </c>
      <c r="G154" t="s">
        <v>411</v>
      </c>
      <c r="I154" t="s">
        <v>412</v>
      </c>
      <c r="K154" t="s">
        <v>413</v>
      </c>
      <c r="M154" t="s">
        <v>412</v>
      </c>
      <c r="O154" t="s">
        <v>414</v>
      </c>
    </row>
    <row r="155" spans="4:15">
      <c r="D155">
        <v>11</v>
      </c>
      <c r="F155" s="23" t="s">
        <v>168</v>
      </c>
      <c r="G155" t="s">
        <v>415</v>
      </c>
      <c r="I155" t="s">
        <v>416</v>
      </c>
      <c r="K155" t="s">
        <v>417</v>
      </c>
      <c r="M155" t="s">
        <v>416</v>
      </c>
      <c r="O155" t="s">
        <v>418</v>
      </c>
    </row>
    <row r="156" spans="4:15">
      <c r="D156">
        <v>12</v>
      </c>
      <c r="F156" s="71" t="s">
        <v>170</v>
      </c>
      <c r="G156" t="s">
        <v>419</v>
      </c>
      <c r="I156" t="s">
        <v>420</v>
      </c>
      <c r="K156" t="s">
        <v>421</v>
      </c>
      <c r="M156" t="s">
        <v>420</v>
      </c>
      <c r="O156" t="s">
        <v>422</v>
      </c>
    </row>
    <row r="157" spans="4:15">
      <c r="D157">
        <v>13</v>
      </c>
      <c r="F157" s="35" t="s">
        <v>172</v>
      </c>
      <c r="G157" t="s">
        <v>423</v>
      </c>
      <c r="I157" t="s">
        <v>424</v>
      </c>
      <c r="K157" t="s">
        <v>425</v>
      </c>
      <c r="M157" t="s">
        <v>424</v>
      </c>
      <c r="O157" t="s">
        <v>426</v>
      </c>
    </row>
    <row r="158" spans="4:15">
      <c r="D158">
        <v>14</v>
      </c>
      <c r="F158" s="37" t="s">
        <v>174</v>
      </c>
      <c r="G158" t="s">
        <v>427</v>
      </c>
      <c r="I158" t="s">
        <v>428</v>
      </c>
      <c r="K158" t="s">
        <v>429</v>
      </c>
      <c r="M158" t="s">
        <v>428</v>
      </c>
      <c r="O158" t="s">
        <v>430</v>
      </c>
    </row>
    <row r="159" spans="4:15">
      <c r="D159">
        <v>15</v>
      </c>
      <c r="F159" s="37" t="s">
        <v>175</v>
      </c>
      <c r="G159" t="s">
        <v>431</v>
      </c>
      <c r="I159" t="s">
        <v>432</v>
      </c>
      <c r="K159" t="s">
        <v>433</v>
      </c>
      <c r="M159" t="s">
        <v>432</v>
      </c>
      <c r="O159" t="s">
        <v>434</v>
      </c>
    </row>
    <row r="160" spans="4:15">
      <c r="D160">
        <v>16</v>
      </c>
      <c r="F160" s="37" t="s">
        <v>177</v>
      </c>
      <c r="G160" t="s">
        <v>435</v>
      </c>
      <c r="I160" t="s">
        <v>436</v>
      </c>
      <c r="K160" t="s">
        <v>437</v>
      </c>
      <c r="M160" t="s">
        <v>436</v>
      </c>
      <c r="O160" t="s">
        <v>438</v>
      </c>
    </row>
    <row r="161" spans="4:15">
      <c r="D161">
        <v>17</v>
      </c>
      <c r="F161" s="107" t="s">
        <v>161</v>
      </c>
      <c r="G161" t="s">
        <v>439</v>
      </c>
      <c r="I161" t="s">
        <v>440</v>
      </c>
      <c r="K161" t="s">
        <v>441</v>
      </c>
      <c r="M161" t="s">
        <v>440</v>
      </c>
      <c r="O161" t="s">
        <v>442</v>
      </c>
    </row>
    <row r="162" spans="4:15">
      <c r="D162">
        <v>18</v>
      </c>
      <c r="F162" s="37" t="s">
        <v>178</v>
      </c>
      <c r="G162" t="s">
        <v>443</v>
      </c>
      <c r="I162" t="s">
        <v>444</v>
      </c>
      <c r="K162" t="s">
        <v>445</v>
      </c>
      <c r="M162" t="s">
        <v>444</v>
      </c>
      <c r="O162" t="s">
        <v>446</v>
      </c>
    </row>
    <row r="163" spans="4:15">
      <c r="D163">
        <v>19</v>
      </c>
      <c r="F163" s="37" t="s">
        <v>180</v>
      </c>
      <c r="G163" t="s">
        <v>447</v>
      </c>
      <c r="I163" t="s">
        <v>448</v>
      </c>
      <c r="K163" t="s">
        <v>449</v>
      </c>
      <c r="M163" t="s">
        <v>448</v>
      </c>
      <c r="O163" t="s">
        <v>450</v>
      </c>
    </row>
    <row r="164" spans="4:15">
      <c r="D164">
        <v>20</v>
      </c>
      <c r="F164" s="37" t="s">
        <v>181</v>
      </c>
      <c r="G164" t="s">
        <v>451</v>
      </c>
      <c r="I164" t="s">
        <v>452</v>
      </c>
      <c r="K164" t="s">
        <v>453</v>
      </c>
      <c r="M164" t="s">
        <v>452</v>
      </c>
      <c r="O164" t="s">
        <v>454</v>
      </c>
    </row>
    <row r="165" spans="4:15">
      <c r="D165">
        <v>21</v>
      </c>
      <c r="F165" s="107" t="s">
        <v>163</v>
      </c>
      <c r="G165" t="s">
        <v>455</v>
      </c>
      <c r="I165" t="s">
        <v>456</v>
      </c>
      <c r="K165" t="s">
        <v>457</v>
      </c>
      <c r="M165" t="s">
        <v>456</v>
      </c>
      <c r="O165" t="s">
        <v>458</v>
      </c>
    </row>
    <row r="166" spans="4:15">
      <c r="D166">
        <v>22</v>
      </c>
      <c r="F166" s="37" t="s">
        <v>183</v>
      </c>
      <c r="G166" t="s">
        <v>459</v>
      </c>
      <c r="I166" t="s">
        <v>460</v>
      </c>
      <c r="K166" t="s">
        <v>461</v>
      </c>
      <c r="M166" t="s">
        <v>460</v>
      </c>
      <c r="O166" t="s">
        <v>462</v>
      </c>
    </row>
    <row r="167" spans="4:15">
      <c r="D167">
        <v>23</v>
      </c>
      <c r="F167" s="37" t="s">
        <v>184</v>
      </c>
      <c r="G167" t="s">
        <v>463</v>
      </c>
      <c r="I167" t="s">
        <v>464</v>
      </c>
      <c r="K167" t="s">
        <v>465</v>
      </c>
      <c r="M167" t="s">
        <v>464</v>
      </c>
      <c r="O167" t="s">
        <v>466</v>
      </c>
    </row>
    <row r="168" spans="4:15">
      <c r="D168">
        <v>24</v>
      </c>
      <c r="F168" s="37" t="s">
        <v>186</v>
      </c>
      <c r="G168" t="s">
        <v>467</v>
      </c>
      <c r="I168" t="s">
        <v>468</v>
      </c>
      <c r="K168" t="s">
        <v>469</v>
      </c>
      <c r="M168" t="s">
        <v>468</v>
      </c>
      <c r="O168" t="s">
        <v>470</v>
      </c>
    </row>
    <row r="169" spans="4:15">
      <c r="D169">
        <v>25</v>
      </c>
      <c r="F169" s="107" t="s">
        <v>164</v>
      </c>
      <c r="G169" t="s">
        <v>471</v>
      </c>
      <c r="I169" t="s">
        <v>472</v>
      </c>
      <c r="K169" t="s">
        <v>473</v>
      </c>
      <c r="M169" t="s">
        <v>472</v>
      </c>
      <c r="O169" t="s">
        <v>474</v>
      </c>
    </row>
    <row r="170" spans="4:15">
      <c r="D170">
        <v>26</v>
      </c>
      <c r="F170" s="37" t="s">
        <v>191</v>
      </c>
      <c r="G170" t="s">
        <v>475</v>
      </c>
      <c r="I170" t="s">
        <v>476</v>
      </c>
      <c r="K170" t="s">
        <v>477</v>
      </c>
      <c r="M170" t="s">
        <v>476</v>
      </c>
      <c r="O170" t="s">
        <v>478</v>
      </c>
    </row>
    <row r="171" spans="4:15">
      <c r="D171">
        <v>27</v>
      </c>
      <c r="F171" s="23" t="s">
        <v>192</v>
      </c>
      <c r="G171" t="s">
        <v>479</v>
      </c>
      <c r="I171" t="s">
        <v>480</v>
      </c>
      <c r="K171" t="s">
        <v>481</v>
      </c>
      <c r="M171" t="s">
        <v>480</v>
      </c>
      <c r="O171" t="s">
        <v>482</v>
      </c>
    </row>
    <row r="172" spans="4:15">
      <c r="D172">
        <v>28</v>
      </c>
      <c r="F172" s="23" t="s">
        <v>193</v>
      </c>
      <c r="G172" t="s">
        <v>483</v>
      </c>
      <c r="I172" t="s">
        <v>484</v>
      </c>
      <c r="K172" t="s">
        <v>485</v>
      </c>
      <c r="M172" t="s">
        <v>484</v>
      </c>
      <c r="O172" t="s">
        <v>486</v>
      </c>
    </row>
    <row r="173" spans="4:15">
      <c r="F173" s="107" t="s">
        <v>166</v>
      </c>
      <c r="G173" t="s">
        <v>487</v>
      </c>
      <c r="I173" t="s">
        <v>488</v>
      </c>
      <c r="K173" t="s">
        <v>489</v>
      </c>
      <c r="M173" t="s">
        <v>488</v>
      </c>
      <c r="O173" t="s">
        <v>490</v>
      </c>
    </row>
    <row r="174" spans="4:15">
      <c r="F174" s="21" t="s">
        <v>491</v>
      </c>
      <c r="G174" t="s">
        <v>492</v>
      </c>
      <c r="I174" t="s">
        <v>493</v>
      </c>
      <c r="K174" t="s">
        <v>494</v>
      </c>
      <c r="M174" t="s">
        <v>493</v>
      </c>
      <c r="O174" t="s">
        <v>495</v>
      </c>
    </row>
    <row r="175" spans="4:15">
      <c r="F175" s="21" t="s">
        <v>496</v>
      </c>
      <c r="G175" t="s">
        <v>497</v>
      </c>
      <c r="I175" t="s">
        <v>498</v>
      </c>
      <c r="K175" t="s">
        <v>499</v>
      </c>
      <c r="M175" t="s">
        <v>498</v>
      </c>
      <c r="O175" t="s">
        <v>500</v>
      </c>
    </row>
    <row r="176" spans="4:15">
      <c r="F176" s="37" t="s">
        <v>501</v>
      </c>
      <c r="G176" t="s">
        <v>502</v>
      </c>
      <c r="I176" t="s">
        <v>503</v>
      </c>
      <c r="K176" t="s">
        <v>504</v>
      </c>
      <c r="M176" t="s">
        <v>503</v>
      </c>
      <c r="O176" t="s">
        <v>505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CED5-E40F-4846-AFDE-5123BABAE6C7}">
  <sheetPr>
    <tabColor rgb="FFFFC000"/>
  </sheetPr>
  <dimension ref="B2:P203"/>
  <sheetViews>
    <sheetView topLeftCell="A99" workbookViewId="0">
      <selection activeCell="G58" sqref="G58"/>
    </sheetView>
  </sheetViews>
  <sheetFormatPr defaultRowHeight="16.5"/>
  <cols>
    <col min="2" max="2" width="3.375" customWidth="1"/>
    <col min="3" max="3" width="3.25" customWidth="1"/>
    <col min="4" max="4" width="3.75" customWidth="1"/>
    <col min="5" max="5" width="4" customWidth="1"/>
    <col min="6" max="6" width="40.25" customWidth="1"/>
    <col min="7" max="7" width="19.25" customWidth="1"/>
  </cols>
  <sheetData>
    <row r="2" spans="2:16" ht="26.25">
      <c r="C2" s="94" t="s">
        <v>1066</v>
      </c>
    </row>
    <row r="4" spans="2:16" ht="17.25">
      <c r="B4" s="95" t="s">
        <v>295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6" ht="17.25">
      <c r="B5" s="50" t="s">
        <v>1067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2:16">
      <c r="C6" s="96" t="s">
        <v>1068</v>
      </c>
      <c r="D6" s="96"/>
      <c r="E6" s="96"/>
      <c r="F6" s="96"/>
      <c r="G6" s="96" t="s">
        <v>1069</v>
      </c>
      <c r="H6" s="96"/>
      <c r="I6" s="96"/>
      <c r="J6" s="96"/>
      <c r="K6" s="96"/>
      <c r="L6" s="96"/>
      <c r="M6" s="96"/>
      <c r="N6" s="96"/>
      <c r="O6" s="96"/>
      <c r="P6" s="96"/>
    </row>
    <row r="7" spans="2:16">
      <c r="E7">
        <v>1</v>
      </c>
      <c r="F7" s="8" t="s">
        <v>1986</v>
      </c>
      <c r="G7" t="s">
        <v>1839</v>
      </c>
      <c r="L7" s="101"/>
    </row>
    <row r="8" spans="2:16">
      <c r="E8">
        <v>2</v>
      </c>
      <c r="F8" s="8" t="s">
        <v>2013</v>
      </c>
      <c r="G8" t="s">
        <v>803</v>
      </c>
    </row>
    <row r="9" spans="2:16">
      <c r="E9">
        <v>3</v>
      </c>
      <c r="F9" s="8" t="s">
        <v>2014</v>
      </c>
      <c r="G9" t="s">
        <v>804</v>
      </c>
    </row>
    <row r="10" spans="2:16">
      <c r="E10">
        <v>4</v>
      </c>
      <c r="F10" s="8" t="s">
        <v>2015</v>
      </c>
      <c r="G10" t="s">
        <v>805</v>
      </c>
      <c r="J10" t="s">
        <v>801</v>
      </c>
    </row>
    <row r="11" spans="2:16">
      <c r="E11">
        <v>5</v>
      </c>
      <c r="F11" s="8" t="s">
        <v>2016</v>
      </c>
      <c r="G11" t="s">
        <v>806</v>
      </c>
    </row>
    <row r="12" spans="2:16">
      <c r="E12">
        <v>6</v>
      </c>
      <c r="F12" s="8" t="s">
        <v>2017</v>
      </c>
      <c r="G12" t="s">
        <v>807</v>
      </c>
      <c r="H12" s="102"/>
      <c r="L12" s="84"/>
    </row>
    <row r="13" spans="2:16">
      <c r="E13">
        <v>7</v>
      </c>
      <c r="F13" s="8" t="s">
        <v>2018</v>
      </c>
      <c r="G13" t="s">
        <v>808</v>
      </c>
      <c r="L13" s="31"/>
    </row>
    <row r="14" spans="2:16">
      <c r="E14">
        <v>8</v>
      </c>
      <c r="F14" s="8" t="s">
        <v>2019</v>
      </c>
      <c r="G14" t="s">
        <v>809</v>
      </c>
    </row>
    <row r="15" spans="2:16">
      <c r="E15">
        <v>9</v>
      </c>
      <c r="F15" s="8" t="s">
        <v>2020</v>
      </c>
      <c r="G15" t="s">
        <v>810</v>
      </c>
    </row>
    <row r="16" spans="2:16">
      <c r="E16">
        <v>10</v>
      </c>
      <c r="F16" s="8" t="s">
        <v>2021</v>
      </c>
      <c r="G16" t="s">
        <v>811</v>
      </c>
    </row>
    <row r="22" spans="2:16">
      <c r="C22" s="96" t="s">
        <v>1070</v>
      </c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</row>
    <row r="23" spans="2:16">
      <c r="B23" s="199"/>
      <c r="D23" s="8" t="s">
        <v>1986</v>
      </c>
      <c r="G23" t="s">
        <v>2196</v>
      </c>
    </row>
    <row r="24" spans="2:16">
      <c r="B24" s="199"/>
      <c r="E24">
        <v>0</v>
      </c>
      <c r="F24" t="s">
        <v>1071</v>
      </c>
      <c r="G24" t="s">
        <v>1840</v>
      </c>
    </row>
    <row r="25" spans="2:16">
      <c r="B25" s="199"/>
      <c r="E25">
        <v>1</v>
      </c>
      <c r="F25" t="s">
        <v>1072</v>
      </c>
      <c r="G25" t="s">
        <v>1841</v>
      </c>
    </row>
    <row r="26" spans="2:16">
      <c r="B26" s="199"/>
      <c r="E26">
        <v>2</v>
      </c>
      <c r="F26" t="s">
        <v>1073</v>
      </c>
      <c r="G26" t="s">
        <v>1842</v>
      </c>
    </row>
    <row r="27" spans="2:16">
      <c r="B27" s="199"/>
      <c r="E27">
        <v>3</v>
      </c>
      <c r="F27" s="362" t="s">
        <v>1074</v>
      </c>
      <c r="G27" s="363" t="s">
        <v>1843</v>
      </c>
    </row>
    <row r="28" spans="2:16">
      <c r="B28" s="199"/>
      <c r="E28">
        <v>4</v>
      </c>
      <c r="F28" t="s">
        <v>1075</v>
      </c>
      <c r="G28" t="s">
        <v>1844</v>
      </c>
      <c r="H28" s="4"/>
    </row>
    <row r="29" spans="2:16">
      <c r="B29" s="199"/>
      <c r="E29">
        <v>5</v>
      </c>
      <c r="F29" t="s">
        <v>1076</v>
      </c>
      <c r="G29" t="s">
        <v>1845</v>
      </c>
      <c r="H29" s="4"/>
    </row>
    <row r="30" spans="2:16">
      <c r="B30" s="199"/>
      <c r="E30">
        <v>6</v>
      </c>
      <c r="F30" t="s">
        <v>1077</v>
      </c>
      <c r="G30" t="s">
        <v>1846</v>
      </c>
      <c r="H30" s="4"/>
    </row>
    <row r="31" spans="2:16">
      <c r="B31" s="199"/>
      <c r="E31">
        <v>7</v>
      </c>
      <c r="G31" t="s">
        <v>1847</v>
      </c>
    </row>
    <row r="32" spans="2:16">
      <c r="B32" s="199"/>
      <c r="E32">
        <v>8</v>
      </c>
      <c r="F32" t="s">
        <v>3747</v>
      </c>
      <c r="G32" t="s">
        <v>1848</v>
      </c>
      <c r="L32" s="4"/>
      <c r="M32" s="4"/>
      <c r="N32" s="4"/>
    </row>
    <row r="33" spans="2:14">
      <c r="B33" s="199"/>
      <c r="E33">
        <v>9</v>
      </c>
      <c r="F33" t="s">
        <v>3748</v>
      </c>
      <c r="G33" t="s">
        <v>1849</v>
      </c>
      <c r="L33" s="4"/>
      <c r="M33" s="4"/>
      <c r="N33" s="4"/>
    </row>
    <row r="34" spans="2:14">
      <c r="B34" s="199"/>
      <c r="E34">
        <v>10</v>
      </c>
      <c r="F34" t="s">
        <v>3749</v>
      </c>
      <c r="G34" t="s">
        <v>1850</v>
      </c>
      <c r="L34" s="4"/>
      <c r="M34" s="4"/>
      <c r="N34" s="4"/>
    </row>
    <row r="35" spans="2:14">
      <c r="B35" s="199"/>
      <c r="E35">
        <v>11</v>
      </c>
      <c r="G35" t="s">
        <v>1851</v>
      </c>
    </row>
    <row r="36" spans="2:14">
      <c r="B36" s="199"/>
      <c r="E36">
        <v>12</v>
      </c>
      <c r="F36" t="s">
        <v>1078</v>
      </c>
      <c r="G36" t="s">
        <v>1852</v>
      </c>
    </row>
    <row r="37" spans="2:14">
      <c r="B37" s="199"/>
      <c r="E37">
        <v>13</v>
      </c>
      <c r="F37" t="s">
        <v>1079</v>
      </c>
      <c r="G37" t="s">
        <v>1853</v>
      </c>
    </row>
    <row r="38" spans="2:14">
      <c r="B38" s="199"/>
      <c r="E38">
        <v>14</v>
      </c>
      <c r="F38" t="s">
        <v>1080</v>
      </c>
      <c r="G38" t="s">
        <v>1854</v>
      </c>
    </row>
    <row r="39" spans="2:14">
      <c r="B39" s="199"/>
      <c r="E39">
        <v>15</v>
      </c>
      <c r="G39" t="s">
        <v>1855</v>
      </c>
    </row>
    <row r="40" spans="2:14">
      <c r="B40" s="199"/>
    </row>
    <row r="41" spans="2:14">
      <c r="B41" s="199"/>
      <c r="D41" s="8" t="s">
        <v>2013</v>
      </c>
      <c r="G41" t="s">
        <v>2198</v>
      </c>
    </row>
    <row r="42" spans="2:14">
      <c r="B42" s="199"/>
      <c r="E42">
        <v>0</v>
      </c>
      <c r="F42" s="21" t="s">
        <v>3828</v>
      </c>
      <c r="G42" t="s">
        <v>1856</v>
      </c>
    </row>
    <row r="43" spans="2:14">
      <c r="B43" s="199"/>
      <c r="E43">
        <v>1</v>
      </c>
      <c r="F43" s="21" t="s">
        <v>3829</v>
      </c>
      <c r="G43" t="s">
        <v>1857</v>
      </c>
    </row>
    <row r="44" spans="2:14">
      <c r="B44" s="199"/>
      <c r="E44">
        <v>2</v>
      </c>
      <c r="F44" s="23" t="s">
        <v>3830</v>
      </c>
      <c r="G44" t="s">
        <v>1858</v>
      </c>
    </row>
    <row r="45" spans="2:14">
      <c r="B45" s="199"/>
      <c r="E45">
        <v>3</v>
      </c>
      <c r="F45" s="23" t="s">
        <v>3831</v>
      </c>
      <c r="G45" t="s">
        <v>1859</v>
      </c>
    </row>
    <row r="46" spans="2:14">
      <c r="B46" s="199"/>
      <c r="E46">
        <v>4</v>
      </c>
      <c r="F46" s="23" t="s">
        <v>3832</v>
      </c>
      <c r="G46" t="s">
        <v>1860</v>
      </c>
    </row>
    <row r="47" spans="2:14">
      <c r="B47" s="199"/>
      <c r="E47">
        <v>5</v>
      </c>
      <c r="F47" s="23" t="s">
        <v>3833</v>
      </c>
      <c r="G47" t="s">
        <v>1861</v>
      </c>
    </row>
    <row r="48" spans="2:14">
      <c r="B48" s="199"/>
      <c r="E48">
        <v>6</v>
      </c>
      <c r="F48" s="23" t="s">
        <v>3834</v>
      </c>
      <c r="G48" t="s">
        <v>1862</v>
      </c>
    </row>
    <row r="49" spans="2:7">
      <c r="B49" s="199"/>
      <c r="E49">
        <v>7</v>
      </c>
      <c r="F49" s="23" t="s">
        <v>3835</v>
      </c>
      <c r="G49" t="s">
        <v>1863</v>
      </c>
    </row>
    <row r="50" spans="2:7">
      <c r="B50" s="199"/>
      <c r="E50">
        <v>8</v>
      </c>
      <c r="F50" s="23" t="s">
        <v>3836</v>
      </c>
      <c r="G50" t="s">
        <v>1864</v>
      </c>
    </row>
    <row r="51" spans="2:7">
      <c r="B51" s="199"/>
      <c r="E51">
        <v>9</v>
      </c>
      <c r="F51" s="23" t="s">
        <v>3837</v>
      </c>
      <c r="G51" t="s">
        <v>1865</v>
      </c>
    </row>
    <row r="52" spans="2:7">
      <c r="B52" s="199"/>
      <c r="E52">
        <v>10</v>
      </c>
      <c r="F52" s="23" t="s">
        <v>3838</v>
      </c>
      <c r="G52" t="s">
        <v>1866</v>
      </c>
    </row>
    <row r="53" spans="2:7">
      <c r="B53" s="199"/>
      <c r="E53">
        <v>11</v>
      </c>
      <c r="F53" s="71" t="s">
        <v>3839</v>
      </c>
      <c r="G53" t="s">
        <v>1867</v>
      </c>
    </row>
    <row r="54" spans="2:7">
      <c r="B54" s="199"/>
      <c r="E54">
        <v>12</v>
      </c>
      <c r="F54" s="35" t="s">
        <v>3840</v>
      </c>
      <c r="G54" t="s">
        <v>1868</v>
      </c>
    </row>
    <row r="55" spans="2:7">
      <c r="B55" s="199"/>
      <c r="E55">
        <v>13</v>
      </c>
      <c r="F55" s="37" t="s">
        <v>3841</v>
      </c>
      <c r="G55" t="s">
        <v>1869</v>
      </c>
    </row>
    <row r="56" spans="2:7">
      <c r="B56" s="199"/>
      <c r="E56">
        <v>14</v>
      </c>
      <c r="F56" s="37" t="s">
        <v>3842</v>
      </c>
      <c r="G56" t="s">
        <v>1870</v>
      </c>
    </row>
    <row r="57" spans="2:7">
      <c r="B57" s="199"/>
      <c r="E57">
        <v>15</v>
      </c>
      <c r="F57" s="37" t="s">
        <v>3843</v>
      </c>
      <c r="G57" t="s">
        <v>1871</v>
      </c>
    </row>
    <row r="58" spans="2:7">
      <c r="B58" s="199"/>
      <c r="D58" s="8" t="s">
        <v>2014</v>
      </c>
      <c r="G58" t="s">
        <v>2199</v>
      </c>
    </row>
    <row r="59" spans="2:7">
      <c r="B59" s="199"/>
      <c r="E59">
        <v>0</v>
      </c>
      <c r="F59" s="21" t="s">
        <v>3844</v>
      </c>
      <c r="G59" t="s">
        <v>1872</v>
      </c>
    </row>
    <row r="60" spans="2:7">
      <c r="B60" s="199"/>
      <c r="E60">
        <v>1</v>
      </c>
      <c r="F60" s="37" t="s">
        <v>3845</v>
      </c>
      <c r="G60" t="s">
        <v>1873</v>
      </c>
    </row>
    <row r="61" spans="2:7">
      <c r="B61" s="199"/>
      <c r="E61">
        <v>2</v>
      </c>
      <c r="F61" s="37" t="s">
        <v>3846</v>
      </c>
      <c r="G61" t="s">
        <v>1874</v>
      </c>
    </row>
    <row r="62" spans="2:7">
      <c r="B62" s="199"/>
      <c r="E62">
        <v>3</v>
      </c>
      <c r="F62" s="37" t="s">
        <v>3847</v>
      </c>
      <c r="G62" t="s">
        <v>1875</v>
      </c>
    </row>
    <row r="63" spans="2:7">
      <c r="B63" s="199"/>
      <c r="E63">
        <v>4</v>
      </c>
      <c r="F63" s="21" t="s">
        <v>3848</v>
      </c>
      <c r="G63" t="s">
        <v>1876</v>
      </c>
    </row>
    <row r="64" spans="2:7">
      <c r="B64" s="199"/>
      <c r="E64">
        <v>5</v>
      </c>
      <c r="F64" s="37" t="s">
        <v>3849</v>
      </c>
      <c r="G64" t="s">
        <v>1877</v>
      </c>
    </row>
    <row r="65" spans="2:7">
      <c r="B65" s="199"/>
      <c r="E65">
        <v>6</v>
      </c>
      <c r="F65" s="37" t="s">
        <v>3850</v>
      </c>
      <c r="G65" t="s">
        <v>1878</v>
      </c>
    </row>
    <row r="66" spans="2:7">
      <c r="B66" s="199"/>
      <c r="E66">
        <v>7</v>
      </c>
      <c r="F66" s="37" t="s">
        <v>3851</v>
      </c>
      <c r="G66" t="s">
        <v>1879</v>
      </c>
    </row>
    <row r="67" spans="2:7">
      <c r="B67" s="199"/>
      <c r="E67">
        <v>8</v>
      </c>
      <c r="F67" s="21" t="s">
        <v>3852</v>
      </c>
      <c r="G67" t="s">
        <v>1880</v>
      </c>
    </row>
    <row r="68" spans="2:7">
      <c r="B68" s="199"/>
      <c r="E68">
        <v>9</v>
      </c>
      <c r="F68" s="37" t="s">
        <v>3853</v>
      </c>
      <c r="G68" t="s">
        <v>1881</v>
      </c>
    </row>
    <row r="69" spans="2:7">
      <c r="B69" s="199"/>
      <c r="E69">
        <v>10</v>
      </c>
      <c r="F69" s="23" t="s">
        <v>3854</v>
      </c>
      <c r="G69" t="s">
        <v>1882</v>
      </c>
    </row>
    <row r="70" spans="2:7">
      <c r="B70" s="199"/>
      <c r="E70">
        <v>11</v>
      </c>
      <c r="F70" s="23" t="s">
        <v>3855</v>
      </c>
      <c r="G70" t="s">
        <v>1883</v>
      </c>
    </row>
    <row r="71" spans="2:7">
      <c r="B71" s="199"/>
      <c r="E71">
        <v>12</v>
      </c>
      <c r="F71" s="21" t="s">
        <v>3856</v>
      </c>
      <c r="G71" t="s">
        <v>1884</v>
      </c>
    </row>
    <row r="72" spans="2:7">
      <c r="B72" s="199"/>
      <c r="E72">
        <v>13</v>
      </c>
      <c r="F72" s="21" t="s">
        <v>87</v>
      </c>
      <c r="G72" t="s">
        <v>1885</v>
      </c>
    </row>
    <row r="73" spans="2:7">
      <c r="B73" s="199"/>
      <c r="E73">
        <v>14</v>
      </c>
      <c r="F73" s="21" t="s">
        <v>87</v>
      </c>
      <c r="G73" t="s">
        <v>1886</v>
      </c>
    </row>
    <row r="74" spans="2:7">
      <c r="B74" s="199"/>
      <c r="E74">
        <v>15</v>
      </c>
      <c r="G74" t="s">
        <v>1887</v>
      </c>
    </row>
    <row r="75" spans="2:7">
      <c r="B75" s="199"/>
    </row>
    <row r="76" spans="2:7">
      <c r="B76" s="199"/>
      <c r="D76" s="8" t="s">
        <v>2015</v>
      </c>
      <c r="G76" t="s">
        <v>2201</v>
      </c>
    </row>
    <row r="77" spans="2:7">
      <c r="B77" s="199"/>
      <c r="E77">
        <v>0</v>
      </c>
      <c r="F77" t="s">
        <v>3857</v>
      </c>
      <c r="G77" t="s">
        <v>1888</v>
      </c>
    </row>
    <row r="78" spans="2:7">
      <c r="B78" s="199"/>
      <c r="E78">
        <v>1</v>
      </c>
      <c r="F78" t="s">
        <v>3858</v>
      </c>
      <c r="G78" t="s">
        <v>1889</v>
      </c>
    </row>
    <row r="79" spans="2:7">
      <c r="B79" s="199"/>
      <c r="E79">
        <v>2</v>
      </c>
      <c r="F79" t="s">
        <v>3858</v>
      </c>
      <c r="G79" t="s">
        <v>1890</v>
      </c>
    </row>
    <row r="80" spans="2:7">
      <c r="B80" s="199"/>
      <c r="E80">
        <v>3</v>
      </c>
      <c r="F80" t="s">
        <v>3859</v>
      </c>
      <c r="G80" t="s">
        <v>1891</v>
      </c>
    </row>
    <row r="81" spans="2:8">
      <c r="B81" s="199"/>
      <c r="E81">
        <v>4</v>
      </c>
      <c r="F81" t="s">
        <v>3827</v>
      </c>
      <c r="G81" t="s">
        <v>1892</v>
      </c>
    </row>
    <row r="82" spans="2:8">
      <c r="B82" s="199"/>
      <c r="E82">
        <v>5</v>
      </c>
      <c r="F82" t="s">
        <v>3819</v>
      </c>
      <c r="G82" t="s">
        <v>1893</v>
      </c>
    </row>
    <row r="83" spans="2:8">
      <c r="B83" s="199"/>
      <c r="E83">
        <v>6</v>
      </c>
      <c r="F83" t="s">
        <v>513</v>
      </c>
      <c r="G83" t="s">
        <v>1894</v>
      </c>
    </row>
    <row r="84" spans="2:8">
      <c r="B84" s="199"/>
      <c r="E84">
        <v>7</v>
      </c>
      <c r="F84" t="s">
        <v>514</v>
      </c>
      <c r="G84" t="s">
        <v>1895</v>
      </c>
    </row>
    <row r="85" spans="2:8">
      <c r="B85" s="199"/>
      <c r="E85">
        <v>8</v>
      </c>
      <c r="G85" t="s">
        <v>1896</v>
      </c>
    </row>
    <row r="86" spans="2:8">
      <c r="B86" s="199"/>
      <c r="E86">
        <v>9</v>
      </c>
      <c r="G86" t="s">
        <v>1897</v>
      </c>
    </row>
    <row r="87" spans="2:8">
      <c r="B87" s="199"/>
      <c r="E87">
        <v>10</v>
      </c>
      <c r="G87" t="s">
        <v>1898</v>
      </c>
    </row>
    <row r="88" spans="2:8">
      <c r="B88" s="199"/>
      <c r="E88">
        <v>11</v>
      </c>
      <c r="G88" t="s">
        <v>1899</v>
      </c>
    </row>
    <row r="89" spans="2:8">
      <c r="B89" s="199"/>
      <c r="E89">
        <v>12</v>
      </c>
      <c r="G89" t="s">
        <v>1900</v>
      </c>
    </row>
    <row r="90" spans="2:8">
      <c r="B90" s="199"/>
      <c r="E90">
        <v>13</v>
      </c>
      <c r="G90" t="s">
        <v>1901</v>
      </c>
    </row>
    <row r="91" spans="2:8">
      <c r="B91" s="199"/>
      <c r="E91">
        <v>14</v>
      </c>
      <c r="G91" t="s">
        <v>1902</v>
      </c>
    </row>
    <row r="92" spans="2:8">
      <c r="B92" s="199"/>
      <c r="E92">
        <v>15</v>
      </c>
      <c r="F92" s="37" t="s">
        <v>734</v>
      </c>
      <c r="G92" t="s">
        <v>1903</v>
      </c>
    </row>
    <row r="93" spans="2:8">
      <c r="B93" s="199"/>
    </row>
    <row r="94" spans="2:8">
      <c r="B94" s="199"/>
      <c r="D94" s="8" t="s">
        <v>2022</v>
      </c>
      <c r="G94" t="s">
        <v>2200</v>
      </c>
      <c r="H94" t="s">
        <v>3816</v>
      </c>
    </row>
    <row r="95" spans="2:8">
      <c r="B95" s="199"/>
      <c r="E95">
        <v>0</v>
      </c>
      <c r="F95" s="21" t="s">
        <v>3860</v>
      </c>
      <c r="G95" t="s">
        <v>1904</v>
      </c>
      <c r="H95" s="88" t="s">
        <v>3365</v>
      </c>
    </row>
    <row r="96" spans="2:8">
      <c r="B96" s="199"/>
      <c r="E96">
        <v>1</v>
      </c>
      <c r="F96" s="21" t="s">
        <v>3861</v>
      </c>
      <c r="G96" t="s">
        <v>1905</v>
      </c>
      <c r="H96" s="88" t="s">
        <v>3366</v>
      </c>
    </row>
    <row r="97" spans="2:8">
      <c r="B97" s="199"/>
      <c r="E97">
        <v>2</v>
      </c>
      <c r="F97" s="23" t="s">
        <v>3862</v>
      </c>
      <c r="G97" t="s">
        <v>1906</v>
      </c>
      <c r="H97" s="88" t="s">
        <v>3367</v>
      </c>
    </row>
    <row r="98" spans="2:8">
      <c r="B98" s="199"/>
      <c r="E98">
        <v>3</v>
      </c>
      <c r="F98" s="23" t="s">
        <v>3863</v>
      </c>
      <c r="G98" t="s">
        <v>1907</v>
      </c>
      <c r="H98" s="246" t="s">
        <v>3368</v>
      </c>
    </row>
    <row r="99" spans="2:8">
      <c r="B99" s="199"/>
      <c r="E99">
        <v>4</v>
      </c>
      <c r="F99" s="23" t="s">
        <v>3864</v>
      </c>
      <c r="G99" t="s">
        <v>1908</v>
      </c>
      <c r="H99" s="88" t="s">
        <v>3369</v>
      </c>
    </row>
    <row r="100" spans="2:8">
      <c r="B100" s="199"/>
      <c r="E100">
        <v>5</v>
      </c>
      <c r="F100" s="23" t="s">
        <v>3865</v>
      </c>
      <c r="G100" t="s">
        <v>1909</v>
      </c>
      <c r="H100" s="88" t="s">
        <v>3370</v>
      </c>
    </row>
    <row r="101" spans="2:8">
      <c r="B101" s="199"/>
      <c r="E101">
        <v>6</v>
      </c>
      <c r="F101" s="23" t="s">
        <v>3866</v>
      </c>
      <c r="G101" t="s">
        <v>1910</v>
      </c>
      <c r="H101" s="88" t="s">
        <v>3371</v>
      </c>
    </row>
    <row r="102" spans="2:8">
      <c r="B102" s="199"/>
      <c r="E102">
        <v>7</v>
      </c>
      <c r="F102" s="23" t="s">
        <v>3867</v>
      </c>
      <c r="G102" t="s">
        <v>1911</v>
      </c>
      <c r="H102" s="246" t="s">
        <v>3372</v>
      </c>
    </row>
    <row r="103" spans="2:8">
      <c r="B103" s="199"/>
      <c r="E103">
        <v>8</v>
      </c>
      <c r="F103" s="23" t="s">
        <v>3868</v>
      </c>
      <c r="G103" t="s">
        <v>1912</v>
      </c>
      <c r="H103" s="88" t="s">
        <v>3373</v>
      </c>
    </row>
    <row r="104" spans="2:8">
      <c r="B104" s="199"/>
      <c r="E104">
        <v>9</v>
      </c>
      <c r="F104" s="23" t="s">
        <v>3869</v>
      </c>
      <c r="G104" t="s">
        <v>1913</v>
      </c>
      <c r="H104" s="88" t="s">
        <v>3374</v>
      </c>
    </row>
    <row r="105" spans="2:8">
      <c r="B105" s="199"/>
      <c r="E105">
        <v>10</v>
      </c>
      <c r="F105" s="23" t="s">
        <v>3870</v>
      </c>
      <c r="G105" t="s">
        <v>1914</v>
      </c>
      <c r="H105" s="88" t="s">
        <v>3375</v>
      </c>
    </row>
    <row r="106" spans="2:8">
      <c r="B106" s="199"/>
      <c r="E106">
        <v>11</v>
      </c>
      <c r="F106" s="71" t="s">
        <v>3871</v>
      </c>
      <c r="G106" t="s">
        <v>1915</v>
      </c>
      <c r="H106" s="246" t="s">
        <v>3376</v>
      </c>
    </row>
    <row r="107" spans="2:8">
      <c r="B107" s="199"/>
      <c r="E107">
        <v>12</v>
      </c>
      <c r="F107" s="35" t="s">
        <v>3872</v>
      </c>
      <c r="G107" t="s">
        <v>1916</v>
      </c>
      <c r="H107" s="88" t="s">
        <v>3377</v>
      </c>
    </row>
    <row r="108" spans="2:8">
      <c r="B108" s="199"/>
      <c r="E108">
        <v>13</v>
      </c>
      <c r="F108" s="37" t="s">
        <v>3873</v>
      </c>
      <c r="G108" t="s">
        <v>1917</v>
      </c>
      <c r="H108" s="88" t="s">
        <v>3378</v>
      </c>
    </row>
    <row r="109" spans="2:8">
      <c r="B109" s="199"/>
      <c r="E109">
        <v>14</v>
      </c>
      <c r="F109" s="37" t="s">
        <v>3874</v>
      </c>
      <c r="G109" t="s">
        <v>1918</v>
      </c>
      <c r="H109" s="88" t="s">
        <v>3379</v>
      </c>
    </row>
    <row r="110" spans="2:8">
      <c r="B110" s="199"/>
      <c r="E110">
        <v>15</v>
      </c>
      <c r="F110" s="37" t="s">
        <v>3875</v>
      </c>
      <c r="G110" t="s">
        <v>1919</v>
      </c>
      <c r="H110" s="88" t="s">
        <v>3380</v>
      </c>
    </row>
    <row r="111" spans="2:8">
      <c r="B111" s="199"/>
    </row>
    <row r="112" spans="2:8">
      <c r="B112" s="199"/>
      <c r="D112" s="8" t="s">
        <v>2023</v>
      </c>
      <c r="G112" t="s">
        <v>2202</v>
      </c>
    </row>
    <row r="113" spans="2:8">
      <c r="B113" s="199"/>
      <c r="E113">
        <v>0</v>
      </c>
      <c r="F113" s="21" t="s">
        <v>3876</v>
      </c>
      <c r="G113" t="s">
        <v>1920</v>
      </c>
      <c r="H113" s="246" t="s">
        <v>3381</v>
      </c>
    </row>
    <row r="114" spans="2:8">
      <c r="B114" s="199"/>
      <c r="E114">
        <v>1</v>
      </c>
      <c r="F114" s="37" t="s">
        <v>3877</v>
      </c>
      <c r="G114" t="s">
        <v>1921</v>
      </c>
      <c r="H114" s="88" t="s">
        <v>3382</v>
      </c>
    </row>
    <row r="115" spans="2:8">
      <c r="B115" s="199"/>
      <c r="E115">
        <v>2</v>
      </c>
      <c r="F115" s="37" t="s">
        <v>3878</v>
      </c>
      <c r="G115" t="s">
        <v>1922</v>
      </c>
      <c r="H115" s="88" t="s">
        <v>3383</v>
      </c>
    </row>
    <row r="116" spans="2:8">
      <c r="B116" s="199"/>
      <c r="E116">
        <v>3</v>
      </c>
      <c r="F116" s="37" t="s">
        <v>3879</v>
      </c>
      <c r="G116" t="s">
        <v>1923</v>
      </c>
      <c r="H116" s="88" t="s">
        <v>3384</v>
      </c>
    </row>
    <row r="117" spans="2:8">
      <c r="B117" s="199"/>
      <c r="E117">
        <v>4</v>
      </c>
      <c r="F117" s="21" t="s">
        <v>3880</v>
      </c>
      <c r="G117" t="s">
        <v>1924</v>
      </c>
      <c r="H117" s="246" t="s">
        <v>3385</v>
      </c>
    </row>
    <row r="118" spans="2:8">
      <c r="B118" s="199"/>
      <c r="E118">
        <v>5</v>
      </c>
      <c r="F118" s="37" t="s">
        <v>3881</v>
      </c>
      <c r="G118" t="s">
        <v>1925</v>
      </c>
      <c r="H118" s="88" t="s">
        <v>3386</v>
      </c>
    </row>
    <row r="119" spans="2:8">
      <c r="B119" s="199"/>
      <c r="E119">
        <v>6</v>
      </c>
      <c r="F119" s="37" t="s">
        <v>3882</v>
      </c>
      <c r="G119" t="s">
        <v>1926</v>
      </c>
      <c r="H119" s="88" t="s">
        <v>3387</v>
      </c>
    </row>
    <row r="120" spans="2:8">
      <c r="B120" s="199"/>
      <c r="E120">
        <v>7</v>
      </c>
      <c r="F120" s="37" t="s">
        <v>3883</v>
      </c>
      <c r="G120" t="s">
        <v>1927</v>
      </c>
      <c r="H120" s="88" t="s">
        <v>3388</v>
      </c>
    </row>
    <row r="121" spans="2:8">
      <c r="B121" s="199"/>
      <c r="E121">
        <v>8</v>
      </c>
      <c r="F121" s="21" t="s">
        <v>3884</v>
      </c>
      <c r="G121" t="s">
        <v>1928</v>
      </c>
      <c r="H121" s="246" t="s">
        <v>3389</v>
      </c>
    </row>
    <row r="122" spans="2:8">
      <c r="B122" s="199"/>
      <c r="E122">
        <v>9</v>
      </c>
      <c r="F122" s="37" t="s">
        <v>3885</v>
      </c>
      <c r="G122" t="s">
        <v>1929</v>
      </c>
      <c r="H122" s="88" t="s">
        <v>3390</v>
      </c>
    </row>
    <row r="123" spans="2:8">
      <c r="B123" s="199"/>
      <c r="E123">
        <v>10</v>
      </c>
      <c r="F123" s="23" t="s">
        <v>3886</v>
      </c>
      <c r="G123" t="s">
        <v>1930</v>
      </c>
      <c r="H123" s="88" t="s">
        <v>3391</v>
      </c>
    </row>
    <row r="124" spans="2:8">
      <c r="B124" s="199"/>
      <c r="E124">
        <v>11</v>
      </c>
      <c r="F124" s="23" t="s">
        <v>3887</v>
      </c>
      <c r="G124" t="s">
        <v>1931</v>
      </c>
      <c r="H124" s="88" t="s">
        <v>3392</v>
      </c>
    </row>
    <row r="125" spans="2:8">
      <c r="B125" s="199"/>
      <c r="E125">
        <v>12</v>
      </c>
      <c r="F125" s="21" t="s">
        <v>3888</v>
      </c>
      <c r="G125" t="s">
        <v>1932</v>
      </c>
      <c r="H125" s="246" t="s">
        <v>3393</v>
      </c>
    </row>
    <row r="126" spans="2:8">
      <c r="B126" s="199"/>
      <c r="E126">
        <v>13</v>
      </c>
      <c r="F126" s="71" t="s">
        <v>491</v>
      </c>
      <c r="G126" t="s">
        <v>1933</v>
      </c>
      <c r="H126" s="88" t="s">
        <v>3394</v>
      </c>
    </row>
    <row r="127" spans="2:8">
      <c r="B127" s="199"/>
      <c r="E127">
        <v>14</v>
      </c>
      <c r="F127" s="71" t="s">
        <v>496</v>
      </c>
      <c r="G127" t="s">
        <v>1934</v>
      </c>
      <c r="H127" s="88" t="s">
        <v>3395</v>
      </c>
    </row>
    <row r="128" spans="2:8">
      <c r="B128" s="199"/>
      <c r="E128">
        <v>15</v>
      </c>
      <c r="F128" t="s">
        <v>3826</v>
      </c>
      <c r="G128" t="s">
        <v>1935</v>
      </c>
      <c r="H128" s="88" t="s">
        <v>3396</v>
      </c>
    </row>
    <row r="129" spans="2:8">
      <c r="B129" s="199"/>
    </row>
    <row r="130" spans="2:8">
      <c r="B130" s="199"/>
      <c r="D130" s="8" t="s">
        <v>2024</v>
      </c>
      <c r="G130" t="s">
        <v>2203</v>
      </c>
    </row>
    <row r="131" spans="2:8">
      <c r="B131" s="199"/>
      <c r="E131">
        <v>0</v>
      </c>
      <c r="F131" t="s">
        <v>3889</v>
      </c>
      <c r="G131" t="s">
        <v>1936</v>
      </c>
      <c r="H131" s="88" t="s">
        <v>3397</v>
      </c>
    </row>
    <row r="132" spans="2:8">
      <c r="B132" s="199"/>
      <c r="E132">
        <v>1</v>
      </c>
      <c r="F132" t="s">
        <v>3890</v>
      </c>
      <c r="G132" t="s">
        <v>1937</v>
      </c>
      <c r="H132" s="88" t="s">
        <v>3398</v>
      </c>
    </row>
    <row r="133" spans="2:8">
      <c r="B133" s="199"/>
      <c r="E133">
        <v>2</v>
      </c>
      <c r="F133" t="s">
        <v>3890</v>
      </c>
      <c r="G133" t="s">
        <v>1938</v>
      </c>
      <c r="H133" s="88" t="s">
        <v>3818</v>
      </c>
    </row>
    <row r="134" spans="2:8">
      <c r="B134" s="199"/>
      <c r="E134">
        <v>3</v>
      </c>
      <c r="F134" t="s">
        <v>3891</v>
      </c>
      <c r="G134" t="s">
        <v>1939</v>
      </c>
      <c r="H134" s="88" t="s">
        <v>3821</v>
      </c>
    </row>
    <row r="135" spans="2:8">
      <c r="B135" s="199"/>
      <c r="E135">
        <v>4</v>
      </c>
      <c r="F135" t="s">
        <v>3827</v>
      </c>
      <c r="G135" t="s">
        <v>1940</v>
      </c>
      <c r="H135" s="88" t="s">
        <v>3822</v>
      </c>
    </row>
    <row r="136" spans="2:8">
      <c r="B136" s="199"/>
      <c r="E136">
        <v>5</v>
      </c>
      <c r="F136" t="s">
        <v>3819</v>
      </c>
      <c r="G136" t="s">
        <v>1941</v>
      </c>
      <c r="H136" s="88" t="s">
        <v>3823</v>
      </c>
    </row>
    <row r="137" spans="2:8">
      <c r="B137" s="199"/>
      <c r="E137">
        <v>6</v>
      </c>
      <c r="F137" t="s">
        <v>513</v>
      </c>
      <c r="G137" t="s">
        <v>1942</v>
      </c>
      <c r="H137" s="88" t="s">
        <v>3824</v>
      </c>
    </row>
    <row r="138" spans="2:8">
      <c r="B138" s="199"/>
      <c r="E138">
        <v>7</v>
      </c>
      <c r="F138" t="s">
        <v>514</v>
      </c>
      <c r="G138" t="s">
        <v>1943</v>
      </c>
      <c r="H138" s="88" t="s">
        <v>3825</v>
      </c>
    </row>
    <row r="139" spans="2:8">
      <c r="B139" s="199"/>
      <c r="H139" s="366"/>
    </row>
    <row r="140" spans="2:8">
      <c r="B140" s="199"/>
      <c r="E140">
        <v>8</v>
      </c>
      <c r="G140" t="s">
        <v>1944</v>
      </c>
    </row>
    <row r="141" spans="2:8">
      <c r="B141" s="199"/>
      <c r="E141">
        <v>9</v>
      </c>
      <c r="G141" t="s">
        <v>1945</v>
      </c>
    </row>
    <row r="142" spans="2:8">
      <c r="B142" s="199"/>
      <c r="E142">
        <v>10</v>
      </c>
      <c r="G142" t="s">
        <v>1946</v>
      </c>
    </row>
    <row r="143" spans="2:8">
      <c r="B143" s="199"/>
      <c r="E143">
        <v>11</v>
      </c>
      <c r="G143" t="s">
        <v>1947</v>
      </c>
    </row>
    <row r="144" spans="2:8">
      <c r="B144" s="199"/>
      <c r="E144">
        <v>12</v>
      </c>
      <c r="G144" t="s">
        <v>1948</v>
      </c>
    </row>
    <row r="145" spans="2:7">
      <c r="B145" s="199"/>
      <c r="E145">
        <v>13</v>
      </c>
      <c r="G145" t="s">
        <v>1949</v>
      </c>
    </row>
    <row r="146" spans="2:7">
      <c r="B146" s="199"/>
      <c r="E146">
        <v>14</v>
      </c>
      <c r="G146" t="s">
        <v>1950</v>
      </c>
    </row>
    <row r="147" spans="2:7">
      <c r="B147" s="199"/>
      <c r="E147">
        <v>15</v>
      </c>
      <c r="G147" t="s">
        <v>1951</v>
      </c>
    </row>
    <row r="148" spans="2:7">
      <c r="B148" s="199"/>
      <c r="D148" s="8" t="s">
        <v>2025</v>
      </c>
      <c r="G148" t="s">
        <v>2197</v>
      </c>
    </row>
    <row r="149" spans="2:7">
      <c r="B149" s="199"/>
      <c r="E149">
        <v>0</v>
      </c>
      <c r="F149" s="21" t="s">
        <v>3892</v>
      </c>
      <c r="G149" t="s">
        <v>1952</v>
      </c>
    </row>
    <row r="150" spans="2:7">
      <c r="B150" s="199"/>
      <c r="E150">
        <v>1</v>
      </c>
      <c r="F150" s="21" t="s">
        <v>3893</v>
      </c>
      <c r="G150" t="s">
        <v>1953</v>
      </c>
    </row>
    <row r="151" spans="2:7">
      <c r="B151" s="199"/>
      <c r="E151">
        <v>2</v>
      </c>
      <c r="F151" s="23" t="s">
        <v>3894</v>
      </c>
      <c r="G151" t="s">
        <v>1954</v>
      </c>
    </row>
    <row r="152" spans="2:7">
      <c r="B152" s="199"/>
      <c r="E152">
        <v>3</v>
      </c>
      <c r="F152" s="23" t="s">
        <v>3895</v>
      </c>
      <c r="G152" t="s">
        <v>1955</v>
      </c>
    </row>
    <row r="153" spans="2:7">
      <c r="B153" s="199"/>
      <c r="E153">
        <v>4</v>
      </c>
      <c r="F153" s="23" t="s">
        <v>3896</v>
      </c>
      <c r="G153" t="s">
        <v>1956</v>
      </c>
    </row>
    <row r="154" spans="2:7">
      <c r="B154" s="199"/>
      <c r="E154">
        <v>5</v>
      </c>
      <c r="F154" s="23" t="s">
        <v>3897</v>
      </c>
      <c r="G154" t="s">
        <v>1957</v>
      </c>
    </row>
    <row r="155" spans="2:7">
      <c r="B155" s="199"/>
      <c r="E155">
        <v>6</v>
      </c>
      <c r="F155" s="23" t="s">
        <v>3898</v>
      </c>
      <c r="G155" t="s">
        <v>1958</v>
      </c>
    </row>
    <row r="156" spans="2:7">
      <c r="B156" s="199"/>
      <c r="E156">
        <v>7</v>
      </c>
      <c r="F156" s="23" t="s">
        <v>3899</v>
      </c>
      <c r="G156" t="s">
        <v>1959</v>
      </c>
    </row>
    <row r="157" spans="2:7">
      <c r="B157" s="199"/>
      <c r="E157">
        <v>8</v>
      </c>
      <c r="F157" s="23" t="s">
        <v>3900</v>
      </c>
      <c r="G157" t="s">
        <v>1960</v>
      </c>
    </row>
    <row r="158" spans="2:7">
      <c r="B158" s="199"/>
      <c r="E158">
        <v>9</v>
      </c>
      <c r="F158" s="23" t="s">
        <v>3901</v>
      </c>
      <c r="G158" t="s">
        <v>1961</v>
      </c>
    </row>
    <row r="159" spans="2:7">
      <c r="B159" s="199"/>
      <c r="E159">
        <v>10</v>
      </c>
      <c r="F159" s="23" t="s">
        <v>3902</v>
      </c>
      <c r="G159" t="s">
        <v>1962</v>
      </c>
    </row>
    <row r="160" spans="2:7">
      <c r="B160" s="199"/>
      <c r="E160">
        <v>11</v>
      </c>
      <c r="F160" s="71" t="s">
        <v>3903</v>
      </c>
      <c r="G160" t="s">
        <v>1963</v>
      </c>
    </row>
    <row r="161" spans="2:7">
      <c r="B161" s="199"/>
      <c r="E161">
        <v>12</v>
      </c>
      <c r="F161" s="35" t="s">
        <v>3904</v>
      </c>
      <c r="G161" t="s">
        <v>1964</v>
      </c>
    </row>
    <row r="162" spans="2:7">
      <c r="B162" s="199"/>
      <c r="E162">
        <v>13</v>
      </c>
      <c r="F162" s="37" t="s">
        <v>3905</v>
      </c>
      <c r="G162" t="s">
        <v>1965</v>
      </c>
    </row>
    <row r="163" spans="2:7">
      <c r="B163" s="199"/>
      <c r="E163">
        <v>14</v>
      </c>
      <c r="F163" s="37" t="s">
        <v>3906</v>
      </c>
      <c r="G163" t="s">
        <v>1966</v>
      </c>
    </row>
    <row r="164" spans="2:7">
      <c r="B164" s="199"/>
      <c r="E164">
        <v>15</v>
      </c>
      <c r="F164" s="37" t="s">
        <v>3907</v>
      </c>
      <c r="G164" t="s">
        <v>1967</v>
      </c>
    </row>
    <row r="165" spans="2:7">
      <c r="B165" s="199"/>
      <c r="D165" s="8" t="s">
        <v>2026</v>
      </c>
      <c r="G165" t="s">
        <v>2197</v>
      </c>
    </row>
    <row r="166" spans="2:7">
      <c r="B166" s="199"/>
      <c r="E166">
        <v>0</v>
      </c>
      <c r="F166" s="21" t="s">
        <v>3908</v>
      </c>
      <c r="G166" t="s">
        <v>1968</v>
      </c>
    </row>
    <row r="167" spans="2:7">
      <c r="B167" s="199"/>
      <c r="E167">
        <v>1</v>
      </c>
      <c r="F167" s="37" t="s">
        <v>3909</v>
      </c>
      <c r="G167" t="s">
        <v>1969</v>
      </c>
    </row>
    <row r="168" spans="2:7">
      <c r="B168" s="199"/>
      <c r="E168">
        <v>2</v>
      </c>
      <c r="F168" s="37" t="s">
        <v>3910</v>
      </c>
      <c r="G168" t="s">
        <v>1970</v>
      </c>
    </row>
    <row r="169" spans="2:7">
      <c r="B169" s="199"/>
      <c r="E169">
        <v>3</v>
      </c>
      <c r="F169" s="37" t="s">
        <v>3911</v>
      </c>
      <c r="G169" t="s">
        <v>1971</v>
      </c>
    </row>
    <row r="170" spans="2:7">
      <c r="B170" s="199"/>
      <c r="E170">
        <v>4</v>
      </c>
      <c r="F170" s="21" t="s">
        <v>3912</v>
      </c>
      <c r="G170" t="s">
        <v>1972</v>
      </c>
    </row>
    <row r="171" spans="2:7">
      <c r="B171" s="199"/>
      <c r="E171">
        <v>5</v>
      </c>
      <c r="F171" s="37" t="s">
        <v>3913</v>
      </c>
      <c r="G171" t="s">
        <v>1973</v>
      </c>
    </row>
    <row r="172" spans="2:7">
      <c r="B172" s="199"/>
      <c r="E172">
        <v>6</v>
      </c>
      <c r="F172" s="37" t="s">
        <v>3914</v>
      </c>
      <c r="G172" t="s">
        <v>1974</v>
      </c>
    </row>
    <row r="173" spans="2:7">
      <c r="B173" s="199"/>
      <c r="E173">
        <v>7</v>
      </c>
      <c r="F173" s="37" t="s">
        <v>3915</v>
      </c>
      <c r="G173" t="s">
        <v>1975</v>
      </c>
    </row>
    <row r="174" spans="2:7">
      <c r="B174" s="199"/>
      <c r="E174">
        <v>8</v>
      </c>
      <c r="F174" s="21" t="s">
        <v>3916</v>
      </c>
      <c r="G174" t="s">
        <v>1976</v>
      </c>
    </row>
    <row r="175" spans="2:7">
      <c r="B175" s="199"/>
      <c r="E175">
        <v>9</v>
      </c>
      <c r="F175" s="37" t="s">
        <v>3917</v>
      </c>
      <c r="G175" t="s">
        <v>1977</v>
      </c>
    </row>
    <row r="176" spans="2:7">
      <c r="B176" s="199"/>
      <c r="E176">
        <v>10</v>
      </c>
      <c r="F176" s="23" t="s">
        <v>3918</v>
      </c>
      <c r="G176" t="s">
        <v>1978</v>
      </c>
    </row>
    <row r="177" spans="2:7">
      <c r="B177" s="199"/>
      <c r="E177">
        <v>11</v>
      </c>
      <c r="F177" s="23" t="s">
        <v>3919</v>
      </c>
      <c r="G177" t="s">
        <v>1979</v>
      </c>
    </row>
    <row r="178" spans="2:7">
      <c r="B178" s="199"/>
      <c r="E178">
        <v>12</v>
      </c>
      <c r="F178" s="21" t="s">
        <v>3920</v>
      </c>
      <c r="G178" t="s">
        <v>1980</v>
      </c>
    </row>
    <row r="179" spans="2:7">
      <c r="B179" s="199"/>
      <c r="E179">
        <v>13</v>
      </c>
      <c r="F179" s="21" t="s">
        <v>87</v>
      </c>
      <c r="G179" t="s">
        <v>1981</v>
      </c>
    </row>
    <row r="180" spans="2:7">
      <c r="B180" s="199"/>
      <c r="E180">
        <v>14</v>
      </c>
      <c r="F180" s="21" t="s">
        <v>87</v>
      </c>
      <c r="G180" t="s">
        <v>1982</v>
      </c>
    </row>
    <row r="181" spans="2:7">
      <c r="B181" s="199"/>
      <c r="E181">
        <v>15</v>
      </c>
      <c r="G181" t="s">
        <v>1983</v>
      </c>
    </row>
    <row r="182" spans="2:7">
      <c r="B182" s="199"/>
      <c r="D182" s="8" t="s">
        <v>2027</v>
      </c>
      <c r="G182" t="s">
        <v>2197</v>
      </c>
    </row>
    <row r="183" spans="2:7">
      <c r="B183" s="199"/>
      <c r="E183">
        <v>0</v>
      </c>
      <c r="F183" t="s">
        <v>3921</v>
      </c>
      <c r="G183" t="s">
        <v>1997</v>
      </c>
    </row>
    <row r="184" spans="2:7">
      <c r="B184" s="199"/>
      <c r="E184">
        <v>1</v>
      </c>
      <c r="F184" t="s">
        <v>3922</v>
      </c>
      <c r="G184" t="s">
        <v>1998</v>
      </c>
    </row>
    <row r="185" spans="2:7">
      <c r="B185" s="199"/>
      <c r="E185">
        <v>2</v>
      </c>
      <c r="F185" t="s">
        <v>3922</v>
      </c>
      <c r="G185" t="s">
        <v>1999</v>
      </c>
    </row>
    <row r="186" spans="2:7">
      <c r="B186" s="199"/>
      <c r="E186">
        <v>3</v>
      </c>
      <c r="F186" t="s">
        <v>3923</v>
      </c>
      <c r="G186" t="s">
        <v>2000</v>
      </c>
    </row>
    <row r="187" spans="2:7">
      <c r="B187" s="199"/>
      <c r="E187">
        <v>4</v>
      </c>
      <c r="F187" t="s">
        <v>3827</v>
      </c>
      <c r="G187" t="s">
        <v>2001</v>
      </c>
    </row>
    <row r="188" spans="2:7">
      <c r="B188" s="199"/>
      <c r="E188">
        <v>5</v>
      </c>
      <c r="F188" t="s">
        <v>3819</v>
      </c>
      <c r="G188" t="s">
        <v>2002</v>
      </c>
    </row>
    <row r="189" spans="2:7">
      <c r="B189" s="199"/>
      <c r="E189">
        <v>6</v>
      </c>
      <c r="F189" t="s">
        <v>513</v>
      </c>
      <c r="G189" t="s">
        <v>2003</v>
      </c>
    </row>
    <row r="190" spans="2:7">
      <c r="B190" s="199"/>
      <c r="E190">
        <v>7</v>
      </c>
      <c r="F190" t="s">
        <v>514</v>
      </c>
      <c r="G190" t="s">
        <v>2004</v>
      </c>
    </row>
    <row r="191" spans="2:7">
      <c r="B191" s="199"/>
      <c r="E191">
        <v>8</v>
      </c>
      <c r="F191" s="37"/>
      <c r="G191" t="s">
        <v>2005</v>
      </c>
    </row>
    <row r="192" spans="2:7">
      <c r="B192" s="199"/>
      <c r="E192">
        <v>9</v>
      </c>
      <c r="F192" s="37"/>
      <c r="G192" t="s">
        <v>2006</v>
      </c>
    </row>
    <row r="193" spans="2:7">
      <c r="B193" s="199"/>
      <c r="E193">
        <v>10</v>
      </c>
      <c r="F193" s="23"/>
      <c r="G193" t="s">
        <v>2007</v>
      </c>
    </row>
    <row r="194" spans="2:7">
      <c r="B194" s="199"/>
      <c r="E194">
        <v>11</v>
      </c>
      <c r="F194" s="23"/>
      <c r="G194" t="s">
        <v>2008</v>
      </c>
    </row>
    <row r="195" spans="2:7">
      <c r="B195" s="199"/>
      <c r="E195">
        <v>12</v>
      </c>
      <c r="F195" s="23"/>
      <c r="G195" t="s">
        <v>2009</v>
      </c>
    </row>
    <row r="196" spans="2:7">
      <c r="B196" s="199"/>
      <c r="E196">
        <v>13</v>
      </c>
      <c r="F196" s="21"/>
      <c r="G196" t="s">
        <v>2010</v>
      </c>
    </row>
    <row r="197" spans="2:7">
      <c r="B197" s="199"/>
      <c r="E197">
        <v>14</v>
      </c>
      <c r="F197" s="21"/>
      <c r="G197" t="s">
        <v>2011</v>
      </c>
    </row>
    <row r="198" spans="2:7">
      <c r="B198" s="199"/>
      <c r="E198">
        <v>15</v>
      </c>
      <c r="F198" s="37"/>
      <c r="G198" t="s">
        <v>2012</v>
      </c>
    </row>
    <row r="199" spans="2:7">
      <c r="B199" s="199"/>
    </row>
    <row r="200" spans="2:7">
      <c r="B200" s="199"/>
    </row>
    <row r="201" spans="2:7">
      <c r="E201" s="37">
        <v>14</v>
      </c>
      <c r="F201" s="21"/>
      <c r="G201" s="37" t="s">
        <v>2011</v>
      </c>
    </row>
    <row r="202" spans="2:7">
      <c r="E202" s="37">
        <v>15</v>
      </c>
      <c r="F202" s="37"/>
      <c r="G202" s="37" t="s">
        <v>2012</v>
      </c>
    </row>
    <row r="203" spans="2:7">
      <c r="C203" s="8"/>
      <c r="D203" s="8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6A8D-BE10-446C-859A-5BAD14BB6B11}">
  <dimension ref="A2:O318"/>
  <sheetViews>
    <sheetView topLeftCell="A160" workbookViewId="0">
      <selection activeCell="A124" sqref="A124:XFD206"/>
    </sheetView>
  </sheetViews>
  <sheetFormatPr defaultColWidth="9" defaultRowHeight="16.5"/>
  <cols>
    <col min="1" max="1" width="4.75" customWidth="1"/>
    <col min="2" max="2" width="5.5" customWidth="1"/>
    <col min="3" max="3" width="10.625" style="4" customWidth="1"/>
    <col min="4" max="5" width="9" style="4"/>
    <col min="6" max="6" width="11.5" style="4" customWidth="1"/>
    <col min="7" max="7" width="13.75" style="4" customWidth="1"/>
    <col min="8" max="8" width="26.75" style="1" customWidth="1"/>
    <col min="9" max="9" width="20.625" style="4" customWidth="1"/>
    <col min="10" max="10" width="26.75" style="4" customWidth="1"/>
    <col min="11" max="11" width="22.75" style="4" customWidth="1"/>
    <col min="15" max="15" width="9" style="4"/>
  </cols>
  <sheetData>
    <row r="2" spans="1:15" ht="17.25">
      <c r="D2" s="3" t="s">
        <v>1083</v>
      </c>
      <c r="G2" s="3"/>
      <c r="H2" s="158"/>
      <c r="I2" s="3"/>
      <c r="J2" s="3"/>
    </row>
    <row r="3" spans="1:15" ht="17.25">
      <c r="D3" s="3"/>
      <c r="G3" s="3"/>
      <c r="H3" s="158"/>
      <c r="I3" s="3"/>
      <c r="J3" s="3"/>
    </row>
    <row r="4" spans="1:15">
      <c r="B4" s="159"/>
      <c r="C4" s="160" t="s">
        <v>1084</v>
      </c>
      <c r="D4" s="160" t="s">
        <v>1085</v>
      </c>
      <c r="E4" s="160" t="s">
        <v>1086</v>
      </c>
      <c r="F4" s="160" t="s">
        <v>1091</v>
      </c>
      <c r="G4" s="160" t="s">
        <v>1089</v>
      </c>
      <c r="H4" s="161" t="s">
        <v>1087</v>
      </c>
      <c r="I4" s="160" t="s">
        <v>1088</v>
      </c>
      <c r="J4" s="160" t="s">
        <v>1090</v>
      </c>
      <c r="K4" s="160" t="s">
        <v>1092</v>
      </c>
      <c r="L4" s="159"/>
      <c r="M4" s="159"/>
    </row>
    <row r="5" spans="1:15" s="31" customFormat="1">
      <c r="B5" s="31">
        <v>1</v>
      </c>
      <c r="C5" s="166" t="s">
        <v>1242</v>
      </c>
      <c r="D5" s="166">
        <v>1</v>
      </c>
      <c r="E5" s="166" t="s">
        <v>1243</v>
      </c>
      <c r="F5" s="166" t="s">
        <v>1248</v>
      </c>
      <c r="G5" s="166" t="s">
        <v>1246</v>
      </c>
      <c r="H5" s="166" t="s">
        <v>1244</v>
      </c>
      <c r="I5" s="166" t="s">
        <v>1245</v>
      </c>
      <c r="J5" s="1" t="s">
        <v>1247</v>
      </c>
      <c r="K5" s="1"/>
      <c r="O5" s="1"/>
    </row>
    <row r="6" spans="1:15" s="31" customFormat="1">
      <c r="B6" s="31">
        <v>2</v>
      </c>
      <c r="C6" s="227" t="s">
        <v>1249</v>
      </c>
      <c r="D6" s="227">
        <v>2</v>
      </c>
      <c r="E6" s="227" t="s">
        <v>1250</v>
      </c>
      <c r="F6" s="227" t="s">
        <v>2035</v>
      </c>
      <c r="G6" s="227"/>
      <c r="H6" s="227" t="s">
        <v>1127</v>
      </c>
      <c r="I6" s="227"/>
      <c r="J6" s="1"/>
      <c r="K6" s="1"/>
      <c r="O6" s="1"/>
    </row>
    <row r="7" spans="1:15" s="31" customFormat="1">
      <c r="B7" s="31">
        <v>3</v>
      </c>
      <c r="C7" s="227" t="s">
        <v>1251</v>
      </c>
      <c r="D7" s="227">
        <v>3</v>
      </c>
      <c r="E7" s="227" t="s">
        <v>1252</v>
      </c>
      <c r="F7" s="227" t="s">
        <v>2035</v>
      </c>
      <c r="G7" s="227"/>
      <c r="H7" s="227" t="s">
        <v>1127</v>
      </c>
      <c r="I7" s="227"/>
      <c r="J7" s="1"/>
      <c r="K7" s="1"/>
      <c r="O7" s="1"/>
    </row>
    <row r="8" spans="1:15" s="31" customFormat="1">
      <c r="B8" s="31">
        <v>4</v>
      </c>
      <c r="C8" s="227" t="s">
        <v>1253</v>
      </c>
      <c r="D8" s="227">
        <v>4</v>
      </c>
      <c r="E8" s="227" t="s">
        <v>1254</v>
      </c>
      <c r="F8" s="227" t="s">
        <v>2035</v>
      </c>
      <c r="G8" s="227"/>
      <c r="H8" s="227" t="s">
        <v>1127</v>
      </c>
      <c r="I8" s="227"/>
      <c r="J8" s="1"/>
      <c r="K8" s="1"/>
      <c r="O8" s="1"/>
    </row>
    <row r="9" spans="1:15" s="31" customFormat="1">
      <c r="B9" s="31">
        <v>5</v>
      </c>
      <c r="C9" s="227" t="s">
        <v>1255</v>
      </c>
      <c r="D9" s="227">
        <v>5</v>
      </c>
      <c r="E9" s="227" t="s">
        <v>1256</v>
      </c>
      <c r="F9" s="227" t="s">
        <v>2035</v>
      </c>
      <c r="G9" s="227"/>
      <c r="H9" s="227" t="s">
        <v>1127</v>
      </c>
      <c r="I9" s="227"/>
      <c r="J9" s="1"/>
      <c r="K9" s="1"/>
      <c r="O9" s="1"/>
    </row>
    <row r="10" spans="1:15" s="31" customFormat="1">
      <c r="B10" s="31">
        <v>7</v>
      </c>
      <c r="C10" s="227" t="s">
        <v>1260</v>
      </c>
      <c r="D10" s="227">
        <v>7</v>
      </c>
      <c r="E10" s="227" t="s">
        <v>1261</v>
      </c>
      <c r="F10" s="227" t="s">
        <v>2035</v>
      </c>
      <c r="G10" s="227"/>
      <c r="H10" s="227" t="s">
        <v>1127</v>
      </c>
      <c r="I10" s="227"/>
      <c r="J10" s="1"/>
      <c r="K10" s="1"/>
      <c r="O10" s="1"/>
    </row>
    <row r="11" spans="1:15" s="31" customFormat="1">
      <c r="B11" s="31">
        <v>8</v>
      </c>
      <c r="C11" s="227" t="s">
        <v>1262</v>
      </c>
      <c r="D11" s="227">
        <v>8</v>
      </c>
      <c r="E11" s="227" t="s">
        <v>1263</v>
      </c>
      <c r="F11" s="227" t="s">
        <v>2035</v>
      </c>
      <c r="G11" s="227"/>
      <c r="H11" s="227" t="s">
        <v>1127</v>
      </c>
      <c r="I11" s="227"/>
      <c r="J11" s="1"/>
      <c r="K11" s="1"/>
      <c r="O11" s="1"/>
    </row>
    <row r="12" spans="1:15" s="31" customFormat="1">
      <c r="B12" s="31">
        <v>9</v>
      </c>
      <c r="C12" s="227" t="s">
        <v>1265</v>
      </c>
      <c r="D12" s="227">
        <v>9</v>
      </c>
      <c r="E12" s="227" t="s">
        <v>1266</v>
      </c>
      <c r="F12" s="227" t="s">
        <v>2035</v>
      </c>
      <c r="G12" s="227"/>
      <c r="H12" s="227" t="s">
        <v>1127</v>
      </c>
      <c r="I12" s="227"/>
      <c r="J12" s="1"/>
      <c r="K12" s="1"/>
      <c r="O12" s="1"/>
    </row>
    <row r="13" spans="1:15" s="31" customFormat="1">
      <c r="B13" s="31">
        <v>14</v>
      </c>
      <c r="C13" s="1" t="s">
        <v>1294</v>
      </c>
      <c r="D13" s="1">
        <v>14</v>
      </c>
      <c r="E13" s="1" t="s">
        <v>1295</v>
      </c>
      <c r="F13" s="1" t="s">
        <v>1296</v>
      </c>
      <c r="G13" s="1" t="s">
        <v>2094</v>
      </c>
      <c r="H13" s="1" t="s">
        <v>87</v>
      </c>
      <c r="I13" s="1"/>
      <c r="J13" s="1"/>
      <c r="K13" s="1"/>
      <c r="O13" s="1"/>
    </row>
    <row r="14" spans="1:15" s="31" customFormat="1">
      <c r="B14" s="31">
        <v>15</v>
      </c>
      <c r="C14" s="227" t="s">
        <v>1398</v>
      </c>
      <c r="D14" s="227">
        <v>15</v>
      </c>
      <c r="E14" s="227" t="s">
        <v>1399</v>
      </c>
      <c r="F14" s="227" t="s">
        <v>1234</v>
      </c>
      <c r="G14" s="227" t="s">
        <v>87</v>
      </c>
      <c r="H14" s="227" t="s">
        <v>1127</v>
      </c>
      <c r="I14" s="229"/>
      <c r="J14" s="1"/>
      <c r="K14" s="1">
        <v>9</v>
      </c>
      <c r="O14" s="1"/>
    </row>
    <row r="15" spans="1:15" s="31" customFormat="1">
      <c r="A15" s="31">
        <v>1</v>
      </c>
      <c r="B15" s="31">
        <v>16</v>
      </c>
      <c r="C15" s="163" t="s">
        <v>1400</v>
      </c>
      <c r="D15" s="163">
        <v>16</v>
      </c>
      <c r="E15" s="163" t="s">
        <v>1401</v>
      </c>
      <c r="F15" s="163" t="s">
        <v>1403</v>
      </c>
      <c r="G15" s="163" t="s">
        <v>1404</v>
      </c>
      <c r="H15" s="163" t="s">
        <v>1402</v>
      </c>
      <c r="I15" s="163" t="s">
        <v>1403</v>
      </c>
      <c r="J15" s="1"/>
      <c r="K15" s="1"/>
      <c r="O15" s="1"/>
    </row>
    <row r="16" spans="1:15" s="31" customFormat="1">
      <c r="B16" s="31">
        <v>17</v>
      </c>
      <c r="C16" s="163" t="s">
        <v>1392</v>
      </c>
      <c r="D16" s="163">
        <v>17</v>
      </c>
      <c r="E16" s="163" t="s">
        <v>1393</v>
      </c>
      <c r="F16" s="163" t="s">
        <v>1395</v>
      </c>
      <c r="G16" s="163" t="s">
        <v>1396</v>
      </c>
      <c r="H16" s="163" t="s">
        <v>1394</v>
      </c>
      <c r="I16" s="163" t="s">
        <v>1395</v>
      </c>
      <c r="J16" s="1"/>
      <c r="K16" s="1"/>
      <c r="O16" s="1"/>
    </row>
    <row r="17" spans="1:15" s="31" customFormat="1">
      <c r="B17" s="31">
        <v>18</v>
      </c>
      <c r="C17" s="163" t="s">
        <v>1386</v>
      </c>
      <c r="D17" s="163">
        <v>18</v>
      </c>
      <c r="E17" s="163" t="s">
        <v>1387</v>
      </c>
      <c r="F17" s="163" t="s">
        <v>2069</v>
      </c>
      <c r="G17" s="163" t="s">
        <v>1390</v>
      </c>
      <c r="H17" s="163" t="s">
        <v>1388</v>
      </c>
      <c r="I17" s="163" t="s">
        <v>1389</v>
      </c>
      <c r="J17" s="1"/>
      <c r="K17" s="1"/>
      <c r="O17" s="1"/>
    </row>
    <row r="18" spans="1:15" s="31" customFormat="1">
      <c r="B18" s="31">
        <v>23</v>
      </c>
      <c r="C18" s="163" t="s">
        <v>1380</v>
      </c>
      <c r="D18" s="163">
        <v>23</v>
      </c>
      <c r="E18" s="163" t="s">
        <v>1381</v>
      </c>
      <c r="F18" s="163" t="s">
        <v>1385</v>
      </c>
      <c r="G18" s="163" t="s">
        <v>1384</v>
      </c>
      <c r="H18" s="163" t="s">
        <v>1382</v>
      </c>
      <c r="I18" s="163" t="s">
        <v>1383</v>
      </c>
      <c r="J18" s="1"/>
      <c r="K18" s="1"/>
      <c r="O18" s="1"/>
    </row>
    <row r="19" spans="1:15" s="31" customFormat="1">
      <c r="B19" s="31">
        <v>24</v>
      </c>
      <c r="C19" s="236" t="s">
        <v>1300</v>
      </c>
      <c r="D19" s="236">
        <v>24</v>
      </c>
      <c r="E19" s="236" t="s">
        <v>1301</v>
      </c>
      <c r="F19" s="236" t="s">
        <v>2035</v>
      </c>
      <c r="G19" s="236" t="s">
        <v>1127</v>
      </c>
      <c r="H19" s="236" t="s">
        <v>1302</v>
      </c>
      <c r="I19" s="236" t="s">
        <v>2056</v>
      </c>
      <c r="J19" s="166" t="s">
        <v>1302</v>
      </c>
      <c r="K19" s="1"/>
      <c r="O19" s="1"/>
    </row>
    <row r="20" spans="1:15" s="31" customFormat="1">
      <c r="B20" s="31">
        <v>25</v>
      </c>
      <c r="C20" s="236" t="s">
        <v>1297</v>
      </c>
      <c r="D20" s="236">
        <v>25</v>
      </c>
      <c r="E20" s="236" t="s">
        <v>1298</v>
      </c>
      <c r="F20" s="236" t="s">
        <v>2035</v>
      </c>
      <c r="G20" s="236" t="s">
        <v>2076</v>
      </c>
      <c r="H20" s="236" t="s">
        <v>1127</v>
      </c>
      <c r="I20" s="237" t="s">
        <v>87</v>
      </c>
      <c r="J20" s="1"/>
      <c r="K20" s="1"/>
      <c r="O20" s="1"/>
    </row>
    <row r="21" spans="1:15" s="31" customFormat="1">
      <c r="B21" s="31">
        <v>26</v>
      </c>
      <c r="C21" s="163" t="s">
        <v>1374</v>
      </c>
      <c r="D21" s="163">
        <v>26</v>
      </c>
      <c r="E21" s="163" t="s">
        <v>1375</v>
      </c>
      <c r="F21" s="163" t="s">
        <v>1377</v>
      </c>
      <c r="G21" s="163" t="s">
        <v>1378</v>
      </c>
      <c r="H21" s="163" t="s">
        <v>1376</v>
      </c>
      <c r="I21" s="163" t="s">
        <v>1377</v>
      </c>
      <c r="J21" s="1"/>
      <c r="K21" s="1"/>
      <c r="O21" s="1"/>
    </row>
    <row r="22" spans="1:15" s="31" customFormat="1">
      <c r="B22" s="31">
        <v>29</v>
      </c>
      <c r="C22" s="227" t="s">
        <v>1371</v>
      </c>
      <c r="D22" s="227">
        <v>29</v>
      </c>
      <c r="E22" s="227" t="s">
        <v>1372</v>
      </c>
      <c r="F22" s="227" t="s">
        <v>2035</v>
      </c>
      <c r="G22" s="227" t="s">
        <v>2076</v>
      </c>
      <c r="H22" s="227" t="s">
        <v>1127</v>
      </c>
      <c r="I22" s="227" t="s">
        <v>1127</v>
      </c>
      <c r="J22" s="1" t="s">
        <v>1370</v>
      </c>
      <c r="K22" s="163" t="s">
        <v>1373</v>
      </c>
      <c r="O22" s="1"/>
    </row>
    <row r="23" spans="1:15" s="31" customFormat="1">
      <c r="B23" s="31">
        <v>30</v>
      </c>
      <c r="C23" s="227" t="s">
        <v>1367</v>
      </c>
      <c r="D23" s="227">
        <v>30</v>
      </c>
      <c r="E23" s="227" t="s">
        <v>1368</v>
      </c>
      <c r="F23" s="227" t="s">
        <v>2035</v>
      </c>
      <c r="G23" s="227" t="s">
        <v>1127</v>
      </c>
      <c r="H23" s="227" t="s">
        <v>1127</v>
      </c>
      <c r="I23" s="227" t="s">
        <v>1127</v>
      </c>
      <c r="J23" s="1" t="s">
        <v>1370</v>
      </c>
      <c r="K23" s="163" t="s">
        <v>1369</v>
      </c>
      <c r="O23" s="1"/>
    </row>
    <row r="24" spans="1:15" s="31" customFormat="1">
      <c r="B24" s="31">
        <v>31</v>
      </c>
      <c r="C24" s="227" t="s">
        <v>1362</v>
      </c>
      <c r="D24" s="227">
        <v>31</v>
      </c>
      <c r="E24" s="227" t="s">
        <v>1363</v>
      </c>
      <c r="F24" s="227" t="s">
        <v>2035</v>
      </c>
      <c r="G24" s="227" t="s">
        <v>1127</v>
      </c>
      <c r="H24" s="227" t="s">
        <v>1127</v>
      </c>
      <c r="I24" s="227" t="s">
        <v>1365</v>
      </c>
      <c r="J24" s="1" t="s">
        <v>1364</v>
      </c>
      <c r="K24" s="1">
        <v>10</v>
      </c>
      <c r="O24" s="1"/>
    </row>
    <row r="25" spans="1:15" s="31" customFormat="1">
      <c r="B25" s="31">
        <v>32</v>
      </c>
      <c r="C25" s="166" t="s">
        <v>1290</v>
      </c>
      <c r="D25" s="166">
        <v>32</v>
      </c>
      <c r="E25" s="166" t="s">
        <v>1291</v>
      </c>
      <c r="F25" s="166" t="s">
        <v>1293</v>
      </c>
      <c r="G25" s="166" t="s">
        <v>2055</v>
      </c>
      <c r="H25" s="166" t="s">
        <v>1292</v>
      </c>
      <c r="I25" s="166"/>
      <c r="J25" s="1"/>
      <c r="K25" s="1" t="s">
        <v>87</v>
      </c>
      <c r="O25" s="1"/>
    </row>
    <row r="26" spans="1:15" s="31" customFormat="1">
      <c r="A26" s="107" t="s">
        <v>87</v>
      </c>
      <c r="B26" s="31">
        <v>33</v>
      </c>
      <c r="C26" s="163" t="s">
        <v>1219</v>
      </c>
      <c r="D26" s="163">
        <v>33</v>
      </c>
      <c r="E26" s="163" t="s">
        <v>1220</v>
      </c>
      <c r="F26" s="163" t="s">
        <v>1222</v>
      </c>
      <c r="G26" s="163" t="s">
        <v>1223</v>
      </c>
      <c r="H26" s="163" t="s">
        <v>1221</v>
      </c>
      <c r="I26" s="163" t="s">
        <v>1222</v>
      </c>
      <c r="J26" s="1" t="s">
        <v>1224</v>
      </c>
      <c r="K26" s="1"/>
      <c r="O26" s="1"/>
    </row>
    <row r="27" spans="1:15" s="31" customFormat="1">
      <c r="B27" s="31">
        <v>34</v>
      </c>
      <c r="C27" s="163" t="s">
        <v>1201</v>
      </c>
      <c r="D27" s="163">
        <v>34</v>
      </c>
      <c r="E27" s="163" t="s">
        <v>1202</v>
      </c>
      <c r="F27" s="163" t="s">
        <v>1204</v>
      </c>
      <c r="G27" s="163" t="s">
        <v>1205</v>
      </c>
      <c r="H27" s="163" t="s">
        <v>1203</v>
      </c>
      <c r="I27" s="163" t="s">
        <v>1204</v>
      </c>
      <c r="J27" s="1" t="s">
        <v>1206</v>
      </c>
      <c r="K27" s="1">
        <v>13</v>
      </c>
      <c r="O27" s="1"/>
    </row>
    <row r="28" spans="1:15" s="31" customFormat="1">
      <c r="B28" s="31">
        <v>35</v>
      </c>
      <c r="C28" s="166" t="s">
        <v>1356</v>
      </c>
      <c r="D28" s="166">
        <v>35</v>
      </c>
      <c r="E28" s="166" t="s">
        <v>1357</v>
      </c>
      <c r="F28" s="166" t="s">
        <v>2068</v>
      </c>
      <c r="G28" s="166" t="s">
        <v>1360</v>
      </c>
      <c r="H28" s="166" t="s">
        <v>1358</v>
      </c>
      <c r="I28" s="166" t="s">
        <v>87</v>
      </c>
      <c r="J28" s="1"/>
      <c r="K28" s="1">
        <v>14</v>
      </c>
      <c r="O28" s="1"/>
    </row>
    <row r="29" spans="1:15" s="31" customFormat="1">
      <c r="B29" s="31">
        <v>36</v>
      </c>
      <c r="C29" s="166" t="s">
        <v>1352</v>
      </c>
      <c r="D29" s="166">
        <v>36</v>
      </c>
      <c r="E29" s="166" t="s">
        <v>1353</v>
      </c>
      <c r="F29" s="166" t="s">
        <v>2031</v>
      </c>
      <c r="G29" s="166" t="s">
        <v>2072</v>
      </c>
      <c r="H29" s="166" t="s">
        <v>1354</v>
      </c>
      <c r="I29" s="166" t="s">
        <v>1347</v>
      </c>
      <c r="J29" s="1"/>
      <c r="K29" s="1">
        <v>15</v>
      </c>
      <c r="O29" s="1"/>
    </row>
    <row r="30" spans="1:15" s="31" customFormat="1">
      <c r="B30" s="31">
        <v>37</v>
      </c>
      <c r="C30" s="166" t="s">
        <v>1348</v>
      </c>
      <c r="D30" s="166">
        <v>37</v>
      </c>
      <c r="E30" s="166" t="s">
        <v>1349</v>
      </c>
      <c r="F30" s="166" t="s">
        <v>2036</v>
      </c>
      <c r="G30" s="166" t="s">
        <v>2071</v>
      </c>
      <c r="H30" s="166" t="s">
        <v>1350</v>
      </c>
      <c r="I30" s="166" t="s">
        <v>1347</v>
      </c>
      <c r="J30" s="1"/>
      <c r="K30" s="1">
        <v>16</v>
      </c>
      <c r="O30" s="1"/>
    </row>
    <row r="31" spans="1:15" s="31" customFormat="1">
      <c r="B31" s="31">
        <v>38</v>
      </c>
      <c r="C31" s="166" t="s">
        <v>1344</v>
      </c>
      <c r="D31" s="166">
        <v>38</v>
      </c>
      <c r="E31" s="166" t="s">
        <v>1345</v>
      </c>
      <c r="F31" s="166" t="s">
        <v>2036</v>
      </c>
      <c r="G31" s="166" t="s">
        <v>2073</v>
      </c>
      <c r="H31" s="166" t="s">
        <v>1346</v>
      </c>
      <c r="I31" s="166" t="s">
        <v>1347</v>
      </c>
      <c r="J31" s="1"/>
      <c r="K31" s="1">
        <v>17</v>
      </c>
      <c r="O31" s="1"/>
    </row>
    <row r="32" spans="1:15" s="31" customFormat="1">
      <c r="B32" s="31">
        <v>39</v>
      </c>
      <c r="C32" s="166" t="s">
        <v>1341</v>
      </c>
      <c r="D32" s="166">
        <v>39</v>
      </c>
      <c r="E32" s="166" t="s">
        <v>1342</v>
      </c>
      <c r="F32" s="166" t="s">
        <v>2070</v>
      </c>
      <c r="G32" s="166" t="s">
        <v>2074</v>
      </c>
      <c r="H32" s="166" t="s">
        <v>1343</v>
      </c>
      <c r="I32" s="166" t="s">
        <v>1340</v>
      </c>
      <c r="J32" s="1"/>
      <c r="K32" s="1">
        <v>18</v>
      </c>
      <c r="O32" s="1"/>
    </row>
    <row r="33" spans="2:15" s="31" customFormat="1">
      <c r="B33" s="31">
        <v>40</v>
      </c>
      <c r="C33" s="166" t="s">
        <v>1337</v>
      </c>
      <c r="D33" s="166">
        <v>40</v>
      </c>
      <c r="E33" s="166" t="s">
        <v>1338</v>
      </c>
      <c r="F33" s="166" t="s">
        <v>2070</v>
      </c>
      <c r="G33" s="166" t="s">
        <v>2075</v>
      </c>
      <c r="H33" s="166" t="s">
        <v>1339</v>
      </c>
      <c r="I33" s="166" t="s">
        <v>1340</v>
      </c>
      <c r="J33" s="1"/>
      <c r="K33" s="1">
        <v>19</v>
      </c>
      <c r="O33" s="1"/>
    </row>
    <row r="34" spans="2:15" s="31" customFormat="1">
      <c r="B34" s="31">
        <v>41</v>
      </c>
      <c r="C34" s="227" t="s">
        <v>1334</v>
      </c>
      <c r="D34" s="227">
        <v>41</v>
      </c>
      <c r="E34" s="227" t="s">
        <v>1335</v>
      </c>
      <c r="F34" s="227" t="s">
        <v>2070</v>
      </c>
      <c r="G34" s="227" t="s">
        <v>2076</v>
      </c>
      <c r="H34" s="227" t="s">
        <v>2076</v>
      </c>
      <c r="I34" s="227"/>
      <c r="J34" s="1"/>
      <c r="K34" s="1">
        <v>20</v>
      </c>
      <c r="O34" s="1"/>
    </row>
    <row r="35" spans="2:15" s="31" customFormat="1">
      <c r="B35" s="31">
        <v>42</v>
      </c>
      <c r="C35" s="227" t="s">
        <v>1331</v>
      </c>
      <c r="D35" s="227">
        <v>42</v>
      </c>
      <c r="E35" s="227" t="s">
        <v>1332</v>
      </c>
      <c r="F35" s="227" t="s">
        <v>2070</v>
      </c>
      <c r="G35" s="227" t="s">
        <v>2076</v>
      </c>
      <c r="H35" s="227" t="s">
        <v>2076</v>
      </c>
      <c r="I35" s="227"/>
      <c r="J35" s="1"/>
      <c r="K35" s="1">
        <v>21</v>
      </c>
      <c r="O35" s="1"/>
    </row>
    <row r="36" spans="2:15" s="31" customFormat="1">
      <c r="B36" s="31">
        <v>43</v>
      </c>
      <c r="C36" s="166" t="s">
        <v>1327</v>
      </c>
      <c r="D36" s="166">
        <v>43</v>
      </c>
      <c r="E36" s="166" t="s">
        <v>1328</v>
      </c>
      <c r="F36" s="166" t="s">
        <v>1330</v>
      </c>
      <c r="G36" s="166" t="s">
        <v>2077</v>
      </c>
      <c r="H36" s="166" t="s">
        <v>1329</v>
      </c>
      <c r="I36" s="166"/>
      <c r="J36" s="1"/>
      <c r="K36" s="1">
        <v>22</v>
      </c>
      <c r="O36" s="1"/>
    </row>
    <row r="37" spans="2:15" s="31" customFormat="1">
      <c r="B37" s="31">
        <v>44</v>
      </c>
      <c r="C37" s="166" t="s">
        <v>1323</v>
      </c>
      <c r="D37" s="166">
        <v>44</v>
      </c>
      <c r="E37" s="166" t="s">
        <v>1324</v>
      </c>
      <c r="F37" s="166" t="s">
        <v>1326</v>
      </c>
      <c r="G37" s="166" t="s">
        <v>2078</v>
      </c>
      <c r="H37" s="166" t="s">
        <v>1325</v>
      </c>
      <c r="I37" s="166"/>
      <c r="J37" s="1"/>
      <c r="K37" s="1">
        <v>23</v>
      </c>
      <c r="M37" s="31" t="s">
        <v>87</v>
      </c>
      <c r="O37" s="1"/>
    </row>
    <row r="38" spans="2:15" s="31" customFormat="1">
      <c r="B38" s="31">
        <v>47</v>
      </c>
      <c r="C38" s="227" t="s">
        <v>1320</v>
      </c>
      <c r="D38" s="227">
        <v>47</v>
      </c>
      <c r="E38" s="227" t="s">
        <v>1321</v>
      </c>
      <c r="F38" s="227" t="s">
        <v>2070</v>
      </c>
      <c r="G38" s="227" t="s">
        <v>2076</v>
      </c>
      <c r="H38" s="227" t="s">
        <v>2076</v>
      </c>
      <c r="I38" s="227"/>
      <c r="J38" s="1"/>
      <c r="K38" s="1" t="s">
        <v>1322</v>
      </c>
      <c r="O38" s="1"/>
    </row>
    <row r="39" spans="2:15" s="31" customFormat="1">
      <c r="B39" s="31">
        <v>48</v>
      </c>
      <c r="C39" s="227" t="s">
        <v>1310</v>
      </c>
      <c r="D39" s="227">
        <v>48</v>
      </c>
      <c r="E39" s="227" t="s">
        <v>1311</v>
      </c>
      <c r="F39" s="227" t="s">
        <v>2070</v>
      </c>
      <c r="G39" s="227" t="s">
        <v>2076</v>
      </c>
      <c r="H39" s="227" t="s">
        <v>2076</v>
      </c>
      <c r="I39" s="227"/>
      <c r="J39" s="1"/>
      <c r="K39" s="1" t="s">
        <v>1313</v>
      </c>
      <c r="O39" s="1"/>
    </row>
    <row r="40" spans="2:15" s="31" customFormat="1">
      <c r="B40" s="31">
        <v>51</v>
      </c>
      <c r="C40" s="227" t="s">
        <v>1128</v>
      </c>
      <c r="D40" s="227">
        <v>51</v>
      </c>
      <c r="E40" s="227" t="s">
        <v>1129</v>
      </c>
      <c r="F40" s="227" t="s">
        <v>2070</v>
      </c>
      <c r="G40" s="227" t="s">
        <v>1127</v>
      </c>
      <c r="H40" s="228" t="s">
        <v>2076</v>
      </c>
      <c r="I40" s="228" t="s">
        <v>1130</v>
      </c>
      <c r="J40" s="226" t="s">
        <v>1130</v>
      </c>
      <c r="K40" s="151" t="s">
        <v>87</v>
      </c>
      <c r="L40" s="1"/>
      <c r="O40" s="1"/>
    </row>
    <row r="41" spans="2:15" s="31" customFormat="1">
      <c r="B41" s="31">
        <v>52</v>
      </c>
      <c r="C41" s="227" t="s">
        <v>1122</v>
      </c>
      <c r="D41" s="227">
        <v>52</v>
      </c>
      <c r="E41" s="227" t="s">
        <v>1123</v>
      </c>
      <c r="F41" s="227" t="s">
        <v>2070</v>
      </c>
      <c r="G41" s="227" t="s">
        <v>1127</v>
      </c>
      <c r="H41" s="228" t="s">
        <v>2076</v>
      </c>
      <c r="I41" s="228" t="s">
        <v>1124</v>
      </c>
      <c r="J41" s="226" t="s">
        <v>1124</v>
      </c>
      <c r="K41" s="1"/>
      <c r="L41" s="1"/>
      <c r="O41" s="1"/>
    </row>
    <row r="42" spans="2:15" s="31" customFormat="1">
      <c r="B42" s="31">
        <v>53</v>
      </c>
      <c r="C42" s="227" t="s">
        <v>1318</v>
      </c>
      <c r="D42" s="227">
        <v>53</v>
      </c>
      <c r="E42" s="227" t="s">
        <v>1319</v>
      </c>
      <c r="F42" s="227" t="s">
        <v>2070</v>
      </c>
      <c r="G42" s="227" t="s">
        <v>1127</v>
      </c>
      <c r="H42" s="228" t="s">
        <v>2076</v>
      </c>
      <c r="I42" s="228" t="s">
        <v>1316</v>
      </c>
      <c r="J42" s="226" t="s">
        <v>1316</v>
      </c>
      <c r="K42" s="1"/>
      <c r="O42" s="1"/>
    </row>
    <row r="43" spans="2:15" s="31" customFormat="1">
      <c r="B43" s="31">
        <v>54</v>
      </c>
      <c r="C43" s="227" t="s">
        <v>1314</v>
      </c>
      <c r="D43" s="227">
        <v>54</v>
      </c>
      <c r="E43" s="227" t="s">
        <v>1315</v>
      </c>
      <c r="F43" s="227" t="s">
        <v>2070</v>
      </c>
      <c r="G43" s="227" t="s">
        <v>1127</v>
      </c>
      <c r="H43" s="228" t="s">
        <v>2076</v>
      </c>
      <c r="I43" s="228" t="s">
        <v>1317</v>
      </c>
      <c r="J43" s="226" t="s">
        <v>1317</v>
      </c>
      <c r="K43" s="1"/>
      <c r="O43" s="1"/>
    </row>
    <row r="44" spans="2:15" s="31" customFormat="1">
      <c r="B44" s="31">
        <v>56</v>
      </c>
      <c r="C44" s="227"/>
      <c r="D44" s="227">
        <v>56</v>
      </c>
      <c r="E44" s="227" t="s">
        <v>1410</v>
      </c>
      <c r="F44" s="227" t="s">
        <v>1411</v>
      </c>
      <c r="G44" s="227"/>
      <c r="H44" s="227" t="s">
        <v>2079</v>
      </c>
      <c r="I44" s="227"/>
      <c r="J44" s="1"/>
      <c r="K44" s="151" t="s">
        <v>1408</v>
      </c>
      <c r="O44" s="1"/>
    </row>
    <row r="45" spans="2:15" s="31" customFormat="1">
      <c r="B45" s="31">
        <v>57</v>
      </c>
      <c r="C45" s="227"/>
      <c r="D45" s="227">
        <v>57</v>
      </c>
      <c r="E45" s="227" t="s">
        <v>1407</v>
      </c>
      <c r="F45" s="227" t="s">
        <v>1406</v>
      </c>
      <c r="G45" s="227"/>
      <c r="H45" s="227" t="s">
        <v>2079</v>
      </c>
      <c r="I45" s="227"/>
      <c r="J45" s="1"/>
      <c r="K45" s="151" t="s">
        <v>1408</v>
      </c>
      <c r="O45" s="1"/>
    </row>
    <row r="46" spans="2:15" s="31" customFormat="1">
      <c r="B46" s="31">
        <v>58</v>
      </c>
      <c r="C46" s="227"/>
      <c r="D46" s="227">
        <v>58</v>
      </c>
      <c r="E46" s="227" t="s">
        <v>1412</v>
      </c>
      <c r="F46" s="227" t="s">
        <v>1409</v>
      </c>
      <c r="G46" s="227"/>
      <c r="H46" s="227" t="s">
        <v>2079</v>
      </c>
      <c r="I46" s="227"/>
      <c r="J46" s="1"/>
      <c r="K46" s="151" t="s">
        <v>1408</v>
      </c>
      <c r="O46" s="1"/>
    </row>
    <row r="47" spans="2:15" s="31" customFormat="1">
      <c r="B47" s="31">
        <v>63</v>
      </c>
      <c r="C47" s="166" t="s">
        <v>1285</v>
      </c>
      <c r="D47" s="166">
        <v>63</v>
      </c>
      <c r="E47" s="166" t="s">
        <v>1286</v>
      </c>
      <c r="F47" s="166" t="s">
        <v>1288</v>
      </c>
      <c r="G47" s="166" t="s">
        <v>1287</v>
      </c>
      <c r="H47" s="166" t="s">
        <v>1280</v>
      </c>
      <c r="I47" s="166" t="s">
        <v>1281</v>
      </c>
      <c r="J47" s="1"/>
      <c r="K47" s="1" t="s">
        <v>1289</v>
      </c>
      <c r="O47" s="1"/>
    </row>
    <row r="48" spans="2:15" s="31" customFormat="1">
      <c r="B48" s="31">
        <v>64</v>
      </c>
      <c r="C48" s="166" t="s">
        <v>1278</v>
      </c>
      <c r="D48" s="166">
        <v>64</v>
      </c>
      <c r="E48" s="166" t="s">
        <v>1279</v>
      </c>
      <c r="F48" s="166" t="s">
        <v>1283</v>
      </c>
      <c r="G48" s="166" t="s">
        <v>1282</v>
      </c>
      <c r="H48" s="166" t="s">
        <v>1280</v>
      </c>
      <c r="I48" s="166" t="s">
        <v>1281</v>
      </c>
      <c r="J48" s="1"/>
      <c r="K48" s="1" t="s">
        <v>1284</v>
      </c>
      <c r="O48" s="1"/>
    </row>
    <row r="49" spans="2:15" s="31" customFormat="1">
      <c r="B49" s="31">
        <v>65</v>
      </c>
      <c r="C49" s="227"/>
      <c r="D49" s="227">
        <v>65</v>
      </c>
      <c r="E49" s="227" t="s">
        <v>1413</v>
      </c>
      <c r="F49" s="227" t="s">
        <v>1414</v>
      </c>
      <c r="G49" s="227"/>
      <c r="H49" s="227" t="s">
        <v>2079</v>
      </c>
      <c r="I49" s="227"/>
      <c r="J49" s="1"/>
      <c r="K49" s="1"/>
      <c r="O49" s="1"/>
    </row>
    <row r="50" spans="2:15" s="31" customFormat="1">
      <c r="B50" s="31">
        <v>66</v>
      </c>
      <c r="C50" s="166" t="s">
        <v>1273</v>
      </c>
      <c r="D50" s="166">
        <v>66</v>
      </c>
      <c r="E50" s="166" t="s">
        <v>227</v>
      </c>
      <c r="F50" s="166" t="s">
        <v>226</v>
      </c>
      <c r="G50" s="166" t="s">
        <v>2029</v>
      </c>
      <c r="H50" s="166" t="s">
        <v>1274</v>
      </c>
      <c r="I50" s="225"/>
      <c r="J50" s="1" t="s">
        <v>1275</v>
      </c>
      <c r="K50" s="1"/>
      <c r="O50" s="1"/>
    </row>
    <row r="51" spans="2:15" s="31" customFormat="1">
      <c r="B51" s="31">
        <v>67</v>
      </c>
      <c r="C51" s="166" t="s">
        <v>1095</v>
      </c>
      <c r="D51" s="166">
        <v>67</v>
      </c>
      <c r="E51" s="166" t="s">
        <v>228</v>
      </c>
      <c r="F51" s="166" t="s">
        <v>1098</v>
      </c>
      <c r="G51" s="166" t="s">
        <v>2030</v>
      </c>
      <c r="H51" s="166" t="s">
        <v>1096</v>
      </c>
      <c r="I51" s="225"/>
      <c r="J51" s="1" t="s">
        <v>1099</v>
      </c>
      <c r="K51" s="1" t="s">
        <v>87</v>
      </c>
      <c r="O51" s="1"/>
    </row>
    <row r="52" spans="2:15" s="31" customFormat="1">
      <c r="B52" s="31">
        <v>68</v>
      </c>
      <c r="C52" s="166" t="s">
        <v>1100</v>
      </c>
      <c r="D52" s="166">
        <v>68</v>
      </c>
      <c r="E52" s="166" t="s">
        <v>1101</v>
      </c>
      <c r="F52" s="166" t="s">
        <v>1103</v>
      </c>
      <c r="G52" s="166" t="s">
        <v>1103</v>
      </c>
      <c r="H52" s="166" t="s">
        <v>1102</v>
      </c>
      <c r="I52" s="166"/>
      <c r="J52" s="1" t="s">
        <v>1104</v>
      </c>
      <c r="K52" s="1" t="s">
        <v>1105</v>
      </c>
      <c r="O52" s="1"/>
    </row>
    <row r="53" spans="2:15" s="31" customFormat="1">
      <c r="B53" s="31">
        <v>69</v>
      </c>
      <c r="C53" s="166" t="s">
        <v>1106</v>
      </c>
      <c r="D53" s="166">
        <v>69</v>
      </c>
      <c r="E53" s="166" t="s">
        <v>1107</v>
      </c>
      <c r="F53" s="166" t="s">
        <v>1109</v>
      </c>
      <c r="G53" s="166" t="s">
        <v>1109</v>
      </c>
      <c r="H53" s="166" t="s">
        <v>1108</v>
      </c>
      <c r="I53" s="166"/>
      <c r="J53" s="1" t="s">
        <v>1110</v>
      </c>
      <c r="K53" s="1" t="s">
        <v>1111</v>
      </c>
      <c r="O53" s="1"/>
    </row>
    <row r="54" spans="2:15" s="31" customFormat="1">
      <c r="B54" s="31">
        <v>70</v>
      </c>
      <c r="C54" s="166" t="s">
        <v>1112</v>
      </c>
      <c r="D54" s="166">
        <v>70</v>
      </c>
      <c r="E54" s="166" t="s">
        <v>1113</v>
      </c>
      <c r="F54" s="226" t="s">
        <v>2031</v>
      </c>
      <c r="G54" s="166" t="s">
        <v>2034</v>
      </c>
      <c r="H54" s="226" t="s">
        <v>1114</v>
      </c>
      <c r="I54" s="166" t="s">
        <v>2032</v>
      </c>
      <c r="J54" s="1" t="s">
        <v>1116</v>
      </c>
      <c r="K54" s="1" t="s">
        <v>87</v>
      </c>
      <c r="L54" s="1"/>
      <c r="O54" s="1"/>
    </row>
    <row r="55" spans="2:15" s="31" customFormat="1">
      <c r="B55" s="31">
        <v>71</v>
      </c>
      <c r="C55" s="166" t="s">
        <v>1117</v>
      </c>
      <c r="D55" s="166">
        <v>71</v>
      </c>
      <c r="E55" s="166" t="s">
        <v>1118</v>
      </c>
      <c r="F55" s="166" t="s">
        <v>2031</v>
      </c>
      <c r="G55" s="166" t="s">
        <v>2033</v>
      </c>
      <c r="H55" s="166" t="s">
        <v>1119</v>
      </c>
      <c r="I55" s="166"/>
      <c r="J55" s="1" t="s">
        <v>1120</v>
      </c>
      <c r="K55" s="1" t="s">
        <v>87</v>
      </c>
      <c r="L55" s="1"/>
      <c r="O55" s="1"/>
    </row>
    <row r="56" spans="2:15" s="31" customFormat="1">
      <c r="B56" s="31">
        <v>78</v>
      </c>
      <c r="C56" s="166" t="s">
        <v>1133</v>
      </c>
      <c r="D56" s="166">
        <v>78</v>
      </c>
      <c r="E56" s="166" t="s">
        <v>1134</v>
      </c>
      <c r="F56" s="166" t="s">
        <v>2035</v>
      </c>
      <c r="G56" s="166" t="s">
        <v>1137</v>
      </c>
      <c r="H56" s="166" t="s">
        <v>1135</v>
      </c>
      <c r="I56" s="166" t="s">
        <v>87</v>
      </c>
      <c r="J56" s="1" t="s">
        <v>1138</v>
      </c>
      <c r="K56" s="1" t="s">
        <v>1140</v>
      </c>
      <c r="O56" s="1"/>
    </row>
    <row r="57" spans="2:15" s="31" customFormat="1">
      <c r="B57" s="31">
        <v>79</v>
      </c>
      <c r="C57" s="166" t="s">
        <v>1141</v>
      </c>
      <c r="D57" s="166">
        <v>79</v>
      </c>
      <c r="E57" s="166" t="s">
        <v>1142</v>
      </c>
      <c r="F57" s="166" t="s">
        <v>2036</v>
      </c>
      <c r="G57" s="166" t="s">
        <v>2037</v>
      </c>
      <c r="H57" s="166" t="s">
        <v>1143</v>
      </c>
      <c r="I57" s="166"/>
      <c r="J57" s="1" t="s">
        <v>1144</v>
      </c>
      <c r="K57" s="1" t="s">
        <v>1146</v>
      </c>
      <c r="O57" s="1"/>
    </row>
    <row r="58" spans="2:15" s="31" customFormat="1">
      <c r="B58" s="31">
        <v>80</v>
      </c>
      <c r="C58" s="166" t="s">
        <v>1147</v>
      </c>
      <c r="D58" s="166">
        <v>80</v>
      </c>
      <c r="E58" s="166" t="s">
        <v>1148</v>
      </c>
      <c r="F58" s="166" t="s">
        <v>2036</v>
      </c>
      <c r="G58" s="166" t="s">
        <v>2038</v>
      </c>
      <c r="H58" s="166" t="s">
        <v>1149</v>
      </c>
      <c r="I58" s="166"/>
      <c r="J58" s="1" t="s">
        <v>1150</v>
      </c>
      <c r="K58" s="1" t="s">
        <v>1152</v>
      </c>
      <c r="O58" s="1"/>
    </row>
    <row r="59" spans="2:15" s="31" customFormat="1">
      <c r="B59" s="31">
        <v>81</v>
      </c>
      <c r="C59" s="166" t="s">
        <v>1153</v>
      </c>
      <c r="D59" s="166">
        <v>81</v>
      </c>
      <c r="E59" s="166" t="s">
        <v>1154</v>
      </c>
      <c r="F59" s="166" t="s">
        <v>2039</v>
      </c>
      <c r="G59" s="166" t="s">
        <v>2040</v>
      </c>
      <c r="H59" s="166" t="s">
        <v>1155</v>
      </c>
      <c r="I59" s="166" t="s">
        <v>87</v>
      </c>
      <c r="J59" s="1" t="s">
        <v>1157</v>
      </c>
      <c r="K59" s="1" t="s">
        <v>1158</v>
      </c>
      <c r="O59" s="1"/>
    </row>
    <row r="60" spans="2:15" s="31" customFormat="1">
      <c r="B60" s="31">
        <v>82</v>
      </c>
      <c r="C60" s="166" t="s">
        <v>1159</v>
      </c>
      <c r="D60" s="166">
        <v>82</v>
      </c>
      <c r="E60" s="166" t="s">
        <v>1160</v>
      </c>
      <c r="F60" s="166" t="s">
        <v>2036</v>
      </c>
      <c r="G60" s="166" t="s">
        <v>2041</v>
      </c>
      <c r="H60" s="166" t="s">
        <v>1161</v>
      </c>
      <c r="I60" s="166"/>
      <c r="J60" s="1" t="s">
        <v>1162</v>
      </c>
      <c r="K60" s="1" t="s">
        <v>1163</v>
      </c>
      <c r="O60" s="1"/>
    </row>
    <row r="61" spans="2:15" s="31" customFormat="1">
      <c r="B61" s="31">
        <v>83</v>
      </c>
      <c r="C61" s="166" t="s">
        <v>1164</v>
      </c>
      <c r="D61" s="166">
        <v>83</v>
      </c>
      <c r="E61" s="166" t="s">
        <v>1165</v>
      </c>
      <c r="F61" s="166" t="s">
        <v>2036</v>
      </c>
      <c r="G61" s="166" t="s">
        <v>2045</v>
      </c>
      <c r="H61" s="166" t="s">
        <v>1166</v>
      </c>
      <c r="I61" s="166"/>
      <c r="J61" s="1" t="s">
        <v>1167</v>
      </c>
      <c r="K61" s="1" t="s">
        <v>1169</v>
      </c>
      <c r="O61" s="1"/>
    </row>
    <row r="62" spans="2:15" s="31" customFormat="1">
      <c r="B62" s="31">
        <v>84</v>
      </c>
      <c r="C62" s="166" t="s">
        <v>1170</v>
      </c>
      <c r="D62" s="166">
        <v>84</v>
      </c>
      <c r="E62" s="166" t="s">
        <v>1171</v>
      </c>
      <c r="F62" s="166" t="s">
        <v>2036</v>
      </c>
      <c r="G62" s="166" t="s">
        <v>2044</v>
      </c>
      <c r="H62" s="166" t="s">
        <v>1172</v>
      </c>
      <c r="I62" s="166"/>
      <c r="J62" s="1" t="s">
        <v>1173</v>
      </c>
      <c r="K62" s="1">
        <v>31</v>
      </c>
      <c r="O62" s="1"/>
    </row>
    <row r="63" spans="2:15" s="31" customFormat="1">
      <c r="B63" s="31">
        <v>85</v>
      </c>
      <c r="C63" s="166" t="s">
        <v>1175</v>
      </c>
      <c r="D63" s="166">
        <v>85</v>
      </c>
      <c r="E63" s="166" t="s">
        <v>1176</v>
      </c>
      <c r="F63" s="166" t="s">
        <v>2036</v>
      </c>
      <c r="G63" s="166" t="s">
        <v>2043</v>
      </c>
      <c r="H63" s="166" t="s">
        <v>1177</v>
      </c>
      <c r="I63" s="166"/>
      <c r="J63" s="1" t="s">
        <v>1178</v>
      </c>
      <c r="K63" s="1">
        <v>32</v>
      </c>
      <c r="O63" s="1"/>
    </row>
    <row r="64" spans="2:15" s="31" customFormat="1">
      <c r="B64" s="31">
        <v>86</v>
      </c>
      <c r="C64" s="166" t="s">
        <v>1180</v>
      </c>
      <c r="D64" s="166">
        <v>86</v>
      </c>
      <c r="E64" s="166" t="s">
        <v>1181</v>
      </c>
      <c r="F64" s="166" t="s">
        <v>1186</v>
      </c>
      <c r="G64" s="166" t="s">
        <v>2046</v>
      </c>
      <c r="H64" s="166" t="s">
        <v>1182</v>
      </c>
      <c r="I64" s="166" t="s">
        <v>1183</v>
      </c>
      <c r="J64" s="1" t="s">
        <v>1185</v>
      </c>
      <c r="K64" s="1" t="s">
        <v>1187</v>
      </c>
      <c r="O64" s="1"/>
    </row>
    <row r="65" spans="1:15" s="31" customFormat="1">
      <c r="B65" s="31">
        <v>87</v>
      </c>
      <c r="C65" s="166" t="s">
        <v>1188</v>
      </c>
      <c r="D65" s="166">
        <v>87</v>
      </c>
      <c r="E65" s="166" t="s">
        <v>1189</v>
      </c>
      <c r="F65" s="166" t="s">
        <v>1193</v>
      </c>
      <c r="G65" s="166" t="s">
        <v>2047</v>
      </c>
      <c r="H65" s="166" t="s">
        <v>1190</v>
      </c>
      <c r="I65" s="166" t="s">
        <v>1183</v>
      </c>
      <c r="J65" s="1" t="s">
        <v>1192</v>
      </c>
      <c r="K65" s="1" t="s">
        <v>1194</v>
      </c>
      <c r="O65" s="1"/>
    </row>
    <row r="66" spans="1:15" s="31" customFormat="1">
      <c r="B66" s="31">
        <v>88</v>
      </c>
      <c r="C66" s="166" t="s">
        <v>1195</v>
      </c>
      <c r="D66" s="166">
        <v>88</v>
      </c>
      <c r="E66" s="166" t="s">
        <v>1196</v>
      </c>
      <c r="F66" s="166" t="s">
        <v>2036</v>
      </c>
      <c r="G66" s="166" t="s">
        <v>2042</v>
      </c>
      <c r="H66" s="166" t="s">
        <v>1197</v>
      </c>
      <c r="I66" s="166"/>
      <c r="J66" s="1" t="s">
        <v>1198</v>
      </c>
      <c r="K66" s="1">
        <v>33</v>
      </c>
      <c r="O66" s="1"/>
    </row>
    <row r="67" spans="1:15" s="31" customFormat="1">
      <c r="B67" s="31">
        <v>91</v>
      </c>
      <c r="C67" s="166" t="s">
        <v>1208</v>
      </c>
      <c r="D67" s="166">
        <v>91</v>
      </c>
      <c r="E67" s="166" t="s">
        <v>1209</v>
      </c>
      <c r="F67" s="166" t="s">
        <v>2049</v>
      </c>
      <c r="G67" s="166" t="s">
        <v>2048</v>
      </c>
      <c r="H67" s="166" t="s">
        <v>1210</v>
      </c>
      <c r="I67" s="166" t="s">
        <v>1211</v>
      </c>
      <c r="J67" s="1" t="s">
        <v>1212</v>
      </c>
      <c r="K67" s="1">
        <v>34</v>
      </c>
      <c r="O67" s="1"/>
    </row>
    <row r="68" spans="1:15" s="31" customFormat="1">
      <c r="B68" s="31">
        <v>92</v>
      </c>
      <c r="C68" s="227" t="s">
        <v>1214</v>
      </c>
      <c r="D68" s="227">
        <v>92</v>
      </c>
      <c r="E68" s="227" t="s">
        <v>520</v>
      </c>
      <c r="F68" s="231" t="s">
        <v>1127</v>
      </c>
      <c r="G68" s="227" t="s">
        <v>521</v>
      </c>
      <c r="H68" s="227" t="s">
        <v>521</v>
      </c>
      <c r="I68" s="227" t="s">
        <v>1216</v>
      </c>
      <c r="J68" s="1" t="s">
        <v>1127</v>
      </c>
      <c r="K68" s="175" t="s">
        <v>521</v>
      </c>
      <c r="L68" s="31" t="s">
        <v>87</v>
      </c>
      <c r="O68" s="1"/>
    </row>
    <row r="69" spans="1:15" s="31" customFormat="1">
      <c r="B69" s="31">
        <v>93</v>
      </c>
      <c r="C69" s="227" t="s">
        <v>1217</v>
      </c>
      <c r="D69" s="227">
        <v>93</v>
      </c>
      <c r="E69" s="227" t="s">
        <v>522</v>
      </c>
      <c r="F69" s="231" t="s">
        <v>1127</v>
      </c>
      <c r="G69" s="227" t="s">
        <v>523</v>
      </c>
      <c r="H69" s="227" t="s">
        <v>523</v>
      </c>
      <c r="I69" s="227" t="s">
        <v>1216</v>
      </c>
      <c r="J69" s="1" t="s">
        <v>1127</v>
      </c>
      <c r="K69" s="175" t="s">
        <v>523</v>
      </c>
      <c r="O69" s="1"/>
    </row>
    <row r="70" spans="1:15" s="31" customFormat="1">
      <c r="A70" s="107" t="s">
        <v>87</v>
      </c>
      <c r="B70" s="31">
        <v>95</v>
      </c>
      <c r="C70" s="166" t="s">
        <v>1225</v>
      </c>
      <c r="D70" s="166">
        <v>95</v>
      </c>
      <c r="E70" s="166" t="s">
        <v>1226</v>
      </c>
      <c r="F70" s="166" t="s">
        <v>2049</v>
      </c>
      <c r="G70" s="166" t="s">
        <v>2050</v>
      </c>
      <c r="H70" s="166" t="s">
        <v>1227</v>
      </c>
      <c r="I70" s="166" t="s">
        <v>1211</v>
      </c>
      <c r="J70" s="1" t="s">
        <v>1228</v>
      </c>
      <c r="K70" s="1">
        <v>12</v>
      </c>
      <c r="O70" s="1"/>
    </row>
    <row r="71" spans="1:15" s="31" customFormat="1">
      <c r="B71" s="31">
        <v>96</v>
      </c>
      <c r="C71" s="166" t="s">
        <v>1230</v>
      </c>
      <c r="D71" s="166">
        <v>96</v>
      </c>
      <c r="E71" s="166" t="s">
        <v>1231</v>
      </c>
      <c r="F71" s="166" t="s">
        <v>2049</v>
      </c>
      <c r="G71" s="166" t="s">
        <v>2051</v>
      </c>
      <c r="H71" s="166" t="s">
        <v>1232</v>
      </c>
      <c r="I71" s="166" t="s">
        <v>1211</v>
      </c>
      <c r="J71" s="1" t="s">
        <v>1233</v>
      </c>
      <c r="K71" s="1"/>
      <c r="O71" s="1"/>
    </row>
    <row r="72" spans="1:15" s="31" customFormat="1">
      <c r="B72" s="31">
        <v>97</v>
      </c>
      <c r="C72" s="166" t="s">
        <v>1235</v>
      </c>
      <c r="D72" s="166">
        <v>97</v>
      </c>
      <c r="E72" s="166" t="s">
        <v>1236</v>
      </c>
      <c r="F72" s="166" t="s">
        <v>2036</v>
      </c>
      <c r="G72" s="166" t="s">
        <v>2054</v>
      </c>
      <c r="H72" s="166" t="s">
        <v>2052</v>
      </c>
      <c r="I72" s="166" t="s">
        <v>2053</v>
      </c>
      <c r="J72" s="1" t="s">
        <v>1239</v>
      </c>
      <c r="K72" s="1"/>
      <c r="O72" s="1"/>
    </row>
    <row r="73" spans="1:15" s="31" customFormat="1">
      <c r="B73" s="31">
        <v>98</v>
      </c>
      <c r="C73" s="227" t="s">
        <v>1240</v>
      </c>
      <c r="D73" s="227">
        <v>98</v>
      </c>
      <c r="E73" s="227" t="s">
        <v>1241</v>
      </c>
      <c r="F73" s="227" t="s">
        <v>1234</v>
      </c>
      <c r="G73" s="227"/>
      <c r="H73" s="227" t="s">
        <v>1127</v>
      </c>
      <c r="I73" s="227"/>
      <c r="J73" s="1"/>
      <c r="K73" s="1"/>
      <c r="O73" s="1"/>
    </row>
    <row r="74" spans="1:15">
      <c r="B74">
        <v>46</v>
      </c>
      <c r="C74" s="232" t="s">
        <v>2093</v>
      </c>
      <c r="D74" s="232">
        <v>46</v>
      </c>
      <c r="E74" s="232" t="s">
        <v>1419</v>
      </c>
      <c r="F74" s="232" t="s">
        <v>1248</v>
      </c>
      <c r="G74" s="233" t="s">
        <v>1431</v>
      </c>
      <c r="H74" s="163" t="s">
        <v>2090</v>
      </c>
      <c r="I74" s="232" t="s">
        <v>1420</v>
      </c>
      <c r="J74" s="139"/>
      <c r="K74" s="139" t="s">
        <v>1421</v>
      </c>
      <c r="L74" s="102"/>
    </row>
    <row r="75" spans="1:15">
      <c r="B75">
        <v>45</v>
      </c>
      <c r="C75" s="232" t="s">
        <v>2093</v>
      </c>
      <c r="D75" s="232">
        <v>45</v>
      </c>
      <c r="E75" s="232" t="s">
        <v>1432</v>
      </c>
      <c r="F75" s="232" t="s">
        <v>1248</v>
      </c>
      <c r="G75" s="233" t="s">
        <v>1431</v>
      </c>
      <c r="H75" s="163" t="s">
        <v>2090</v>
      </c>
      <c r="I75" s="232" t="s">
        <v>1433</v>
      </c>
      <c r="J75" s="139"/>
      <c r="K75" s="139" t="s">
        <v>1421</v>
      </c>
      <c r="M75" s="180"/>
    </row>
    <row r="76" spans="1:15">
      <c r="B76">
        <v>62</v>
      </c>
      <c r="C76" s="230" t="s">
        <v>2093</v>
      </c>
      <c r="D76" s="230">
        <v>62</v>
      </c>
      <c r="E76" s="230" t="s">
        <v>1434</v>
      </c>
      <c r="F76" s="230" t="s">
        <v>2031</v>
      </c>
      <c r="G76" s="230"/>
      <c r="H76" s="166" t="s">
        <v>2086</v>
      </c>
      <c r="I76" s="166" t="s">
        <v>2085</v>
      </c>
      <c r="J76" s="169"/>
      <c r="K76" s="187" t="s">
        <v>1435</v>
      </c>
      <c r="L76" s="186"/>
    </row>
    <row r="77" spans="1:15">
      <c r="B77">
        <v>61</v>
      </c>
      <c r="C77" s="230" t="s">
        <v>2093</v>
      </c>
      <c r="D77" s="230">
        <v>61</v>
      </c>
      <c r="E77" s="230" t="s">
        <v>1436</v>
      </c>
      <c r="F77" s="230" t="s">
        <v>2031</v>
      </c>
      <c r="G77" s="230"/>
      <c r="H77" s="166" t="s">
        <v>2087</v>
      </c>
      <c r="I77" s="230"/>
      <c r="J77" s="169"/>
      <c r="K77" s="187" t="s">
        <v>1435</v>
      </c>
      <c r="L77" s="186"/>
    </row>
    <row r="78" spans="1:15">
      <c r="B78">
        <v>60</v>
      </c>
      <c r="C78" s="230" t="s">
        <v>2093</v>
      </c>
      <c r="D78" s="230">
        <v>60</v>
      </c>
      <c r="E78" s="230" t="s">
        <v>1437</v>
      </c>
      <c r="F78" s="230" t="s">
        <v>2031</v>
      </c>
      <c r="G78" s="230"/>
      <c r="H78" s="166" t="s">
        <v>2088</v>
      </c>
      <c r="I78" s="230"/>
      <c r="J78" s="169"/>
      <c r="K78" s="187" t="s">
        <v>1435</v>
      </c>
      <c r="L78" s="186"/>
    </row>
    <row r="79" spans="1:15">
      <c r="B79">
        <v>59</v>
      </c>
      <c r="C79" s="230" t="s">
        <v>2093</v>
      </c>
      <c r="D79" s="230">
        <v>59</v>
      </c>
      <c r="E79" s="230" t="s">
        <v>1438</v>
      </c>
      <c r="F79" s="230" t="s">
        <v>2031</v>
      </c>
      <c r="G79" s="230"/>
      <c r="H79" s="166" t="s">
        <v>2089</v>
      </c>
      <c r="I79" s="230"/>
      <c r="J79" s="169"/>
      <c r="K79" s="187" t="s">
        <v>1435</v>
      </c>
      <c r="L79" s="186"/>
    </row>
    <row r="80" spans="1:15">
      <c r="B80">
        <v>55</v>
      </c>
      <c r="C80" s="230" t="s">
        <v>2093</v>
      </c>
      <c r="D80" s="230">
        <v>55</v>
      </c>
      <c r="E80" s="230" t="s">
        <v>1440</v>
      </c>
      <c r="F80" s="188" t="s">
        <v>2070</v>
      </c>
      <c r="G80" s="230" t="s">
        <v>2083</v>
      </c>
      <c r="H80" s="166" t="s">
        <v>2082</v>
      </c>
      <c r="I80" s="230" t="s">
        <v>2084</v>
      </c>
      <c r="J80" s="169"/>
      <c r="K80" s="139"/>
    </row>
    <row r="81" spans="2:15">
      <c r="B81" s="96"/>
      <c r="C81" s="129" t="s">
        <v>2093</v>
      </c>
      <c r="D81" s="129" t="s">
        <v>2061</v>
      </c>
      <c r="E81" s="129" t="s">
        <v>2057</v>
      </c>
      <c r="F81" s="227" t="s">
        <v>2058</v>
      </c>
      <c r="G81" s="227" t="s">
        <v>2058</v>
      </c>
      <c r="H81" s="227" t="s">
        <v>2076</v>
      </c>
      <c r="I81" s="129"/>
      <c r="J81" s="1" t="s">
        <v>2067</v>
      </c>
    </row>
    <row r="82" spans="2:15">
      <c r="B82" s="96"/>
      <c r="C82" s="129" t="s">
        <v>2093</v>
      </c>
      <c r="D82" s="129"/>
      <c r="E82" s="129" t="s">
        <v>2059</v>
      </c>
      <c r="F82" s="227" t="s">
        <v>2060</v>
      </c>
      <c r="G82" s="227" t="s">
        <v>2060</v>
      </c>
      <c r="H82" s="227" t="s">
        <v>2076</v>
      </c>
      <c r="I82" s="129"/>
      <c r="J82" s="1" t="s">
        <v>2066</v>
      </c>
    </row>
    <row r="83" spans="2:15">
      <c r="B83" s="96"/>
      <c r="C83" s="129" t="s">
        <v>2093</v>
      </c>
      <c r="D83" s="129"/>
      <c r="E83" s="129" t="s">
        <v>2062</v>
      </c>
      <c r="F83" s="129" t="s">
        <v>2063</v>
      </c>
      <c r="G83" s="129" t="s">
        <v>2063</v>
      </c>
      <c r="H83" s="227" t="s">
        <v>2076</v>
      </c>
      <c r="I83" s="129"/>
    </row>
    <row r="84" spans="2:15">
      <c r="B84" s="96"/>
      <c r="C84" s="129" t="s">
        <v>2093</v>
      </c>
      <c r="D84" s="129"/>
      <c r="E84" s="129" t="s">
        <v>2064</v>
      </c>
      <c r="F84" s="129" t="s">
        <v>2065</v>
      </c>
      <c r="G84" s="129" t="s">
        <v>2065</v>
      </c>
      <c r="H84" s="227" t="s">
        <v>2076</v>
      </c>
      <c r="I84" s="129"/>
    </row>
    <row r="85" spans="2:15">
      <c r="B85" s="96">
        <v>90</v>
      </c>
      <c r="C85" s="227" t="s">
        <v>1443</v>
      </c>
      <c r="D85" s="227">
        <v>90</v>
      </c>
      <c r="E85" s="227" t="s">
        <v>1444</v>
      </c>
      <c r="F85" s="227" t="s">
        <v>1445</v>
      </c>
      <c r="G85" s="129"/>
      <c r="H85" s="227" t="s">
        <v>2076</v>
      </c>
      <c r="I85" s="234" t="s">
        <v>2081</v>
      </c>
    </row>
    <row r="86" spans="2:15">
      <c r="B86" s="96">
        <v>77</v>
      </c>
      <c r="C86" s="227" t="s">
        <v>1446</v>
      </c>
      <c r="D86" s="227">
        <v>77</v>
      </c>
      <c r="E86" s="227" t="s">
        <v>1447</v>
      </c>
      <c r="F86" s="227" t="s">
        <v>1448</v>
      </c>
      <c r="G86" s="129"/>
      <c r="H86" s="227" t="s">
        <v>2076</v>
      </c>
      <c r="I86" s="234" t="s">
        <v>2081</v>
      </c>
      <c r="K86" s="180"/>
    </row>
    <row r="87" spans="2:15">
      <c r="B87" s="177">
        <v>72</v>
      </c>
      <c r="C87" s="166" t="s">
        <v>1449</v>
      </c>
      <c r="D87" s="166">
        <v>72</v>
      </c>
      <c r="E87" s="166" t="s">
        <v>1450</v>
      </c>
      <c r="F87" s="166" t="s">
        <v>1451</v>
      </c>
      <c r="G87" s="162"/>
      <c r="H87" s="166" t="s">
        <v>2080</v>
      </c>
      <c r="I87" s="162" t="s">
        <v>2092</v>
      </c>
    </row>
    <row r="88" spans="2:15">
      <c r="B88" s="177">
        <v>76</v>
      </c>
      <c r="C88" s="166" t="s">
        <v>1452</v>
      </c>
      <c r="D88" s="166">
        <v>76</v>
      </c>
      <c r="E88" s="166" t="s">
        <v>1453</v>
      </c>
      <c r="F88" s="166" t="s">
        <v>1454</v>
      </c>
      <c r="G88" s="162"/>
      <c r="H88" s="166" t="s">
        <v>2080</v>
      </c>
      <c r="I88" s="162" t="s">
        <v>2092</v>
      </c>
      <c r="K88" s="180"/>
    </row>
    <row r="89" spans="2:15">
      <c r="B89" s="96">
        <v>89</v>
      </c>
      <c r="C89" s="227" t="s">
        <v>1455</v>
      </c>
      <c r="D89" s="227">
        <v>89</v>
      </c>
      <c r="E89" s="227" t="s">
        <v>1456</v>
      </c>
      <c r="F89" s="227" t="s">
        <v>1457</v>
      </c>
      <c r="G89" s="129"/>
      <c r="H89" s="227" t="s">
        <v>2076</v>
      </c>
      <c r="I89" s="234" t="s">
        <v>2081</v>
      </c>
    </row>
    <row r="90" spans="2:15" s="31" customFormat="1">
      <c r="B90" s="31" t="s">
        <v>87</v>
      </c>
      <c r="C90" s="1" t="s">
        <v>1093</v>
      </c>
      <c r="D90" s="1" t="s">
        <v>87</v>
      </c>
      <c r="E90" s="1" t="s">
        <v>87</v>
      </c>
      <c r="F90" s="1" t="s">
        <v>87</v>
      </c>
      <c r="G90" s="1" t="s">
        <v>87</v>
      </c>
      <c r="H90" s="1" t="s">
        <v>1094</v>
      </c>
      <c r="I90" s="1" t="s">
        <v>87</v>
      </c>
      <c r="J90" s="1"/>
      <c r="K90" s="1" t="s">
        <v>87</v>
      </c>
      <c r="O90" s="1"/>
    </row>
    <row r="91" spans="2:15" s="31" customFormat="1">
      <c r="C91" s="1" t="s">
        <v>1126</v>
      </c>
      <c r="D91" s="1"/>
      <c r="E91" s="1"/>
      <c r="F91" s="1"/>
      <c r="G91" s="1"/>
      <c r="H91" s="1" t="s">
        <v>1127</v>
      </c>
      <c r="I91" s="1" t="s">
        <v>87</v>
      </c>
      <c r="J91" s="1"/>
      <c r="K91" s="1"/>
      <c r="L91" s="1"/>
      <c r="O91" s="1"/>
    </row>
    <row r="92" spans="2:15" s="31" customFormat="1">
      <c r="C92" s="1" t="s">
        <v>1200</v>
      </c>
      <c r="D92" s="1"/>
      <c r="E92" s="1"/>
      <c r="F92" s="1"/>
      <c r="G92" s="1"/>
      <c r="H92" s="1" t="s">
        <v>1127</v>
      </c>
      <c r="I92" s="1"/>
      <c r="J92" s="1" t="s">
        <v>1127</v>
      </c>
      <c r="K92" s="1"/>
      <c r="O92" s="1"/>
    </row>
    <row r="93" spans="2:15" s="31" customFormat="1">
      <c r="C93" s="1" t="s">
        <v>1257</v>
      </c>
      <c r="D93" s="1"/>
      <c r="E93" s="1"/>
      <c r="F93" s="1"/>
      <c r="G93" s="181"/>
      <c r="H93" s="1" t="s">
        <v>1258</v>
      </c>
      <c r="I93" s="181" t="s">
        <v>1259</v>
      </c>
      <c r="J93" s="1"/>
      <c r="K93" s="1"/>
      <c r="O93" s="1"/>
    </row>
    <row r="94" spans="2:15" s="31" customFormat="1">
      <c r="C94" s="1" t="s">
        <v>1264</v>
      </c>
      <c r="D94" s="1"/>
      <c r="E94" s="1"/>
      <c r="F94" s="1"/>
      <c r="G94" s="1"/>
      <c r="H94" s="1" t="s">
        <v>1094</v>
      </c>
      <c r="I94" s="1"/>
      <c r="J94" s="1"/>
      <c r="K94" s="1"/>
      <c r="O94" s="1"/>
    </row>
    <row r="95" spans="2:15" s="31" customFormat="1">
      <c r="C95" s="1" t="s">
        <v>1267</v>
      </c>
      <c r="D95" s="1"/>
      <c r="E95" s="1"/>
      <c r="F95" s="1"/>
      <c r="G95" s="1"/>
      <c r="H95" s="1" t="s">
        <v>1268</v>
      </c>
      <c r="I95" s="1"/>
      <c r="J95" s="1"/>
      <c r="K95" s="1"/>
      <c r="O95" s="1"/>
    </row>
    <row r="96" spans="2:15" s="31" customFormat="1">
      <c r="C96" s="1" t="s">
        <v>1269</v>
      </c>
      <c r="D96" s="1"/>
      <c r="E96" s="1"/>
      <c r="F96" s="1"/>
      <c r="G96" s="1"/>
      <c r="H96" s="1" t="s">
        <v>1270</v>
      </c>
      <c r="I96" s="1"/>
      <c r="J96" s="1"/>
      <c r="K96" s="1"/>
      <c r="O96" s="1"/>
    </row>
    <row r="97" spans="2:15" s="31" customFormat="1">
      <c r="C97" s="1" t="s">
        <v>1271</v>
      </c>
      <c r="D97" s="1"/>
      <c r="E97" s="1"/>
      <c r="F97" s="1"/>
      <c r="G97" s="1"/>
      <c r="H97" s="1" t="s">
        <v>1094</v>
      </c>
      <c r="I97" s="1"/>
      <c r="J97" s="1"/>
      <c r="K97" s="1"/>
      <c r="O97" s="1"/>
    </row>
    <row r="98" spans="2:15" s="31" customFormat="1">
      <c r="C98" s="1" t="s">
        <v>1272</v>
      </c>
      <c r="D98" s="1"/>
      <c r="E98" s="1"/>
      <c r="F98" s="1"/>
      <c r="G98" s="1"/>
      <c r="H98" s="1" t="s">
        <v>1094</v>
      </c>
      <c r="I98" s="1"/>
      <c r="J98" s="1"/>
      <c r="K98" s="1"/>
      <c r="O98" s="1"/>
    </row>
    <row r="99" spans="2:15" s="31" customFormat="1">
      <c r="C99" s="1" t="s">
        <v>1277</v>
      </c>
      <c r="D99" s="1"/>
      <c r="E99" s="1"/>
      <c r="F99" s="1"/>
      <c r="G99" s="1"/>
      <c r="H99" s="1" t="s">
        <v>1127</v>
      </c>
      <c r="I99" s="1"/>
      <c r="J99" s="1"/>
      <c r="K99" s="1"/>
      <c r="O99" s="1"/>
    </row>
    <row r="100" spans="2:15" s="31" customFormat="1">
      <c r="C100" s="1" t="s">
        <v>1304</v>
      </c>
      <c r="D100" s="1"/>
      <c r="E100" s="1"/>
      <c r="F100" s="1"/>
      <c r="G100" s="1"/>
      <c r="H100" s="1" t="s">
        <v>1305</v>
      </c>
      <c r="I100" s="1" t="s">
        <v>1306</v>
      </c>
      <c r="J100" s="1"/>
      <c r="K100" s="1"/>
      <c r="O100" s="1"/>
    </row>
    <row r="101" spans="2:15" s="31" customFormat="1">
      <c r="C101" s="1" t="s">
        <v>1307</v>
      </c>
      <c r="D101" s="1"/>
      <c r="E101" s="1"/>
      <c r="F101" s="1"/>
      <c r="G101" s="1" t="s">
        <v>1127</v>
      </c>
      <c r="H101" s="1" t="s">
        <v>1127</v>
      </c>
      <c r="I101" s="1"/>
      <c r="J101" s="1"/>
      <c r="K101" s="1"/>
      <c r="O101" s="1"/>
    </row>
    <row r="102" spans="2:15" s="31" customFormat="1">
      <c r="C102" s="1" t="s">
        <v>1308</v>
      </c>
      <c r="D102" s="1"/>
      <c r="E102" s="1"/>
      <c r="F102" s="1"/>
      <c r="G102" s="1"/>
      <c r="H102" s="1" t="s">
        <v>1305</v>
      </c>
      <c r="I102" s="1" t="s">
        <v>1309</v>
      </c>
      <c r="J102" s="1"/>
      <c r="K102" s="1"/>
      <c r="O102" s="1"/>
    </row>
    <row r="103" spans="2:15">
      <c r="B103">
        <v>49</v>
      </c>
      <c r="C103" s="139" t="s">
        <v>2093</v>
      </c>
      <c r="D103" s="139">
        <v>49</v>
      </c>
      <c r="E103"/>
      <c r="F103" s="139" t="s">
        <v>1439</v>
      </c>
      <c r="G103" s="139"/>
      <c r="I103" s="139"/>
      <c r="J103" s="139"/>
      <c r="K103" s="180"/>
    </row>
    <row r="104" spans="2:15">
      <c r="B104">
        <v>12</v>
      </c>
      <c r="C104" s="139" t="s">
        <v>2093</v>
      </c>
      <c r="D104" s="139">
        <v>12</v>
      </c>
      <c r="F104" s="139" t="s">
        <v>1415</v>
      </c>
      <c r="G104" s="139"/>
      <c r="I104" s="139"/>
      <c r="J104" s="139"/>
    </row>
    <row r="105" spans="2:15">
      <c r="B105">
        <v>13</v>
      </c>
      <c r="C105" s="139" t="s">
        <v>2093</v>
      </c>
      <c r="D105" s="139">
        <v>13</v>
      </c>
      <c r="F105" s="139" t="s">
        <v>1416</v>
      </c>
      <c r="G105" s="139"/>
      <c r="I105" s="139"/>
      <c r="J105" s="139"/>
    </row>
    <row r="106" spans="2:15">
      <c r="B106">
        <v>21</v>
      </c>
      <c r="C106" s="139" t="s">
        <v>2093</v>
      </c>
      <c r="D106" s="4">
        <v>21</v>
      </c>
      <c r="F106" s="4" t="s">
        <v>1417</v>
      </c>
    </row>
    <row r="107" spans="2:15">
      <c r="B107">
        <v>22</v>
      </c>
      <c r="C107" s="139" t="s">
        <v>2093</v>
      </c>
      <c r="D107" s="4">
        <v>22</v>
      </c>
      <c r="F107" s="4" t="s">
        <v>1418</v>
      </c>
    </row>
    <row r="108" spans="2:15">
      <c r="B108">
        <v>94</v>
      </c>
      <c r="C108" s="4" t="s">
        <v>2091</v>
      </c>
      <c r="D108" s="4">
        <v>94</v>
      </c>
      <c r="F108" s="4" t="s">
        <v>1422</v>
      </c>
    </row>
    <row r="109" spans="2:15">
      <c r="B109">
        <v>6</v>
      </c>
      <c r="C109" s="14" t="s">
        <v>1423</v>
      </c>
      <c r="D109" s="4">
        <v>6</v>
      </c>
      <c r="F109" s="4" t="s">
        <v>1424</v>
      </c>
      <c r="K109" s="14"/>
    </row>
    <row r="110" spans="2:15">
      <c r="B110">
        <v>11</v>
      </c>
      <c r="C110" s="184" t="s">
        <v>1423</v>
      </c>
      <c r="D110" s="139">
        <v>11</v>
      </c>
      <c r="F110" s="139" t="s">
        <v>1425</v>
      </c>
      <c r="G110" s="139"/>
      <c r="I110" s="139"/>
      <c r="J110" s="139"/>
      <c r="K110" s="14"/>
    </row>
    <row r="111" spans="2:15">
      <c r="B111">
        <v>19</v>
      </c>
      <c r="C111" s="14" t="s">
        <v>1423</v>
      </c>
      <c r="D111" s="4">
        <v>19</v>
      </c>
      <c r="F111" s="4" t="s">
        <v>1425</v>
      </c>
      <c r="K111" s="14"/>
    </row>
    <row r="112" spans="2:15">
      <c r="B112">
        <v>28</v>
      </c>
      <c r="C112" s="14" t="s">
        <v>1423</v>
      </c>
      <c r="D112" s="4">
        <v>28</v>
      </c>
      <c r="F112" s="4" t="s">
        <v>1426</v>
      </c>
      <c r="K112" s="14"/>
    </row>
    <row r="113" spans="2:15">
      <c r="B113">
        <v>50</v>
      </c>
      <c r="C113" s="184" t="s">
        <v>1423</v>
      </c>
      <c r="D113" s="139">
        <v>50</v>
      </c>
      <c r="F113" s="139" t="s">
        <v>1425</v>
      </c>
      <c r="G113" s="139"/>
      <c r="I113" s="139"/>
      <c r="J113" s="139"/>
      <c r="K113" s="185"/>
    </row>
    <row r="114" spans="2:15">
      <c r="B114">
        <v>75</v>
      </c>
      <c r="C114" s="14" t="s">
        <v>1423</v>
      </c>
      <c r="D114" s="4">
        <v>75</v>
      </c>
      <c r="F114" s="4" t="s">
        <v>1427</v>
      </c>
      <c r="K114" s="14"/>
    </row>
    <row r="115" spans="2:15">
      <c r="B115">
        <v>100</v>
      </c>
      <c r="C115" s="14" t="s">
        <v>1423</v>
      </c>
      <c r="D115" s="4">
        <v>100</v>
      </c>
      <c r="F115" s="4" t="s">
        <v>1428</v>
      </c>
      <c r="K115" s="14"/>
    </row>
    <row r="116" spans="2:15">
      <c r="B116">
        <v>73</v>
      </c>
      <c r="C116" s="4" t="s">
        <v>1429</v>
      </c>
      <c r="D116" s="4">
        <v>73</v>
      </c>
      <c r="F116" s="4" t="s">
        <v>1430</v>
      </c>
    </row>
    <row r="117" spans="2:15">
      <c r="B117">
        <v>10</v>
      </c>
      <c r="C117" s="139" t="s">
        <v>1094</v>
      </c>
      <c r="D117" s="139">
        <v>10</v>
      </c>
      <c r="F117" s="139" t="s">
        <v>1441</v>
      </c>
      <c r="G117" s="139"/>
      <c r="I117" s="139"/>
      <c r="J117" s="139"/>
    </row>
    <row r="118" spans="2:15">
      <c r="B118">
        <v>20</v>
      </c>
      <c r="C118" s="4" t="s">
        <v>1094</v>
      </c>
      <c r="D118" s="4">
        <v>20</v>
      </c>
      <c r="F118" s="4" t="s">
        <v>1442</v>
      </c>
    </row>
    <row r="119" spans="2:15">
      <c r="B119">
        <v>27</v>
      </c>
      <c r="C119" s="4" t="s">
        <v>1094</v>
      </c>
      <c r="D119" s="4">
        <v>27</v>
      </c>
      <c r="F119" s="4" t="s">
        <v>1441</v>
      </c>
    </row>
    <row r="120" spans="2:15">
      <c r="B120">
        <v>74</v>
      </c>
      <c r="C120" s="4" t="s">
        <v>1094</v>
      </c>
      <c r="D120" s="4">
        <v>74</v>
      </c>
      <c r="F120" s="4" t="s">
        <v>1441</v>
      </c>
    </row>
    <row r="121" spans="2:15">
      <c r="B121">
        <v>99</v>
      </c>
      <c r="C121" s="4" t="s">
        <v>1094</v>
      </c>
      <c r="D121" s="4">
        <v>99</v>
      </c>
      <c r="F121" s="4" t="s">
        <v>1441</v>
      </c>
    </row>
    <row r="123" spans="2:15">
      <c r="B123" s="159"/>
      <c r="C123" s="160" t="s">
        <v>1084</v>
      </c>
      <c r="D123" s="160" t="s">
        <v>1085</v>
      </c>
      <c r="E123" s="160" t="s">
        <v>1086</v>
      </c>
      <c r="F123" s="160" t="s">
        <v>1091</v>
      </c>
      <c r="G123" s="160" t="s">
        <v>1089</v>
      </c>
      <c r="H123" s="161" t="s">
        <v>1087</v>
      </c>
      <c r="I123" s="160" t="s">
        <v>1088</v>
      </c>
      <c r="J123" s="160" t="s">
        <v>1090</v>
      </c>
      <c r="K123" s="160" t="s">
        <v>1092</v>
      </c>
      <c r="L123" s="159"/>
      <c r="M123" s="159"/>
    </row>
    <row r="124" spans="2:15" s="31" customFormat="1">
      <c r="B124" s="31">
        <v>14</v>
      </c>
      <c r="C124" s="1" t="s">
        <v>1294</v>
      </c>
      <c r="D124" s="1">
        <v>14</v>
      </c>
      <c r="E124" s="1" t="s">
        <v>1295</v>
      </c>
      <c r="F124" s="1" t="s">
        <v>1296</v>
      </c>
      <c r="G124" s="1" t="s">
        <v>2094</v>
      </c>
      <c r="H124" s="1" t="s">
        <v>87</v>
      </c>
      <c r="I124" s="1"/>
      <c r="J124" s="1"/>
      <c r="K124" s="1"/>
      <c r="O124" s="1"/>
    </row>
    <row r="125" spans="2:15" s="31" customFormat="1">
      <c r="B125" s="31">
        <v>23</v>
      </c>
      <c r="C125" s="163" t="s">
        <v>1380</v>
      </c>
      <c r="D125" s="163">
        <v>23</v>
      </c>
      <c r="E125" s="238" t="s">
        <v>1381</v>
      </c>
      <c r="F125" s="163" t="s">
        <v>1385</v>
      </c>
      <c r="G125" s="163" t="s">
        <v>1384</v>
      </c>
      <c r="H125" s="163" t="s">
        <v>1382</v>
      </c>
      <c r="I125" s="163" t="s">
        <v>1383</v>
      </c>
      <c r="J125" s="1"/>
      <c r="K125" s="1"/>
      <c r="O125" s="1"/>
    </row>
    <row r="126" spans="2:15" s="31" customFormat="1">
      <c r="B126" s="31">
        <v>24</v>
      </c>
      <c r="C126" s="236" t="s">
        <v>1300</v>
      </c>
      <c r="D126" s="236">
        <v>24</v>
      </c>
      <c r="E126" s="239" t="s">
        <v>1301</v>
      </c>
      <c r="F126" s="236" t="s">
        <v>2035</v>
      </c>
      <c r="G126" s="236" t="s">
        <v>1127</v>
      </c>
      <c r="H126" s="236" t="s">
        <v>1302</v>
      </c>
      <c r="I126" s="236" t="s">
        <v>2056</v>
      </c>
      <c r="J126" s="166" t="s">
        <v>1302</v>
      </c>
      <c r="K126" s="1"/>
      <c r="O126" s="1"/>
    </row>
    <row r="127" spans="2:15" s="31" customFormat="1">
      <c r="B127" s="31">
        <v>25</v>
      </c>
      <c r="C127" s="236" t="s">
        <v>1297</v>
      </c>
      <c r="D127" s="236">
        <v>25</v>
      </c>
      <c r="E127" s="239" t="s">
        <v>1298</v>
      </c>
      <c r="F127" s="236" t="s">
        <v>2035</v>
      </c>
      <c r="G127" s="236" t="s">
        <v>2076</v>
      </c>
      <c r="H127" s="236" t="s">
        <v>1127</v>
      </c>
      <c r="I127" s="237" t="s">
        <v>87</v>
      </c>
      <c r="J127" s="1"/>
      <c r="K127" s="1"/>
      <c r="O127" s="1"/>
    </row>
    <row r="128" spans="2:15" s="31" customFormat="1">
      <c r="B128" s="31">
        <v>26</v>
      </c>
      <c r="C128" s="163" t="s">
        <v>1374</v>
      </c>
      <c r="D128" s="163">
        <v>26</v>
      </c>
      <c r="E128" s="238" t="s">
        <v>1375</v>
      </c>
      <c r="F128" s="163" t="s">
        <v>1377</v>
      </c>
      <c r="G128" s="163" t="s">
        <v>1378</v>
      </c>
      <c r="H128" s="163" t="s">
        <v>1376</v>
      </c>
      <c r="I128" s="163" t="s">
        <v>1377</v>
      </c>
      <c r="J128" s="1"/>
      <c r="K128" s="1"/>
      <c r="O128" s="1"/>
    </row>
    <row r="129" spans="1:15" s="31" customFormat="1">
      <c r="B129" s="31">
        <v>29</v>
      </c>
      <c r="C129" s="227" t="s">
        <v>1371</v>
      </c>
      <c r="D129" s="227">
        <v>29</v>
      </c>
      <c r="E129" s="240" t="s">
        <v>1372</v>
      </c>
      <c r="F129" s="227" t="s">
        <v>2035</v>
      </c>
      <c r="G129" s="227" t="s">
        <v>2076</v>
      </c>
      <c r="H129" s="227" t="s">
        <v>1127</v>
      </c>
      <c r="I129" s="227" t="s">
        <v>1127</v>
      </c>
      <c r="J129" s="1" t="s">
        <v>1370</v>
      </c>
      <c r="K129" s="163" t="s">
        <v>1373</v>
      </c>
      <c r="O129" s="1"/>
    </row>
    <row r="130" spans="1:15" s="31" customFormat="1">
      <c r="B130" s="31">
        <v>30</v>
      </c>
      <c r="C130" s="227" t="s">
        <v>1367</v>
      </c>
      <c r="D130" s="227">
        <v>30</v>
      </c>
      <c r="E130" s="240" t="s">
        <v>1368</v>
      </c>
      <c r="F130" s="227" t="s">
        <v>2035</v>
      </c>
      <c r="G130" s="227" t="s">
        <v>1127</v>
      </c>
      <c r="H130" s="227" t="s">
        <v>1127</v>
      </c>
      <c r="I130" s="227" t="s">
        <v>1127</v>
      </c>
      <c r="J130" s="1" t="s">
        <v>1370</v>
      </c>
      <c r="K130" s="163" t="s">
        <v>1369</v>
      </c>
      <c r="O130" s="1"/>
    </row>
    <row r="131" spans="1:15" s="31" customFormat="1">
      <c r="B131" s="31">
        <v>31</v>
      </c>
      <c r="C131" s="227" t="s">
        <v>1362</v>
      </c>
      <c r="D131" s="227">
        <v>31</v>
      </c>
      <c r="E131" s="240" t="s">
        <v>1363</v>
      </c>
      <c r="F131" s="227" t="s">
        <v>2035</v>
      </c>
      <c r="G131" s="227" t="s">
        <v>1127</v>
      </c>
      <c r="H131" s="227" t="s">
        <v>1127</v>
      </c>
      <c r="I131" s="227" t="s">
        <v>1365</v>
      </c>
      <c r="J131" s="1" t="s">
        <v>1364</v>
      </c>
      <c r="K131" s="1">
        <v>10</v>
      </c>
      <c r="O131" s="1"/>
    </row>
    <row r="132" spans="1:15" s="31" customFormat="1">
      <c r="B132" s="31">
        <v>32</v>
      </c>
      <c r="C132" s="166" t="s">
        <v>1290</v>
      </c>
      <c r="D132" s="166">
        <v>32</v>
      </c>
      <c r="E132" s="241" t="s">
        <v>2095</v>
      </c>
      <c r="F132" s="166" t="s">
        <v>1293</v>
      </c>
      <c r="G132" s="166" t="s">
        <v>2055</v>
      </c>
      <c r="H132" s="166" t="s">
        <v>1292</v>
      </c>
      <c r="I132" s="166"/>
      <c r="J132" s="1"/>
      <c r="K132" s="1" t="s">
        <v>87</v>
      </c>
      <c r="O132" s="1"/>
    </row>
    <row r="133" spans="1:15" s="31" customFormat="1">
      <c r="B133" s="31">
        <v>67</v>
      </c>
      <c r="C133" s="166" t="s">
        <v>1095</v>
      </c>
      <c r="D133" s="166">
        <v>67</v>
      </c>
      <c r="E133" s="241" t="s">
        <v>228</v>
      </c>
      <c r="F133" s="166" t="s">
        <v>1098</v>
      </c>
      <c r="G133" s="166" t="s">
        <v>2030</v>
      </c>
      <c r="H133" s="166" t="s">
        <v>1096</v>
      </c>
      <c r="I133" s="225"/>
      <c r="J133" s="1" t="s">
        <v>1099</v>
      </c>
      <c r="K133" s="1" t="s">
        <v>87</v>
      </c>
      <c r="O133" s="1"/>
    </row>
    <row r="134" spans="1:15" s="31" customFormat="1">
      <c r="B134" s="31">
        <v>68</v>
      </c>
      <c r="C134" s="166" t="s">
        <v>1100</v>
      </c>
      <c r="D134" s="166">
        <v>68</v>
      </c>
      <c r="E134" s="241" t="s">
        <v>1101</v>
      </c>
      <c r="F134" s="166" t="s">
        <v>1103</v>
      </c>
      <c r="G134" s="166" t="s">
        <v>1103</v>
      </c>
      <c r="H134" s="166" t="s">
        <v>1102</v>
      </c>
      <c r="I134" s="166"/>
      <c r="J134" s="1" t="s">
        <v>1104</v>
      </c>
      <c r="K134" s="1" t="s">
        <v>1105</v>
      </c>
      <c r="O134" s="1"/>
    </row>
    <row r="135" spans="1:15" s="31" customFormat="1">
      <c r="B135" s="31">
        <v>69</v>
      </c>
      <c r="C135" s="166" t="s">
        <v>1106</v>
      </c>
      <c r="D135" s="166">
        <v>69</v>
      </c>
      <c r="E135" s="241" t="s">
        <v>1107</v>
      </c>
      <c r="F135" s="166" t="s">
        <v>1109</v>
      </c>
      <c r="G135" s="166" t="s">
        <v>1109</v>
      </c>
      <c r="H135" s="166" t="s">
        <v>1108</v>
      </c>
      <c r="I135" s="166"/>
      <c r="J135" s="1" t="s">
        <v>1110</v>
      </c>
      <c r="K135" s="1" t="s">
        <v>1111</v>
      </c>
      <c r="O135" s="1"/>
    </row>
    <row r="136" spans="1:15" s="31" customFormat="1">
      <c r="B136" s="229">
        <v>70</v>
      </c>
      <c r="C136" s="227" t="s">
        <v>1112</v>
      </c>
      <c r="D136" s="227">
        <v>70</v>
      </c>
      <c r="E136" s="240" t="s">
        <v>1113</v>
      </c>
      <c r="F136" s="227" t="s">
        <v>2070</v>
      </c>
      <c r="G136" s="227" t="s">
        <v>1127</v>
      </c>
      <c r="H136" s="228" t="s">
        <v>1114</v>
      </c>
      <c r="I136" s="227" t="s">
        <v>2061</v>
      </c>
      <c r="J136" s="227" t="s">
        <v>1116</v>
      </c>
      <c r="K136" s="1" t="s">
        <v>87</v>
      </c>
      <c r="L136" s="1"/>
      <c r="O136" s="1"/>
    </row>
    <row r="137" spans="1:15" s="31" customFormat="1">
      <c r="B137" s="31">
        <v>71</v>
      </c>
      <c r="C137" s="166" t="s">
        <v>1117</v>
      </c>
      <c r="D137" s="166">
        <v>71</v>
      </c>
      <c r="E137" s="241" t="s">
        <v>1118</v>
      </c>
      <c r="F137" s="166" t="s">
        <v>2031</v>
      </c>
      <c r="G137" s="166" t="s">
        <v>2033</v>
      </c>
      <c r="H137" s="166" t="s">
        <v>1119</v>
      </c>
      <c r="I137" s="166"/>
      <c r="J137" s="1" t="s">
        <v>1120</v>
      </c>
      <c r="K137" s="1" t="s">
        <v>87</v>
      </c>
      <c r="L137" s="1"/>
      <c r="O137" s="1"/>
    </row>
    <row r="138" spans="1:15" s="31" customFormat="1">
      <c r="A138"/>
      <c r="B138" s="177">
        <v>72</v>
      </c>
      <c r="C138" s="166" t="s">
        <v>1449</v>
      </c>
      <c r="D138" s="166">
        <v>72</v>
      </c>
      <c r="E138" s="166" t="s">
        <v>1450</v>
      </c>
      <c r="F138" s="166" t="s">
        <v>1451</v>
      </c>
      <c r="G138" s="162"/>
      <c r="H138" s="166" t="s">
        <v>2080</v>
      </c>
      <c r="I138" s="162" t="s">
        <v>2092</v>
      </c>
      <c r="J138" s="4"/>
      <c r="K138" s="4"/>
      <c r="L138"/>
      <c r="M138"/>
      <c r="N138"/>
      <c r="O138" s="4"/>
    </row>
    <row r="139" spans="1:15" s="31" customFormat="1">
      <c r="A139"/>
      <c r="B139" s="177">
        <v>76</v>
      </c>
      <c r="C139" s="166" t="s">
        <v>1452</v>
      </c>
      <c r="D139" s="166">
        <v>76</v>
      </c>
      <c r="E139" s="166" t="s">
        <v>1453</v>
      </c>
      <c r="F139" s="166" t="s">
        <v>1454</v>
      </c>
      <c r="G139" s="162"/>
      <c r="H139" s="166" t="s">
        <v>2080</v>
      </c>
      <c r="I139" s="162" t="s">
        <v>2092</v>
      </c>
      <c r="J139" s="4"/>
      <c r="K139" s="180"/>
      <c r="L139"/>
      <c r="M139"/>
      <c r="N139"/>
      <c r="O139" s="4"/>
    </row>
    <row r="140" spans="1:15" s="31" customFormat="1">
      <c r="A140"/>
      <c r="B140" s="96">
        <v>77</v>
      </c>
      <c r="C140" s="227" t="s">
        <v>1446</v>
      </c>
      <c r="D140" s="227">
        <v>77</v>
      </c>
      <c r="E140" s="240" t="s">
        <v>1447</v>
      </c>
      <c r="F140" s="227" t="s">
        <v>2070</v>
      </c>
      <c r="G140" s="129"/>
      <c r="H140" s="227" t="s">
        <v>1448</v>
      </c>
      <c r="I140" s="234" t="s">
        <v>2081</v>
      </c>
      <c r="J140" s="4"/>
      <c r="K140" s="180"/>
      <c r="L140"/>
      <c r="M140"/>
      <c r="N140"/>
      <c r="O140" s="4"/>
    </row>
    <row r="141" spans="1:15" s="31" customFormat="1">
      <c r="B141" s="31">
        <v>35</v>
      </c>
      <c r="C141" s="166" t="s">
        <v>1356</v>
      </c>
      <c r="D141" s="166">
        <v>35</v>
      </c>
      <c r="E141" s="241" t="s">
        <v>1357</v>
      </c>
      <c r="F141" s="166" t="s">
        <v>2068</v>
      </c>
      <c r="G141" s="166" t="s">
        <v>1360</v>
      </c>
      <c r="H141" s="166" t="s">
        <v>1358</v>
      </c>
      <c r="I141" s="166" t="s">
        <v>87</v>
      </c>
      <c r="J141" s="1"/>
      <c r="K141" s="1">
        <v>14</v>
      </c>
      <c r="O141" s="1"/>
    </row>
    <row r="142" spans="1:15" s="31" customFormat="1">
      <c r="B142" s="31">
        <v>36</v>
      </c>
      <c r="C142" s="166" t="s">
        <v>1352</v>
      </c>
      <c r="D142" s="166">
        <v>36</v>
      </c>
      <c r="E142" s="241" t="s">
        <v>1353</v>
      </c>
      <c r="F142" s="166" t="s">
        <v>2031</v>
      </c>
      <c r="G142" s="166" t="s">
        <v>2072</v>
      </c>
      <c r="H142" s="166" t="s">
        <v>1354</v>
      </c>
      <c r="I142" s="166" t="s">
        <v>1347</v>
      </c>
      <c r="J142" s="1"/>
      <c r="K142" s="1">
        <v>15</v>
      </c>
      <c r="O142" s="1"/>
    </row>
    <row r="143" spans="1:15" s="31" customFormat="1">
      <c r="B143" s="31">
        <v>37</v>
      </c>
      <c r="C143" s="166" t="s">
        <v>1348</v>
      </c>
      <c r="D143" s="166">
        <v>37</v>
      </c>
      <c r="E143" s="241" t="s">
        <v>1349</v>
      </c>
      <c r="F143" s="166" t="s">
        <v>2036</v>
      </c>
      <c r="G143" s="166" t="s">
        <v>2071</v>
      </c>
      <c r="H143" s="166" t="s">
        <v>1350</v>
      </c>
      <c r="I143" s="166" t="s">
        <v>1347</v>
      </c>
      <c r="J143" s="1"/>
      <c r="K143" s="1">
        <v>16</v>
      </c>
      <c r="O143" s="1"/>
    </row>
    <row r="144" spans="1:15" s="31" customFormat="1">
      <c r="A144"/>
      <c r="B144" s="96">
        <v>89</v>
      </c>
      <c r="C144" s="227" t="s">
        <v>1455</v>
      </c>
      <c r="D144" s="227">
        <v>89</v>
      </c>
      <c r="E144" s="240" t="s">
        <v>1456</v>
      </c>
      <c r="F144" s="227" t="s">
        <v>1457</v>
      </c>
      <c r="G144" s="129"/>
      <c r="H144" s="227" t="s">
        <v>2076</v>
      </c>
      <c r="I144" s="234" t="s">
        <v>2081</v>
      </c>
      <c r="J144" s="4"/>
      <c r="K144" s="4"/>
      <c r="L144"/>
      <c r="M144"/>
      <c r="N144"/>
      <c r="O144" s="4"/>
    </row>
    <row r="145" spans="1:15" s="31" customFormat="1">
      <c r="A145"/>
      <c r="B145" s="96">
        <v>90</v>
      </c>
      <c r="C145" s="227" t="s">
        <v>1443</v>
      </c>
      <c r="D145" s="227">
        <v>90</v>
      </c>
      <c r="E145" s="240" t="s">
        <v>1444</v>
      </c>
      <c r="F145" s="227" t="s">
        <v>1445</v>
      </c>
      <c r="G145" s="129"/>
      <c r="H145" s="227" t="s">
        <v>2076</v>
      </c>
      <c r="I145" s="234" t="s">
        <v>2081</v>
      </c>
      <c r="J145" s="4"/>
      <c r="K145" s="4"/>
      <c r="L145"/>
      <c r="M145"/>
      <c r="N145"/>
      <c r="O145" s="4"/>
    </row>
    <row r="146" spans="1:15" s="31" customFormat="1">
      <c r="B146" s="31">
        <v>91</v>
      </c>
      <c r="C146" s="166" t="s">
        <v>1208</v>
      </c>
      <c r="D146" s="166">
        <v>91</v>
      </c>
      <c r="E146" s="241" t="s">
        <v>1209</v>
      </c>
      <c r="F146" s="166" t="s">
        <v>2049</v>
      </c>
      <c r="G146" s="166" t="s">
        <v>2048</v>
      </c>
      <c r="H146" s="166" t="s">
        <v>1210</v>
      </c>
      <c r="I146" s="166" t="s">
        <v>1211</v>
      </c>
      <c r="J146" s="1" t="s">
        <v>1212</v>
      </c>
      <c r="K146" s="1">
        <v>34</v>
      </c>
      <c r="O146" s="1"/>
    </row>
    <row r="147" spans="1:15" s="31" customFormat="1">
      <c r="B147" s="31">
        <v>92</v>
      </c>
      <c r="C147" s="227" t="s">
        <v>1214</v>
      </c>
      <c r="D147" s="227">
        <v>92</v>
      </c>
      <c r="E147" s="240" t="s">
        <v>520</v>
      </c>
      <c r="F147" s="227" t="s">
        <v>2070</v>
      </c>
      <c r="G147" s="227" t="s">
        <v>1127</v>
      </c>
      <c r="H147" s="227" t="s">
        <v>521</v>
      </c>
      <c r="I147" s="227" t="s">
        <v>1216</v>
      </c>
      <c r="J147" s="1" t="s">
        <v>1127</v>
      </c>
      <c r="K147" s="175" t="s">
        <v>521</v>
      </c>
      <c r="L147" s="31" t="s">
        <v>87</v>
      </c>
      <c r="O147" s="1"/>
    </row>
    <row r="148" spans="1:15" s="31" customFormat="1">
      <c r="B148" s="31">
        <v>93</v>
      </c>
      <c r="C148" s="227" t="s">
        <v>1217</v>
      </c>
      <c r="D148" s="227">
        <v>93</v>
      </c>
      <c r="E148" s="240" t="s">
        <v>522</v>
      </c>
      <c r="F148" s="227" t="s">
        <v>2070</v>
      </c>
      <c r="G148" s="227" t="s">
        <v>1127</v>
      </c>
      <c r="H148" s="227" t="s">
        <v>523</v>
      </c>
      <c r="I148" s="227" t="s">
        <v>1216</v>
      </c>
      <c r="J148" s="1" t="s">
        <v>1127</v>
      </c>
      <c r="K148" s="175" t="s">
        <v>523</v>
      </c>
      <c r="O148" s="1"/>
    </row>
    <row r="149" spans="1:15" s="31" customFormat="1">
      <c r="A149" s="107" t="s">
        <v>87</v>
      </c>
      <c r="B149" s="31">
        <v>95</v>
      </c>
      <c r="C149" s="166" t="s">
        <v>1225</v>
      </c>
      <c r="D149" s="166">
        <v>95</v>
      </c>
      <c r="E149" s="241" t="s">
        <v>1226</v>
      </c>
      <c r="F149" s="166" t="s">
        <v>2049</v>
      </c>
      <c r="G149" s="166" t="s">
        <v>2050</v>
      </c>
      <c r="H149" s="166" t="s">
        <v>1227</v>
      </c>
      <c r="I149" s="166" t="s">
        <v>1211</v>
      </c>
      <c r="J149" s="1" t="s">
        <v>1228</v>
      </c>
      <c r="K149" s="1">
        <v>12</v>
      </c>
      <c r="O149" s="1"/>
    </row>
    <row r="150" spans="1:15" s="31" customFormat="1">
      <c r="B150" s="31">
        <v>96</v>
      </c>
      <c r="C150" s="166" t="s">
        <v>1230</v>
      </c>
      <c r="D150" s="166">
        <v>96</v>
      </c>
      <c r="E150" s="241" t="s">
        <v>1231</v>
      </c>
      <c r="F150" s="166" t="s">
        <v>2049</v>
      </c>
      <c r="G150" s="166" t="s">
        <v>2051</v>
      </c>
      <c r="H150" s="166" t="s">
        <v>1232</v>
      </c>
      <c r="I150" s="166" t="s">
        <v>1211</v>
      </c>
      <c r="J150" s="1" t="s">
        <v>1233</v>
      </c>
      <c r="K150" s="1"/>
      <c r="O150" s="1"/>
    </row>
    <row r="151" spans="1:15" s="31" customFormat="1">
      <c r="B151" s="31">
        <v>47</v>
      </c>
      <c r="C151" s="227" t="s">
        <v>1320</v>
      </c>
      <c r="D151" s="227">
        <v>47</v>
      </c>
      <c r="E151" s="240" t="s">
        <v>1321</v>
      </c>
      <c r="F151" s="227" t="s">
        <v>2036</v>
      </c>
      <c r="G151" s="227" t="s">
        <v>2104</v>
      </c>
      <c r="H151" s="227" t="s">
        <v>2102</v>
      </c>
      <c r="I151" s="227"/>
      <c r="J151" s="1" t="s">
        <v>2103</v>
      </c>
      <c r="K151" s="1" t="s">
        <v>1322</v>
      </c>
      <c r="O151" s="1"/>
    </row>
    <row r="152" spans="1:15" s="31" customFormat="1">
      <c r="B152" s="31">
        <v>48</v>
      </c>
      <c r="C152" s="227" t="s">
        <v>1310</v>
      </c>
      <c r="D152" s="227">
        <v>48</v>
      </c>
      <c r="E152" s="240" t="s">
        <v>1311</v>
      </c>
      <c r="F152" s="227" t="s">
        <v>2070</v>
      </c>
      <c r="G152" s="227" t="s">
        <v>2076</v>
      </c>
      <c r="H152" s="227" t="s">
        <v>2076</v>
      </c>
      <c r="I152" s="227"/>
      <c r="J152" s="1"/>
      <c r="K152" s="1" t="s">
        <v>1313</v>
      </c>
      <c r="O152" s="1"/>
    </row>
    <row r="153" spans="1:15" s="31" customFormat="1">
      <c r="B153" s="31">
        <v>51</v>
      </c>
      <c r="C153" s="227" t="s">
        <v>1128</v>
      </c>
      <c r="D153" s="227">
        <v>51</v>
      </c>
      <c r="E153" s="240" t="s">
        <v>1129</v>
      </c>
      <c r="F153" s="227" t="s">
        <v>2070</v>
      </c>
      <c r="G153" s="227" t="s">
        <v>1127</v>
      </c>
      <c r="H153" s="228" t="s">
        <v>2076</v>
      </c>
      <c r="I153" s="228" t="s">
        <v>1130</v>
      </c>
      <c r="J153" s="226" t="s">
        <v>1130</v>
      </c>
      <c r="K153" s="151" t="s">
        <v>87</v>
      </c>
      <c r="L153" s="1"/>
      <c r="O153" s="1"/>
    </row>
    <row r="154" spans="1:15" s="31" customFormat="1">
      <c r="B154" s="31">
        <v>52</v>
      </c>
      <c r="C154" s="227" t="s">
        <v>1122</v>
      </c>
      <c r="D154" s="227">
        <v>52</v>
      </c>
      <c r="E154" s="240" t="s">
        <v>1123</v>
      </c>
      <c r="F154" s="227" t="s">
        <v>2070</v>
      </c>
      <c r="G154" s="227" t="s">
        <v>1127</v>
      </c>
      <c r="H154" s="228" t="s">
        <v>2076</v>
      </c>
      <c r="I154" s="228" t="s">
        <v>1124</v>
      </c>
      <c r="J154" s="226" t="s">
        <v>1124</v>
      </c>
      <c r="K154" s="1"/>
      <c r="L154" s="1"/>
      <c r="O154" s="1"/>
    </row>
    <row r="155" spans="1:15" s="31" customFormat="1">
      <c r="B155" s="31">
        <v>53</v>
      </c>
      <c r="C155" s="227" t="s">
        <v>1318</v>
      </c>
      <c r="D155" s="227">
        <v>53</v>
      </c>
      <c r="E155" s="240" t="s">
        <v>1319</v>
      </c>
      <c r="F155" s="227" t="s">
        <v>2070</v>
      </c>
      <c r="G155" s="227" t="s">
        <v>1127</v>
      </c>
      <c r="H155" s="228" t="s">
        <v>2076</v>
      </c>
      <c r="I155" s="228" t="s">
        <v>1316</v>
      </c>
      <c r="J155" s="226" t="s">
        <v>1316</v>
      </c>
      <c r="K155" s="1"/>
      <c r="O155" s="1"/>
    </row>
    <row r="156" spans="1:15" s="31" customFormat="1">
      <c r="B156" s="31">
        <v>54</v>
      </c>
      <c r="C156" s="227" t="s">
        <v>1314</v>
      </c>
      <c r="D156" s="227">
        <v>54</v>
      </c>
      <c r="E156" s="240" t="s">
        <v>1315</v>
      </c>
      <c r="F156" s="227" t="s">
        <v>2070</v>
      </c>
      <c r="G156" s="227" t="s">
        <v>1127</v>
      </c>
      <c r="H156" s="228" t="s">
        <v>2076</v>
      </c>
      <c r="I156" s="228" t="s">
        <v>1317</v>
      </c>
      <c r="J156" s="226" t="s">
        <v>1317</v>
      </c>
      <c r="K156" s="1"/>
      <c r="O156" s="1"/>
    </row>
    <row r="157" spans="1:15" s="31" customFormat="1">
      <c r="B157" s="31">
        <v>15</v>
      </c>
      <c r="C157" s="227" t="s">
        <v>1398</v>
      </c>
      <c r="D157" s="227">
        <v>15</v>
      </c>
      <c r="E157" s="240" t="s">
        <v>1399</v>
      </c>
      <c r="F157" s="227" t="s">
        <v>2070</v>
      </c>
      <c r="G157" s="227" t="s">
        <v>1127</v>
      </c>
      <c r="H157" s="227" t="s">
        <v>1127</v>
      </c>
      <c r="I157" s="229"/>
      <c r="J157" s="1"/>
      <c r="K157" s="1">
        <v>9</v>
      </c>
      <c r="O157" s="1"/>
    </row>
    <row r="158" spans="1:15" s="31" customFormat="1">
      <c r="A158" s="31">
        <v>1</v>
      </c>
      <c r="B158" s="31">
        <v>16</v>
      </c>
      <c r="C158" s="163" t="s">
        <v>1400</v>
      </c>
      <c r="D158" s="163">
        <v>16</v>
      </c>
      <c r="E158" s="238" t="s">
        <v>1401</v>
      </c>
      <c r="F158" s="163" t="s">
        <v>1403</v>
      </c>
      <c r="G158" s="163" t="s">
        <v>1404</v>
      </c>
      <c r="H158" s="163" t="s">
        <v>1402</v>
      </c>
      <c r="I158" s="163" t="s">
        <v>1403</v>
      </c>
      <c r="J158" s="1"/>
      <c r="K158" s="1"/>
      <c r="O158" s="1"/>
    </row>
    <row r="159" spans="1:15" s="31" customFormat="1">
      <c r="B159" s="31">
        <v>17</v>
      </c>
      <c r="C159" s="163" t="s">
        <v>1392</v>
      </c>
      <c r="D159" s="163">
        <v>17</v>
      </c>
      <c r="E159" s="238" t="s">
        <v>1393</v>
      </c>
      <c r="F159" s="163" t="s">
        <v>1395</v>
      </c>
      <c r="G159" s="163" t="s">
        <v>1396</v>
      </c>
      <c r="H159" s="163" t="s">
        <v>1394</v>
      </c>
      <c r="I159" s="163" t="s">
        <v>1395</v>
      </c>
      <c r="J159" s="1"/>
      <c r="K159" s="1"/>
      <c r="O159" s="1"/>
    </row>
    <row r="160" spans="1:15" s="31" customFormat="1">
      <c r="B160" s="31">
        <v>18</v>
      </c>
      <c r="C160" s="163" t="s">
        <v>1386</v>
      </c>
      <c r="D160" s="163">
        <v>18</v>
      </c>
      <c r="E160" s="238" t="s">
        <v>1387</v>
      </c>
      <c r="F160" s="163" t="s">
        <v>2069</v>
      </c>
      <c r="G160" s="163" t="s">
        <v>1390</v>
      </c>
      <c r="H160" s="163" t="s">
        <v>1388</v>
      </c>
      <c r="I160" s="163" t="s">
        <v>1389</v>
      </c>
      <c r="J160" s="1"/>
      <c r="K160" s="1"/>
      <c r="O160" s="1"/>
    </row>
    <row r="161" spans="1:15" s="31" customFormat="1">
      <c r="A161" s="107" t="s">
        <v>87</v>
      </c>
      <c r="B161" s="31">
        <v>33</v>
      </c>
      <c r="C161" s="163" t="s">
        <v>1219</v>
      </c>
      <c r="D161" s="163">
        <v>33</v>
      </c>
      <c r="E161" s="238" t="s">
        <v>1220</v>
      </c>
      <c r="F161" s="163" t="s">
        <v>1222</v>
      </c>
      <c r="G161" s="163" t="s">
        <v>1223</v>
      </c>
      <c r="H161" s="163" t="s">
        <v>1221</v>
      </c>
      <c r="I161" s="163" t="s">
        <v>1222</v>
      </c>
      <c r="J161" s="1" t="s">
        <v>1224</v>
      </c>
      <c r="K161" s="1"/>
      <c r="O161" s="1"/>
    </row>
    <row r="162" spans="1:15" s="31" customFormat="1">
      <c r="B162" s="31">
        <v>34</v>
      </c>
      <c r="C162" s="163" t="s">
        <v>1201</v>
      </c>
      <c r="D162" s="163">
        <v>34</v>
      </c>
      <c r="E162" s="238" t="s">
        <v>1202</v>
      </c>
      <c r="F162" s="163" t="s">
        <v>1204</v>
      </c>
      <c r="G162" s="163" t="s">
        <v>1205</v>
      </c>
      <c r="H162" s="163" t="s">
        <v>1203</v>
      </c>
      <c r="I162" s="163" t="s">
        <v>1204</v>
      </c>
      <c r="J162" s="1" t="s">
        <v>1206</v>
      </c>
      <c r="K162" s="1">
        <v>13</v>
      </c>
      <c r="O162" s="1"/>
    </row>
    <row r="163" spans="1:15" s="31" customFormat="1">
      <c r="B163" s="31">
        <v>63</v>
      </c>
      <c r="C163" s="166" t="s">
        <v>1285</v>
      </c>
      <c r="D163" s="166">
        <v>63</v>
      </c>
      <c r="E163" s="241" t="s">
        <v>1286</v>
      </c>
      <c r="F163" s="166" t="s">
        <v>1288</v>
      </c>
      <c r="G163" s="166" t="s">
        <v>1287</v>
      </c>
      <c r="H163" s="166" t="s">
        <v>1280</v>
      </c>
      <c r="I163" s="166" t="s">
        <v>1281</v>
      </c>
      <c r="J163" s="1"/>
      <c r="K163" s="1" t="s">
        <v>1289</v>
      </c>
      <c r="O163" s="1"/>
    </row>
    <row r="164" spans="1:15" s="31" customFormat="1">
      <c r="B164" s="31">
        <v>64</v>
      </c>
      <c r="C164" s="166" t="s">
        <v>1278</v>
      </c>
      <c r="D164" s="166">
        <v>64</v>
      </c>
      <c r="E164" s="241" t="s">
        <v>1279</v>
      </c>
      <c r="F164" s="166" t="s">
        <v>1283</v>
      </c>
      <c r="G164" s="166" t="s">
        <v>1282</v>
      </c>
      <c r="H164" s="166" t="s">
        <v>1280</v>
      </c>
      <c r="I164" s="166" t="s">
        <v>1281</v>
      </c>
      <c r="J164" s="1"/>
      <c r="K164" s="1" t="s">
        <v>1284</v>
      </c>
      <c r="O164" s="1"/>
    </row>
    <row r="165" spans="1:15" s="31" customFormat="1">
      <c r="B165" s="31">
        <v>65</v>
      </c>
      <c r="C165" s="227"/>
      <c r="D165" s="227">
        <v>65</v>
      </c>
      <c r="E165" s="240" t="s">
        <v>1413</v>
      </c>
      <c r="F165" s="227" t="s">
        <v>1414</v>
      </c>
      <c r="G165" s="227"/>
      <c r="H165" s="227" t="s">
        <v>2079</v>
      </c>
      <c r="I165" s="227"/>
      <c r="J165" s="1"/>
      <c r="K165" s="1"/>
      <c r="O165" s="1"/>
    </row>
    <row r="166" spans="1:15" s="31" customFormat="1">
      <c r="B166" s="31">
        <v>66</v>
      </c>
      <c r="C166" s="166" t="s">
        <v>1273</v>
      </c>
      <c r="D166" s="166">
        <v>66</v>
      </c>
      <c r="E166" s="241" t="s">
        <v>227</v>
      </c>
      <c r="F166" s="166" t="s">
        <v>226</v>
      </c>
      <c r="G166" s="166" t="s">
        <v>2029</v>
      </c>
      <c r="H166" s="166" t="s">
        <v>1274</v>
      </c>
      <c r="I166" s="225"/>
      <c r="J166" s="1" t="s">
        <v>1275</v>
      </c>
      <c r="K166" s="1"/>
      <c r="O166" s="1"/>
    </row>
    <row r="167" spans="1:15" s="31" customFormat="1">
      <c r="B167" s="31">
        <v>78</v>
      </c>
      <c r="C167" s="166" t="s">
        <v>1133</v>
      </c>
      <c r="D167" s="166">
        <v>78</v>
      </c>
      <c r="E167" s="241" t="s">
        <v>1134</v>
      </c>
      <c r="F167" s="166" t="s">
        <v>2035</v>
      </c>
      <c r="G167" s="166" t="s">
        <v>1137</v>
      </c>
      <c r="H167" s="166" t="s">
        <v>1135</v>
      </c>
      <c r="I167" s="166" t="s">
        <v>87</v>
      </c>
      <c r="J167" s="1" t="s">
        <v>1138</v>
      </c>
      <c r="K167" s="1" t="s">
        <v>1140</v>
      </c>
      <c r="O167" s="1"/>
    </row>
    <row r="168" spans="1:15" s="31" customFormat="1">
      <c r="B168" s="31">
        <v>79</v>
      </c>
      <c r="C168" s="166" t="s">
        <v>1141</v>
      </c>
      <c r="D168" s="166">
        <v>79</v>
      </c>
      <c r="E168" s="241" t="s">
        <v>1142</v>
      </c>
      <c r="F168" s="166" t="s">
        <v>2036</v>
      </c>
      <c r="G168" s="166" t="s">
        <v>2037</v>
      </c>
      <c r="H168" s="166" t="s">
        <v>1143</v>
      </c>
      <c r="I168" s="166"/>
      <c r="J168" s="1" t="s">
        <v>1144</v>
      </c>
      <c r="K168" s="1" t="s">
        <v>1146</v>
      </c>
      <c r="O168" s="1"/>
    </row>
    <row r="169" spans="1:15" s="31" customFormat="1">
      <c r="B169" s="31">
        <v>80</v>
      </c>
      <c r="C169" s="166" t="s">
        <v>1147</v>
      </c>
      <c r="D169" s="166">
        <v>80</v>
      </c>
      <c r="E169" s="241" t="s">
        <v>1148</v>
      </c>
      <c r="F169" s="166" t="s">
        <v>2036</v>
      </c>
      <c r="G169" s="166" t="s">
        <v>2038</v>
      </c>
      <c r="H169" s="166" t="s">
        <v>1149</v>
      </c>
      <c r="I169" s="166"/>
      <c r="J169" s="1" t="s">
        <v>1150</v>
      </c>
      <c r="K169" s="1" t="s">
        <v>1152</v>
      </c>
      <c r="O169" s="1"/>
    </row>
    <row r="170" spans="1:15" s="31" customFormat="1">
      <c r="B170" s="31">
        <v>7</v>
      </c>
      <c r="C170" s="227" t="s">
        <v>1260</v>
      </c>
      <c r="D170" s="227">
        <v>7</v>
      </c>
      <c r="E170" s="240" t="s">
        <v>1261</v>
      </c>
      <c r="F170" s="227" t="s">
        <v>2035</v>
      </c>
      <c r="G170" s="227"/>
      <c r="H170" s="227" t="s">
        <v>1127</v>
      </c>
      <c r="I170" s="227"/>
      <c r="J170" s="1"/>
      <c r="K170" s="1"/>
      <c r="O170" s="1"/>
    </row>
    <row r="171" spans="1:15" s="31" customFormat="1">
      <c r="B171" s="31">
        <v>8</v>
      </c>
      <c r="C171" s="227" t="s">
        <v>1262</v>
      </c>
      <c r="D171" s="227">
        <v>8</v>
      </c>
      <c r="E171" s="240" t="s">
        <v>1263</v>
      </c>
      <c r="F171" s="227" t="s">
        <v>2035</v>
      </c>
      <c r="G171" s="227"/>
      <c r="H171" s="227" t="s">
        <v>1127</v>
      </c>
      <c r="I171" s="227"/>
      <c r="J171" s="1"/>
      <c r="K171" s="1"/>
      <c r="O171" s="1"/>
    </row>
    <row r="172" spans="1:15" s="31" customFormat="1">
      <c r="B172" s="31">
        <v>9</v>
      </c>
      <c r="C172" s="227" t="s">
        <v>1265</v>
      </c>
      <c r="D172" s="227">
        <v>9</v>
      </c>
      <c r="E172" s="240" t="s">
        <v>1266</v>
      </c>
      <c r="F172" s="227" t="s">
        <v>2035</v>
      </c>
      <c r="G172" s="227"/>
      <c r="H172" s="227" t="s">
        <v>1127</v>
      </c>
      <c r="I172" s="227"/>
      <c r="J172" s="1"/>
      <c r="K172" s="1"/>
      <c r="O172" s="1"/>
    </row>
    <row r="173" spans="1:15" s="31" customFormat="1">
      <c r="A173"/>
      <c r="B173" s="96"/>
      <c r="C173" s="129" t="s">
        <v>2098</v>
      </c>
      <c r="D173" s="129" t="s">
        <v>2061</v>
      </c>
      <c r="E173" s="240" t="s">
        <v>2057</v>
      </c>
      <c r="F173" s="227" t="s">
        <v>2035</v>
      </c>
      <c r="G173" s="227" t="s">
        <v>2058</v>
      </c>
      <c r="H173" s="227" t="s">
        <v>2076</v>
      </c>
      <c r="I173" s="129"/>
      <c r="J173" s="1" t="s">
        <v>2067</v>
      </c>
      <c r="K173" s="4"/>
      <c r="L173"/>
      <c r="M173"/>
      <c r="N173"/>
      <c r="O173" s="4"/>
    </row>
    <row r="174" spans="1:15" s="31" customFormat="1">
      <c r="B174" s="31">
        <v>81</v>
      </c>
      <c r="C174" s="166" t="s">
        <v>1153</v>
      </c>
      <c r="D174" s="166">
        <v>81</v>
      </c>
      <c r="E174" s="241" t="s">
        <v>1154</v>
      </c>
      <c r="F174" s="166" t="s">
        <v>2039</v>
      </c>
      <c r="G174" s="166" t="s">
        <v>2040</v>
      </c>
      <c r="H174" s="166" t="s">
        <v>1155</v>
      </c>
      <c r="I174" s="166" t="s">
        <v>87</v>
      </c>
      <c r="J174" s="1" t="s">
        <v>1157</v>
      </c>
      <c r="K174" s="1" t="s">
        <v>1158</v>
      </c>
      <c r="O174" s="1"/>
    </row>
    <row r="175" spans="1:15" s="31" customFormat="1">
      <c r="B175" s="31">
        <v>82</v>
      </c>
      <c r="C175" s="166" t="s">
        <v>1159</v>
      </c>
      <c r="D175" s="166">
        <v>82</v>
      </c>
      <c r="E175" s="241" t="s">
        <v>1160</v>
      </c>
      <c r="F175" s="166" t="s">
        <v>2036</v>
      </c>
      <c r="G175" s="166" t="s">
        <v>2041</v>
      </c>
      <c r="H175" s="166" t="s">
        <v>1161</v>
      </c>
      <c r="I175" s="166"/>
      <c r="J175" s="1" t="s">
        <v>1162</v>
      </c>
      <c r="K175" s="1" t="s">
        <v>1163</v>
      </c>
      <c r="O175" s="1"/>
    </row>
    <row r="176" spans="1:15" s="31" customFormat="1">
      <c r="B176" s="31">
        <v>83</v>
      </c>
      <c r="C176" s="166" t="s">
        <v>1164</v>
      </c>
      <c r="D176" s="166">
        <v>83</v>
      </c>
      <c r="E176" s="241" t="s">
        <v>1165</v>
      </c>
      <c r="F176" s="166" t="s">
        <v>2036</v>
      </c>
      <c r="G176" s="166" t="s">
        <v>2045</v>
      </c>
      <c r="H176" s="166" t="s">
        <v>1166</v>
      </c>
      <c r="I176" s="166"/>
      <c r="J176" s="1" t="s">
        <v>1167</v>
      </c>
      <c r="K176" s="1" t="s">
        <v>1169</v>
      </c>
      <c r="O176" s="1"/>
    </row>
    <row r="177" spans="1:15" s="31" customFormat="1">
      <c r="B177" s="31">
        <v>84</v>
      </c>
      <c r="C177" s="166" t="s">
        <v>1170</v>
      </c>
      <c r="D177" s="166">
        <v>84</v>
      </c>
      <c r="E177" s="241" t="s">
        <v>1171</v>
      </c>
      <c r="F177" s="166" t="s">
        <v>2036</v>
      </c>
      <c r="G177" s="166" t="s">
        <v>2044</v>
      </c>
      <c r="H177" s="166" t="s">
        <v>1172</v>
      </c>
      <c r="I177" s="166"/>
      <c r="J177" s="1" t="s">
        <v>1173</v>
      </c>
      <c r="K177" s="1">
        <v>31</v>
      </c>
      <c r="O177" s="1"/>
    </row>
    <row r="178" spans="1:15" s="31" customFormat="1">
      <c r="B178" s="31">
        <v>85</v>
      </c>
      <c r="C178" s="166" t="s">
        <v>1175</v>
      </c>
      <c r="D178" s="166">
        <v>85</v>
      </c>
      <c r="E178" s="241" t="s">
        <v>1176</v>
      </c>
      <c r="F178" s="166" t="s">
        <v>2036</v>
      </c>
      <c r="G178" s="166" t="s">
        <v>2043</v>
      </c>
      <c r="H178" s="166" t="s">
        <v>1177</v>
      </c>
      <c r="I178" s="166"/>
      <c r="J178" s="1" t="s">
        <v>1178</v>
      </c>
      <c r="K178" s="1">
        <v>32</v>
      </c>
      <c r="O178" s="1"/>
    </row>
    <row r="179" spans="1:15" s="31" customFormat="1">
      <c r="B179" s="31">
        <v>86</v>
      </c>
      <c r="C179" s="166" t="s">
        <v>1180</v>
      </c>
      <c r="D179" s="166">
        <v>86</v>
      </c>
      <c r="E179" s="241" t="s">
        <v>1181</v>
      </c>
      <c r="F179" s="166" t="s">
        <v>1186</v>
      </c>
      <c r="G179" s="166" t="s">
        <v>2046</v>
      </c>
      <c r="H179" s="166" t="s">
        <v>1182</v>
      </c>
      <c r="I179" s="166" t="s">
        <v>1183</v>
      </c>
      <c r="J179" s="1" t="s">
        <v>1185</v>
      </c>
      <c r="K179" s="1" t="s">
        <v>1187</v>
      </c>
      <c r="O179" s="1"/>
    </row>
    <row r="180" spans="1:15" s="31" customFormat="1">
      <c r="B180" s="31">
        <v>87</v>
      </c>
      <c r="C180" s="166" t="s">
        <v>1188</v>
      </c>
      <c r="D180" s="166">
        <v>87</v>
      </c>
      <c r="E180" s="241" t="s">
        <v>1189</v>
      </c>
      <c r="F180" s="166" t="s">
        <v>1193</v>
      </c>
      <c r="G180" s="166" t="s">
        <v>2047</v>
      </c>
      <c r="H180" s="166" t="s">
        <v>1190</v>
      </c>
      <c r="I180" s="166" t="s">
        <v>1183</v>
      </c>
      <c r="J180" s="1" t="s">
        <v>1192</v>
      </c>
      <c r="K180" s="1" t="s">
        <v>1194</v>
      </c>
      <c r="O180" s="1"/>
    </row>
    <row r="181" spans="1:15" s="31" customFormat="1">
      <c r="B181" s="31">
        <v>88</v>
      </c>
      <c r="C181" s="166" t="s">
        <v>1195</v>
      </c>
      <c r="D181" s="166">
        <v>88</v>
      </c>
      <c r="E181" s="241" t="s">
        <v>1196</v>
      </c>
      <c r="F181" s="166" t="s">
        <v>2036</v>
      </c>
      <c r="G181" s="166" t="s">
        <v>2042</v>
      </c>
      <c r="H181" s="166" t="s">
        <v>1197</v>
      </c>
      <c r="I181" s="166"/>
      <c r="J181" s="1" t="s">
        <v>1198</v>
      </c>
      <c r="K181" s="1">
        <v>33</v>
      </c>
      <c r="O181" s="1"/>
    </row>
    <row r="182" spans="1:15" s="31" customFormat="1">
      <c r="A182"/>
      <c r="B182">
        <v>55</v>
      </c>
      <c r="C182" s="230" t="s">
        <v>2093</v>
      </c>
      <c r="D182" s="230">
        <v>55</v>
      </c>
      <c r="E182" s="179" t="s">
        <v>1440</v>
      </c>
      <c r="F182" s="188" t="s">
        <v>2070</v>
      </c>
      <c r="G182" s="230" t="s">
        <v>2083</v>
      </c>
      <c r="H182" s="166" t="s">
        <v>2082</v>
      </c>
      <c r="I182" s="230" t="s">
        <v>2084</v>
      </c>
      <c r="J182" s="169"/>
      <c r="K182" s="139"/>
      <c r="L182"/>
      <c r="M182"/>
      <c r="N182"/>
      <c r="O182" s="4"/>
    </row>
    <row r="183" spans="1:15" s="31" customFormat="1">
      <c r="B183" s="31">
        <v>56</v>
      </c>
      <c r="C183" s="227"/>
      <c r="D183" s="227">
        <v>56</v>
      </c>
      <c r="E183" s="240" t="s">
        <v>1410</v>
      </c>
      <c r="F183" s="227" t="s">
        <v>1411</v>
      </c>
      <c r="G183" s="227" t="s">
        <v>2096</v>
      </c>
      <c r="H183" s="227" t="s">
        <v>2079</v>
      </c>
      <c r="I183" s="227"/>
      <c r="J183" s="1"/>
      <c r="K183" s="151" t="s">
        <v>1408</v>
      </c>
      <c r="O183" s="1"/>
    </row>
    <row r="184" spans="1:15" s="31" customFormat="1">
      <c r="B184" s="31">
        <v>57</v>
      </c>
      <c r="C184" s="227"/>
      <c r="D184" s="227">
        <v>57</v>
      </c>
      <c r="E184" s="240" t="s">
        <v>1407</v>
      </c>
      <c r="F184" s="227" t="s">
        <v>1406</v>
      </c>
      <c r="G184" s="227" t="s">
        <v>2096</v>
      </c>
      <c r="H184" s="227" t="s">
        <v>2079</v>
      </c>
      <c r="I184" s="227"/>
      <c r="J184" s="1"/>
      <c r="K184" s="151" t="s">
        <v>1408</v>
      </c>
      <c r="O184" s="1"/>
    </row>
    <row r="185" spans="1:15" s="31" customFormat="1">
      <c r="B185" s="31">
        <v>58</v>
      </c>
      <c r="C185" s="227" t="s">
        <v>2097</v>
      </c>
      <c r="D185" s="227">
        <v>58</v>
      </c>
      <c r="E185" s="240" t="s">
        <v>1412</v>
      </c>
      <c r="F185" s="227" t="s">
        <v>1409</v>
      </c>
      <c r="G185" s="227" t="s">
        <v>2096</v>
      </c>
      <c r="H185" s="227" t="s">
        <v>2079</v>
      </c>
      <c r="I185" s="227"/>
      <c r="J185" s="1"/>
      <c r="K185" s="151" t="s">
        <v>1408</v>
      </c>
      <c r="O185" s="1"/>
    </row>
    <row r="186" spans="1:15" s="31" customFormat="1">
      <c r="A186"/>
      <c r="B186">
        <v>59</v>
      </c>
      <c r="C186" s="230" t="s">
        <v>2093</v>
      </c>
      <c r="D186" s="230">
        <v>59</v>
      </c>
      <c r="E186" s="179" t="s">
        <v>1438</v>
      </c>
      <c r="F186" s="230" t="s">
        <v>2031</v>
      </c>
      <c r="G186" s="230"/>
      <c r="H186" s="166" t="s">
        <v>2089</v>
      </c>
      <c r="I186" s="230" t="s">
        <v>2099</v>
      </c>
      <c r="J186" s="169"/>
      <c r="K186" s="187" t="s">
        <v>1435</v>
      </c>
      <c r="L186" s="186"/>
      <c r="M186"/>
      <c r="N186"/>
      <c r="O186" s="4"/>
    </row>
    <row r="187" spans="1:15" s="31" customFormat="1">
      <c r="A187"/>
      <c r="B187">
        <v>60</v>
      </c>
      <c r="C187" s="230" t="s">
        <v>2093</v>
      </c>
      <c r="D187" s="230">
        <v>60</v>
      </c>
      <c r="E187" s="241" t="s">
        <v>1437</v>
      </c>
      <c r="F187" s="230" t="s">
        <v>2031</v>
      </c>
      <c r="G187" s="230"/>
      <c r="H187" s="166" t="s">
        <v>2088</v>
      </c>
      <c r="I187" s="230" t="s">
        <v>2099</v>
      </c>
      <c r="J187" s="169"/>
      <c r="K187" s="187" t="s">
        <v>1435</v>
      </c>
      <c r="L187" s="186"/>
      <c r="M187"/>
      <c r="N187"/>
      <c r="O187" s="4"/>
    </row>
    <row r="188" spans="1:15" s="31" customFormat="1">
      <c r="A188"/>
      <c r="B188">
        <v>61</v>
      </c>
      <c r="C188" s="230" t="s">
        <v>2093</v>
      </c>
      <c r="D188" s="230">
        <v>61</v>
      </c>
      <c r="E188" s="241" t="s">
        <v>1436</v>
      </c>
      <c r="F188" s="230" t="s">
        <v>2031</v>
      </c>
      <c r="G188" s="230"/>
      <c r="H188" s="166" t="s">
        <v>2087</v>
      </c>
      <c r="I188" s="230" t="s">
        <v>2099</v>
      </c>
      <c r="J188" s="169"/>
      <c r="K188" s="187" t="s">
        <v>1435</v>
      </c>
      <c r="L188" s="186"/>
      <c r="M188"/>
      <c r="N188"/>
      <c r="O188" s="4"/>
    </row>
    <row r="189" spans="1:15" s="31" customFormat="1">
      <c r="A189"/>
      <c r="B189">
        <v>62</v>
      </c>
      <c r="C189" s="230" t="s">
        <v>2093</v>
      </c>
      <c r="D189" s="230">
        <v>62</v>
      </c>
      <c r="E189" s="241" t="s">
        <v>1434</v>
      </c>
      <c r="F189" s="230" t="s">
        <v>2031</v>
      </c>
      <c r="G189" s="230"/>
      <c r="H189" s="166" t="s">
        <v>2086</v>
      </c>
      <c r="I189" s="230" t="s">
        <v>2099</v>
      </c>
      <c r="J189" s="169"/>
      <c r="K189" s="187" t="s">
        <v>1435</v>
      </c>
      <c r="L189" s="186"/>
      <c r="M189"/>
      <c r="N189"/>
      <c r="O189" s="4"/>
    </row>
    <row r="190" spans="1:15" s="31" customFormat="1">
      <c r="A190"/>
      <c r="B190" s="96"/>
      <c r="C190" s="129" t="s">
        <v>2093</v>
      </c>
      <c r="D190" s="129"/>
      <c r="E190" s="240" t="s">
        <v>2064</v>
      </c>
      <c r="F190" s="129" t="s">
        <v>2101</v>
      </c>
      <c r="G190" s="129" t="s">
        <v>2065</v>
      </c>
      <c r="H190" s="227" t="s">
        <v>2076</v>
      </c>
      <c r="I190" s="129" t="s">
        <v>2100</v>
      </c>
      <c r="J190" s="4"/>
      <c r="K190" s="4"/>
      <c r="L190"/>
      <c r="M190"/>
      <c r="N190"/>
      <c r="O190" s="4"/>
    </row>
    <row r="191" spans="1:15">
      <c r="A191" s="31"/>
      <c r="B191" s="31">
        <v>97</v>
      </c>
      <c r="C191" s="166" t="s">
        <v>1235</v>
      </c>
      <c r="D191" s="166">
        <v>97</v>
      </c>
      <c r="E191" s="241" t="s">
        <v>1236</v>
      </c>
      <c r="F191" s="166" t="s">
        <v>2036</v>
      </c>
      <c r="G191" s="166" t="s">
        <v>2054</v>
      </c>
      <c r="H191" s="166" t="s">
        <v>2052</v>
      </c>
      <c r="I191" s="166" t="s">
        <v>2053</v>
      </c>
      <c r="J191" s="1" t="s">
        <v>1239</v>
      </c>
      <c r="K191" s="1"/>
      <c r="L191" s="31"/>
      <c r="M191" s="31"/>
      <c r="N191" s="31"/>
      <c r="O191" s="1"/>
    </row>
    <row r="192" spans="1:15">
      <c r="A192" s="31"/>
      <c r="B192" s="31">
        <v>98</v>
      </c>
      <c r="C192" s="227" t="s">
        <v>1240</v>
      </c>
      <c r="D192" s="227">
        <v>98</v>
      </c>
      <c r="E192" s="240" t="s">
        <v>1241</v>
      </c>
      <c r="F192" s="227" t="s">
        <v>2070</v>
      </c>
      <c r="G192" s="227"/>
      <c r="H192" s="227" t="s">
        <v>1127</v>
      </c>
      <c r="I192" s="227"/>
      <c r="J192" s="1"/>
      <c r="K192" s="1"/>
      <c r="L192" s="31"/>
      <c r="M192" s="31"/>
      <c r="N192" s="31"/>
      <c r="O192" s="1"/>
    </row>
    <row r="193" spans="1:15">
      <c r="A193" s="31"/>
      <c r="B193" s="31">
        <v>1</v>
      </c>
      <c r="C193" s="166" t="s">
        <v>1242</v>
      </c>
      <c r="D193" s="166">
        <v>1</v>
      </c>
      <c r="E193" s="241" t="s">
        <v>1243</v>
      </c>
      <c r="F193" s="166" t="s">
        <v>2070</v>
      </c>
      <c r="G193" s="166" t="s">
        <v>1246</v>
      </c>
      <c r="H193" s="166" t="s">
        <v>1244</v>
      </c>
      <c r="I193" s="166" t="s">
        <v>1245</v>
      </c>
      <c r="J193" s="1" t="s">
        <v>1247</v>
      </c>
      <c r="K193" s="1"/>
      <c r="L193" s="31"/>
      <c r="M193" s="31"/>
      <c r="N193" s="31"/>
      <c r="O193" s="1"/>
    </row>
    <row r="194" spans="1:15">
      <c r="A194" s="31"/>
      <c r="B194" s="31">
        <v>2</v>
      </c>
      <c r="C194" s="227" t="s">
        <v>1249</v>
      </c>
      <c r="D194" s="227">
        <v>2</v>
      </c>
      <c r="E194" s="240" t="s">
        <v>1250</v>
      </c>
      <c r="F194" s="227" t="s">
        <v>2035</v>
      </c>
      <c r="G194" s="227"/>
      <c r="H194" s="227" t="s">
        <v>1127</v>
      </c>
      <c r="I194" s="227"/>
      <c r="J194" s="1"/>
      <c r="K194" s="1"/>
      <c r="L194" s="31"/>
      <c r="M194" s="31"/>
      <c r="N194" s="31"/>
      <c r="O194" s="1"/>
    </row>
    <row r="195" spans="1:15">
      <c r="A195" s="31"/>
      <c r="B195" s="31">
        <v>3</v>
      </c>
      <c r="C195" s="227" t="s">
        <v>1251</v>
      </c>
      <c r="D195" s="227">
        <v>3</v>
      </c>
      <c r="E195" s="240" t="s">
        <v>1252</v>
      </c>
      <c r="F195" s="227" t="s">
        <v>2035</v>
      </c>
      <c r="G195" s="227"/>
      <c r="H195" s="227" t="s">
        <v>1127</v>
      </c>
      <c r="I195" s="227"/>
      <c r="J195" s="1"/>
      <c r="K195" s="1"/>
      <c r="L195" s="31"/>
      <c r="M195" s="31"/>
      <c r="N195" s="31"/>
      <c r="O195" s="1"/>
    </row>
    <row r="196" spans="1:15">
      <c r="A196" s="31"/>
      <c r="B196" s="31">
        <v>4</v>
      </c>
      <c r="C196" s="227" t="s">
        <v>1253</v>
      </c>
      <c r="D196" s="227">
        <v>4</v>
      </c>
      <c r="E196" s="240" t="s">
        <v>1254</v>
      </c>
      <c r="F196" s="227" t="s">
        <v>2035</v>
      </c>
      <c r="G196" s="227"/>
      <c r="H196" s="227" t="s">
        <v>1127</v>
      </c>
      <c r="I196" s="227"/>
      <c r="J196" s="1"/>
      <c r="K196" s="1"/>
      <c r="L196" s="31"/>
      <c r="M196" s="31"/>
      <c r="N196" s="31"/>
      <c r="O196" s="1"/>
    </row>
    <row r="197" spans="1:15">
      <c r="A197" s="31"/>
      <c r="B197" s="31">
        <v>5</v>
      </c>
      <c r="C197" s="227" t="s">
        <v>1255</v>
      </c>
      <c r="D197" s="227">
        <v>5</v>
      </c>
      <c r="E197" s="240" t="s">
        <v>1256</v>
      </c>
      <c r="F197" s="227" t="s">
        <v>2035</v>
      </c>
      <c r="G197" s="227"/>
      <c r="H197" s="227" t="s">
        <v>1127</v>
      </c>
      <c r="I197" s="227"/>
      <c r="J197" s="1"/>
      <c r="K197" s="1"/>
      <c r="L197" s="31"/>
      <c r="M197" s="31"/>
      <c r="N197" s="31"/>
      <c r="O197" s="1"/>
    </row>
    <row r="198" spans="1:15">
      <c r="A198" s="31"/>
      <c r="B198" s="31">
        <v>38</v>
      </c>
      <c r="C198" s="166" t="s">
        <v>1344</v>
      </c>
      <c r="D198" s="166">
        <v>38</v>
      </c>
      <c r="E198" s="241" t="s">
        <v>1345</v>
      </c>
      <c r="F198" s="166" t="s">
        <v>2036</v>
      </c>
      <c r="G198" s="166" t="s">
        <v>2073</v>
      </c>
      <c r="H198" s="166" t="s">
        <v>1346</v>
      </c>
      <c r="I198" s="166" t="s">
        <v>1347</v>
      </c>
      <c r="J198" s="1"/>
      <c r="K198" s="1">
        <v>17</v>
      </c>
      <c r="L198" s="31"/>
      <c r="M198" s="31"/>
      <c r="N198" s="31"/>
      <c r="O198" s="1"/>
    </row>
    <row r="199" spans="1:15">
      <c r="A199" s="31"/>
      <c r="B199" s="31">
        <v>39</v>
      </c>
      <c r="C199" s="166" t="s">
        <v>1341</v>
      </c>
      <c r="D199" s="166">
        <v>39</v>
      </c>
      <c r="E199" s="241" t="s">
        <v>1342</v>
      </c>
      <c r="F199" s="166" t="s">
        <v>2070</v>
      </c>
      <c r="G199" s="166" t="s">
        <v>2074</v>
      </c>
      <c r="H199" s="166" t="s">
        <v>1343</v>
      </c>
      <c r="I199" s="166" t="s">
        <v>1340</v>
      </c>
      <c r="J199" s="1"/>
      <c r="K199" s="1">
        <v>18</v>
      </c>
      <c r="L199" s="31"/>
      <c r="M199" s="31"/>
      <c r="N199" s="31"/>
      <c r="O199" s="1"/>
    </row>
    <row r="200" spans="1:15">
      <c r="A200" s="31"/>
      <c r="B200" s="31">
        <v>40</v>
      </c>
      <c r="C200" s="166" t="s">
        <v>1337</v>
      </c>
      <c r="D200" s="166">
        <v>40</v>
      </c>
      <c r="E200" s="241" t="s">
        <v>1338</v>
      </c>
      <c r="F200" s="166" t="s">
        <v>2070</v>
      </c>
      <c r="G200" s="166" t="s">
        <v>2075</v>
      </c>
      <c r="H200" s="166" t="s">
        <v>1339</v>
      </c>
      <c r="I200" s="166" t="s">
        <v>1340</v>
      </c>
      <c r="J200" s="1"/>
      <c r="K200" s="1">
        <v>19</v>
      </c>
      <c r="L200" s="31"/>
      <c r="M200" s="31"/>
      <c r="N200" s="31"/>
      <c r="O200" s="1"/>
    </row>
    <row r="201" spans="1:15">
      <c r="A201" s="31"/>
      <c r="B201" s="31">
        <v>41</v>
      </c>
      <c r="C201" s="227" t="s">
        <v>1334</v>
      </c>
      <c r="D201" s="227">
        <v>41</v>
      </c>
      <c r="E201" s="240" t="s">
        <v>1335</v>
      </c>
      <c r="F201" s="227" t="s">
        <v>2070</v>
      </c>
      <c r="G201" s="227" t="s">
        <v>2076</v>
      </c>
      <c r="H201" s="227" t="s">
        <v>2076</v>
      </c>
      <c r="I201" s="227"/>
      <c r="J201" s="1"/>
      <c r="K201" s="1">
        <v>20</v>
      </c>
      <c r="L201" s="31"/>
      <c r="M201" s="31"/>
      <c r="N201" s="31"/>
      <c r="O201" s="1"/>
    </row>
    <row r="202" spans="1:15">
      <c r="A202" s="31"/>
      <c r="B202" s="31">
        <v>42</v>
      </c>
      <c r="C202" s="227" t="s">
        <v>1331</v>
      </c>
      <c r="D202" s="227">
        <v>42</v>
      </c>
      <c r="E202" s="240" t="s">
        <v>1332</v>
      </c>
      <c r="F202" s="227" t="s">
        <v>2070</v>
      </c>
      <c r="G202" s="227" t="s">
        <v>2076</v>
      </c>
      <c r="H202" s="227" t="s">
        <v>2076</v>
      </c>
      <c r="I202" s="227"/>
      <c r="J202" s="1"/>
      <c r="K202" s="1">
        <v>21</v>
      </c>
      <c r="L202" s="31"/>
      <c r="M202" s="31"/>
      <c r="N202" s="31"/>
      <c r="O202" s="1"/>
    </row>
    <row r="203" spans="1:15">
      <c r="A203" s="31"/>
      <c r="B203" s="31">
        <v>43</v>
      </c>
      <c r="C203" s="166" t="s">
        <v>1327</v>
      </c>
      <c r="D203" s="166">
        <v>43</v>
      </c>
      <c r="E203" s="241" t="s">
        <v>1328</v>
      </c>
      <c r="F203" s="166" t="s">
        <v>1330</v>
      </c>
      <c r="G203" s="166" t="s">
        <v>2077</v>
      </c>
      <c r="H203" s="166" t="s">
        <v>1329</v>
      </c>
      <c r="I203" s="166"/>
      <c r="J203" s="1"/>
      <c r="K203" s="1">
        <v>22</v>
      </c>
      <c r="L203" s="31"/>
      <c r="M203" s="31"/>
      <c r="N203" s="31"/>
      <c r="O203" s="1"/>
    </row>
    <row r="204" spans="1:15">
      <c r="A204" s="31"/>
      <c r="B204" s="31">
        <v>44</v>
      </c>
      <c r="C204" s="166" t="s">
        <v>1323</v>
      </c>
      <c r="D204" s="166">
        <v>44</v>
      </c>
      <c r="E204" s="241" t="s">
        <v>1324</v>
      </c>
      <c r="F204" s="166" t="s">
        <v>1326</v>
      </c>
      <c r="G204" s="166" t="s">
        <v>2078</v>
      </c>
      <c r="H204" s="166" t="s">
        <v>1325</v>
      </c>
      <c r="I204" s="166"/>
      <c r="J204" s="1"/>
      <c r="K204" s="1">
        <v>23</v>
      </c>
      <c r="L204" s="31"/>
      <c r="M204" s="31" t="s">
        <v>87</v>
      </c>
      <c r="N204" s="31"/>
      <c r="O204" s="1"/>
    </row>
    <row r="205" spans="1:15">
      <c r="B205">
        <v>45</v>
      </c>
      <c r="C205" s="232" t="s">
        <v>2093</v>
      </c>
      <c r="D205" s="232">
        <v>45</v>
      </c>
      <c r="E205" s="232" t="s">
        <v>1432</v>
      </c>
      <c r="F205" s="232" t="s">
        <v>2070</v>
      </c>
      <c r="G205" s="139" t="s">
        <v>2105</v>
      </c>
      <c r="H205" s="163" t="s">
        <v>2090</v>
      </c>
      <c r="I205" s="232" t="s">
        <v>1433</v>
      </c>
      <c r="J205" s="233" t="s">
        <v>1431</v>
      </c>
      <c r="K205" s="139" t="s">
        <v>1421</v>
      </c>
      <c r="L205" s="31"/>
      <c r="M205" s="180"/>
    </row>
    <row r="206" spans="1:15">
      <c r="B206">
        <v>46</v>
      </c>
      <c r="C206" s="232" t="s">
        <v>2093</v>
      </c>
      <c r="D206" s="232">
        <v>46</v>
      </c>
      <c r="E206" s="232" t="s">
        <v>1419</v>
      </c>
      <c r="F206" s="232" t="s">
        <v>1248</v>
      </c>
      <c r="G206" s="139" t="s">
        <v>2105</v>
      </c>
      <c r="H206" s="163" t="s">
        <v>2090</v>
      </c>
      <c r="I206" s="232" t="s">
        <v>1420</v>
      </c>
      <c r="J206" s="233" t="s">
        <v>1431</v>
      </c>
      <c r="K206" s="139" t="s">
        <v>1421</v>
      </c>
      <c r="L206" s="31"/>
    </row>
    <row r="217" spans="2:13">
      <c r="C217" s="4" t="s">
        <v>1084</v>
      </c>
      <c r="D217" s="4" t="s">
        <v>1085</v>
      </c>
      <c r="E217" s="4" t="s">
        <v>1086</v>
      </c>
      <c r="F217" s="4" t="s">
        <v>1460</v>
      </c>
    </row>
    <row r="218" spans="2:13">
      <c r="B218" t="s">
        <v>87</v>
      </c>
      <c r="C218" s="4" t="s">
        <v>1093</v>
      </c>
      <c r="D218" s="4" t="s">
        <v>87</v>
      </c>
      <c r="E218" s="4" t="s">
        <v>87</v>
      </c>
      <c r="F218" s="4" t="s">
        <v>87</v>
      </c>
      <c r="G218" s="4" t="s">
        <v>87</v>
      </c>
      <c r="H218" s="1" t="s">
        <v>1094</v>
      </c>
      <c r="I218" s="4" t="s">
        <v>87</v>
      </c>
      <c r="K218" s="4" t="s">
        <v>87</v>
      </c>
    </row>
    <row r="219" spans="2:13">
      <c r="B219">
        <v>67</v>
      </c>
      <c r="C219" s="4" t="s">
        <v>1095</v>
      </c>
      <c r="D219" s="4">
        <v>67</v>
      </c>
      <c r="E219" s="4" t="s">
        <v>228</v>
      </c>
      <c r="F219" s="4" t="s">
        <v>1098</v>
      </c>
      <c r="G219" s="4" t="s">
        <v>1098</v>
      </c>
      <c r="H219" s="1" t="s">
        <v>1096</v>
      </c>
      <c r="I219" s="4" t="s">
        <v>1097</v>
      </c>
      <c r="J219" s="4" t="s">
        <v>1099</v>
      </c>
      <c r="K219" s="4" t="s">
        <v>87</v>
      </c>
    </row>
    <row r="220" spans="2:13">
      <c r="B220">
        <v>68</v>
      </c>
      <c r="C220" s="162" t="s">
        <v>1100</v>
      </c>
      <c r="D220" s="162">
        <v>68</v>
      </c>
      <c r="E220" s="162" t="s">
        <v>1101</v>
      </c>
      <c r="F220" s="164"/>
      <c r="G220" s="164" t="s">
        <v>1103</v>
      </c>
      <c r="H220" s="163" t="s">
        <v>1102</v>
      </c>
      <c r="I220" s="164"/>
      <c r="J220" s="164" t="s">
        <v>1104</v>
      </c>
      <c r="K220" s="164" t="s">
        <v>1105</v>
      </c>
      <c r="L220" s="120"/>
      <c r="M220" s="120"/>
    </row>
    <row r="221" spans="2:13">
      <c r="B221">
        <v>69</v>
      </c>
      <c r="C221" s="162" t="s">
        <v>1106</v>
      </c>
      <c r="D221" s="162">
        <v>69</v>
      </c>
      <c r="E221" s="162" t="s">
        <v>1107</v>
      </c>
      <c r="F221" s="164"/>
      <c r="G221" s="164" t="s">
        <v>1109</v>
      </c>
      <c r="H221" s="163" t="s">
        <v>1108</v>
      </c>
      <c r="I221" s="164"/>
      <c r="J221" s="164" t="s">
        <v>1110</v>
      </c>
      <c r="K221" s="164" t="s">
        <v>1111</v>
      </c>
      <c r="L221" s="120"/>
      <c r="M221" s="120"/>
    </row>
    <row r="222" spans="2:13">
      <c r="B222">
        <v>70</v>
      </c>
      <c r="C222" s="4" t="s">
        <v>1112</v>
      </c>
      <c r="D222" s="4">
        <v>70</v>
      </c>
      <c r="E222" s="4" t="s">
        <v>1113</v>
      </c>
      <c r="G222" s="4" t="s">
        <v>1115</v>
      </c>
      <c r="H222" s="1" t="s">
        <v>1114</v>
      </c>
      <c r="J222" s="4" t="s">
        <v>1116</v>
      </c>
      <c r="K222" s="4" t="s">
        <v>87</v>
      </c>
      <c r="L222" s="165"/>
    </row>
    <row r="223" spans="2:13">
      <c r="B223">
        <v>71</v>
      </c>
      <c r="C223" s="4" t="s">
        <v>1117</v>
      </c>
      <c r="D223" s="4">
        <v>71</v>
      </c>
      <c r="E223" s="4" t="s">
        <v>1118</v>
      </c>
      <c r="F223" s="4" t="s">
        <v>1121</v>
      </c>
      <c r="G223" s="4" t="s">
        <v>1115</v>
      </c>
      <c r="H223" s="1" t="s">
        <v>1119</v>
      </c>
      <c r="J223" s="4" t="s">
        <v>1120</v>
      </c>
      <c r="K223" s="4" t="s">
        <v>87</v>
      </c>
      <c r="L223" s="165"/>
    </row>
    <row r="224" spans="2:13">
      <c r="B224">
        <v>52</v>
      </c>
      <c r="C224" s="162" t="s">
        <v>1122</v>
      </c>
      <c r="D224" s="162">
        <v>52</v>
      </c>
      <c r="E224" s="162" t="s">
        <v>1123</v>
      </c>
      <c r="H224" s="166" t="s">
        <v>1124</v>
      </c>
      <c r="J224" s="4" t="s">
        <v>1125</v>
      </c>
      <c r="L224" s="165"/>
    </row>
    <row r="225" spans="2:13">
      <c r="C225" s="4" t="s">
        <v>1126</v>
      </c>
      <c r="H225" s="1" t="s">
        <v>1127</v>
      </c>
      <c r="I225" s="4" t="s">
        <v>87</v>
      </c>
      <c r="L225" s="4"/>
    </row>
    <row r="226" spans="2:13">
      <c r="B226">
        <v>51</v>
      </c>
      <c r="C226" s="162" t="s">
        <v>1128</v>
      </c>
      <c r="D226" s="162">
        <v>51</v>
      </c>
      <c r="E226" s="162" t="s">
        <v>1129</v>
      </c>
      <c r="G226" s="165" t="s">
        <v>1131</v>
      </c>
      <c r="H226" s="166" t="s">
        <v>1130</v>
      </c>
      <c r="J226" s="165" t="s">
        <v>1132</v>
      </c>
      <c r="K226" s="49" t="s">
        <v>87</v>
      </c>
      <c r="L226" s="165"/>
    </row>
    <row r="227" spans="2:13">
      <c r="B227" s="101">
        <v>78</v>
      </c>
      <c r="C227" s="167" t="s">
        <v>1133</v>
      </c>
      <c r="D227" s="167">
        <v>78</v>
      </c>
      <c r="E227" s="167" t="s">
        <v>1134</v>
      </c>
      <c r="F227" s="167" t="s">
        <v>1139</v>
      </c>
      <c r="G227" s="169" t="s">
        <v>1137</v>
      </c>
      <c r="H227" s="168" t="s">
        <v>1135</v>
      </c>
      <c r="I227" s="167" t="s">
        <v>1136</v>
      </c>
      <c r="J227" s="170" t="s">
        <v>1138</v>
      </c>
      <c r="K227" s="167" t="s">
        <v>1140</v>
      </c>
      <c r="L227" s="101"/>
      <c r="M227" s="101"/>
    </row>
    <row r="228" spans="2:13">
      <c r="B228">
        <v>79</v>
      </c>
      <c r="C228" s="4" t="s">
        <v>1141</v>
      </c>
      <c r="D228" s="4">
        <v>79</v>
      </c>
      <c r="E228" s="4" t="s">
        <v>1142</v>
      </c>
      <c r="F228" s="4" t="s">
        <v>1145</v>
      </c>
      <c r="G228" s="4" t="s">
        <v>1115</v>
      </c>
      <c r="H228" s="166" t="s">
        <v>1143</v>
      </c>
      <c r="J228" s="171" t="s">
        <v>1144</v>
      </c>
      <c r="K228" s="4" t="s">
        <v>1146</v>
      </c>
    </row>
    <row r="229" spans="2:13">
      <c r="B229">
        <v>80</v>
      </c>
      <c r="C229" s="4" t="s">
        <v>1147</v>
      </c>
      <c r="D229" s="4">
        <v>80</v>
      </c>
      <c r="E229" s="4" t="s">
        <v>1148</v>
      </c>
      <c r="F229" s="4" t="s">
        <v>1151</v>
      </c>
      <c r="G229" s="4" t="s">
        <v>1115</v>
      </c>
      <c r="H229" s="166" t="s">
        <v>1149</v>
      </c>
      <c r="J229" s="171" t="s">
        <v>1150</v>
      </c>
      <c r="K229" s="4" t="s">
        <v>1152</v>
      </c>
    </row>
    <row r="230" spans="2:13">
      <c r="B230">
        <v>81</v>
      </c>
      <c r="C230" s="4" t="s">
        <v>1153</v>
      </c>
      <c r="D230" s="4">
        <v>81</v>
      </c>
      <c r="E230" s="4" t="s">
        <v>1154</v>
      </c>
      <c r="F230" s="4" t="s">
        <v>1158</v>
      </c>
      <c r="G230" s="4" t="s">
        <v>1156</v>
      </c>
      <c r="H230" s="1" t="s">
        <v>1155</v>
      </c>
      <c r="I230" s="165" t="s">
        <v>87</v>
      </c>
      <c r="J230" s="171" t="s">
        <v>1157</v>
      </c>
    </row>
    <row r="231" spans="2:13">
      <c r="B231">
        <v>82</v>
      </c>
      <c r="C231" s="4" t="s">
        <v>1159</v>
      </c>
      <c r="D231" s="4">
        <v>82</v>
      </c>
      <c r="E231" s="4" t="s">
        <v>1160</v>
      </c>
      <c r="F231" s="4" t="s">
        <v>1163</v>
      </c>
      <c r="G231" s="4" t="s">
        <v>1086</v>
      </c>
      <c r="H231" s="4" t="s">
        <v>1458</v>
      </c>
      <c r="I231" s="4" t="s">
        <v>1085</v>
      </c>
      <c r="J231" s="4" t="s">
        <v>1459</v>
      </c>
    </row>
    <row r="232" spans="2:13">
      <c r="B232" s="101">
        <v>83</v>
      </c>
      <c r="C232" s="167" t="s">
        <v>1164</v>
      </c>
      <c r="D232" s="167">
        <v>83</v>
      </c>
      <c r="E232" s="167" t="s">
        <v>1165</v>
      </c>
      <c r="F232" s="167" t="s">
        <v>1168</v>
      </c>
      <c r="G232" s="165" t="s">
        <v>1115</v>
      </c>
      <c r="H232" s="168" t="s">
        <v>1166</v>
      </c>
      <c r="I232" s="167"/>
      <c r="J232" s="172" t="s">
        <v>1167</v>
      </c>
      <c r="K232" s="167" t="s">
        <v>1169</v>
      </c>
      <c r="L232" s="101"/>
      <c r="M232" s="101"/>
    </row>
    <row r="233" spans="2:13">
      <c r="B233">
        <v>84</v>
      </c>
      <c r="C233" s="4" t="s">
        <v>1170</v>
      </c>
      <c r="D233" s="4">
        <v>84</v>
      </c>
      <c r="E233" s="4" t="s">
        <v>1171</v>
      </c>
      <c r="F233" s="4" t="s">
        <v>1174</v>
      </c>
      <c r="G233" s="4" t="s">
        <v>1115</v>
      </c>
      <c r="H233" s="1" t="s">
        <v>1172</v>
      </c>
      <c r="J233" s="171" t="s">
        <v>1173</v>
      </c>
      <c r="K233" s="4">
        <v>31</v>
      </c>
    </row>
    <row r="234" spans="2:13">
      <c r="B234">
        <v>85</v>
      </c>
      <c r="C234" s="4" t="s">
        <v>1175</v>
      </c>
      <c r="D234" s="4">
        <v>85</v>
      </c>
      <c r="E234" s="4" t="s">
        <v>1176</v>
      </c>
      <c r="F234" s="4" t="s">
        <v>1179</v>
      </c>
      <c r="G234" s="4" t="s">
        <v>1115</v>
      </c>
      <c r="H234" s="1" t="s">
        <v>1177</v>
      </c>
      <c r="J234" s="171" t="s">
        <v>1178</v>
      </c>
      <c r="K234" s="4">
        <v>32</v>
      </c>
    </row>
    <row r="235" spans="2:13">
      <c r="B235">
        <v>86</v>
      </c>
      <c r="C235" s="162" t="s">
        <v>1180</v>
      </c>
      <c r="D235" s="162">
        <v>86</v>
      </c>
      <c r="E235" s="162" t="s">
        <v>1181</v>
      </c>
      <c r="F235" s="4" t="s">
        <v>1186</v>
      </c>
      <c r="G235" s="4" t="s">
        <v>1184</v>
      </c>
      <c r="H235" s="1" t="s">
        <v>1182</v>
      </c>
      <c r="I235" s="4" t="s">
        <v>1183</v>
      </c>
      <c r="J235" s="171" t="s">
        <v>1185</v>
      </c>
      <c r="K235" s="4" t="s">
        <v>1187</v>
      </c>
    </row>
    <row r="236" spans="2:13">
      <c r="B236">
        <v>87</v>
      </c>
      <c r="C236" s="162" t="s">
        <v>1188</v>
      </c>
      <c r="D236" s="162">
        <v>87</v>
      </c>
      <c r="E236" s="162" t="s">
        <v>1189</v>
      </c>
      <c r="F236" s="4" t="s">
        <v>1193</v>
      </c>
      <c r="G236" s="4" t="s">
        <v>1191</v>
      </c>
      <c r="H236" s="1" t="s">
        <v>1190</v>
      </c>
      <c r="I236" s="4" t="s">
        <v>1183</v>
      </c>
      <c r="J236" s="171" t="s">
        <v>1192</v>
      </c>
      <c r="K236" s="4" t="s">
        <v>1194</v>
      </c>
    </row>
    <row r="237" spans="2:13">
      <c r="B237">
        <v>88</v>
      </c>
      <c r="C237" s="4" t="s">
        <v>1195</v>
      </c>
      <c r="D237" s="4">
        <v>88</v>
      </c>
      <c r="E237" s="4" t="s">
        <v>1196</v>
      </c>
      <c r="F237" s="4" t="s">
        <v>1199</v>
      </c>
      <c r="G237" s="4" t="s">
        <v>1115</v>
      </c>
      <c r="H237" s="1" t="s">
        <v>1197</v>
      </c>
      <c r="J237" s="171" t="s">
        <v>1198</v>
      </c>
      <c r="K237" s="4">
        <v>33</v>
      </c>
    </row>
    <row r="238" spans="2:13">
      <c r="C238" s="4" t="s">
        <v>1200</v>
      </c>
      <c r="H238" s="1" t="s">
        <v>1127</v>
      </c>
      <c r="J238" s="171" t="s">
        <v>1127</v>
      </c>
    </row>
    <row r="239" spans="2:13">
      <c r="B239">
        <v>34</v>
      </c>
      <c r="C239" s="4" t="s">
        <v>1201</v>
      </c>
      <c r="D239" s="4">
        <v>34</v>
      </c>
      <c r="E239" s="4" t="s">
        <v>1202</v>
      </c>
      <c r="F239" s="4" t="s">
        <v>1207</v>
      </c>
      <c r="G239" s="4" t="s">
        <v>1205</v>
      </c>
      <c r="H239" s="1" t="s">
        <v>1203</v>
      </c>
      <c r="I239" s="173" t="s">
        <v>1204</v>
      </c>
      <c r="J239" s="171" t="s">
        <v>1206</v>
      </c>
      <c r="K239" s="4">
        <v>13</v>
      </c>
    </row>
    <row r="240" spans="2:13">
      <c r="B240">
        <v>91</v>
      </c>
      <c r="C240" s="4" t="s">
        <v>1208</v>
      </c>
      <c r="D240" s="4">
        <v>91</v>
      </c>
      <c r="E240" s="4" t="s">
        <v>1209</v>
      </c>
      <c r="F240" s="4" t="s">
        <v>1213</v>
      </c>
      <c r="G240" s="4" t="s">
        <v>1156</v>
      </c>
      <c r="H240" s="1" t="s">
        <v>1210</v>
      </c>
      <c r="I240" s="4" t="s">
        <v>1211</v>
      </c>
      <c r="J240" s="174" t="s">
        <v>1212</v>
      </c>
      <c r="K240" s="4">
        <v>34</v>
      </c>
    </row>
    <row r="241" spans="1:13">
      <c r="B241">
        <v>92</v>
      </c>
      <c r="C241" s="166" t="s">
        <v>1214</v>
      </c>
      <c r="D241" s="166">
        <v>92</v>
      </c>
      <c r="E241" s="166" t="s">
        <v>520</v>
      </c>
      <c r="F241" s="175" t="s">
        <v>521</v>
      </c>
      <c r="G241" s="1" t="s">
        <v>521</v>
      </c>
      <c r="H241" s="1" t="s">
        <v>521</v>
      </c>
      <c r="I241" s="1" t="s">
        <v>1216</v>
      </c>
      <c r="J241" s="1" t="s">
        <v>1127</v>
      </c>
      <c r="K241" s="175" t="s">
        <v>521</v>
      </c>
      <c r="L241" s="102" t="s">
        <v>87</v>
      </c>
    </row>
    <row r="242" spans="1:13">
      <c r="B242">
        <v>93</v>
      </c>
      <c r="C242" s="166" t="s">
        <v>1217</v>
      </c>
      <c r="D242" s="166">
        <v>93</v>
      </c>
      <c r="E242" s="166" t="s">
        <v>522</v>
      </c>
      <c r="F242" s="175" t="s">
        <v>523</v>
      </c>
      <c r="G242" s="1" t="s">
        <v>523</v>
      </c>
      <c r="H242" s="1" t="s">
        <v>523</v>
      </c>
      <c r="I242" s="1" t="s">
        <v>1216</v>
      </c>
      <c r="J242" s="1" t="s">
        <v>1127</v>
      </c>
      <c r="K242" s="175" t="s">
        <v>523</v>
      </c>
      <c r="L242" s="102"/>
    </row>
    <row r="243" spans="1:13">
      <c r="A243" s="176" t="s">
        <v>1218</v>
      </c>
      <c r="B243" s="177">
        <v>33</v>
      </c>
      <c r="C243" s="162" t="s">
        <v>1219</v>
      </c>
      <c r="D243" s="162">
        <v>33</v>
      </c>
      <c r="E243" s="162" t="s">
        <v>1220</v>
      </c>
      <c r="F243" s="162"/>
      <c r="G243" s="4" t="s">
        <v>1223</v>
      </c>
      <c r="H243" s="166" t="s">
        <v>1221</v>
      </c>
      <c r="I243" s="162" t="s">
        <v>1222</v>
      </c>
      <c r="J243" s="178" t="s">
        <v>1224</v>
      </c>
      <c r="K243" s="162"/>
      <c r="L243" s="177"/>
      <c r="M243" s="177"/>
    </row>
    <row r="244" spans="1:13">
      <c r="A244" s="176" t="s">
        <v>1218</v>
      </c>
      <c r="B244" s="177">
        <v>95</v>
      </c>
      <c r="C244" s="179" t="s">
        <v>1225</v>
      </c>
      <c r="D244" s="162">
        <v>95</v>
      </c>
      <c r="E244" s="162" t="s">
        <v>1226</v>
      </c>
      <c r="F244" s="162" t="s">
        <v>1229</v>
      </c>
      <c r="G244" s="162" t="s">
        <v>1156</v>
      </c>
      <c r="H244" s="166" t="s">
        <v>1227</v>
      </c>
      <c r="I244" s="162" t="s">
        <v>1211</v>
      </c>
      <c r="J244" s="171" t="s">
        <v>1228</v>
      </c>
      <c r="K244" s="162">
        <v>12</v>
      </c>
      <c r="L244" s="177"/>
      <c r="M244" s="177"/>
    </row>
    <row r="245" spans="1:13">
      <c r="B245">
        <v>96</v>
      </c>
      <c r="C245" s="4" t="s">
        <v>1230</v>
      </c>
      <c r="D245" s="4">
        <v>96</v>
      </c>
      <c r="E245" s="4" t="s">
        <v>1231</v>
      </c>
      <c r="F245" s="4" t="s">
        <v>1234</v>
      </c>
      <c r="G245" s="4" t="s">
        <v>1156</v>
      </c>
      <c r="H245" s="1" t="s">
        <v>1232</v>
      </c>
      <c r="I245" s="4" t="s">
        <v>1211</v>
      </c>
      <c r="J245" s="171" t="s">
        <v>1233</v>
      </c>
    </row>
    <row r="246" spans="1:13">
      <c r="B246">
        <v>97</v>
      </c>
      <c r="C246" s="4" t="s">
        <v>1235</v>
      </c>
      <c r="D246" s="4">
        <v>97</v>
      </c>
      <c r="E246" s="4" t="s">
        <v>1236</v>
      </c>
      <c r="F246" s="4" t="s">
        <v>1234</v>
      </c>
      <c r="G246" s="4" t="s">
        <v>1115</v>
      </c>
      <c r="H246" s="1" t="s">
        <v>1237</v>
      </c>
      <c r="I246" s="4" t="s">
        <v>1238</v>
      </c>
      <c r="J246" s="171" t="s">
        <v>1239</v>
      </c>
    </row>
    <row r="247" spans="1:13">
      <c r="B247">
        <v>98</v>
      </c>
      <c r="C247" s="4" t="s">
        <v>1240</v>
      </c>
      <c r="D247" s="4">
        <v>98</v>
      </c>
      <c r="E247" s="4" t="s">
        <v>1241</v>
      </c>
      <c r="F247" s="4" t="s">
        <v>1234</v>
      </c>
      <c r="H247" s="1" t="s">
        <v>1127</v>
      </c>
      <c r="J247" s="171"/>
    </row>
    <row r="248" spans="1:13">
      <c r="B248">
        <v>1</v>
      </c>
      <c r="C248" s="4" t="s">
        <v>1242</v>
      </c>
      <c r="D248" s="4">
        <v>1</v>
      </c>
      <c r="E248" s="4" t="s">
        <v>1243</v>
      </c>
      <c r="F248" s="4" t="s">
        <v>1248</v>
      </c>
      <c r="G248" s="169" t="s">
        <v>1246</v>
      </c>
      <c r="H248" s="1" t="s">
        <v>1244</v>
      </c>
      <c r="I248" s="4" t="s">
        <v>1245</v>
      </c>
      <c r="J248" s="171" t="s">
        <v>1247</v>
      </c>
    </row>
    <row r="249" spans="1:13">
      <c r="B249">
        <v>2</v>
      </c>
      <c r="C249" s="4" t="s">
        <v>1249</v>
      </c>
      <c r="D249" s="4">
        <v>2</v>
      </c>
      <c r="E249" s="4" t="s">
        <v>1250</v>
      </c>
      <c r="F249" s="4" t="s">
        <v>1248</v>
      </c>
      <c r="H249" s="1" t="s">
        <v>1127</v>
      </c>
      <c r="J249" s="171"/>
    </row>
    <row r="250" spans="1:13">
      <c r="B250">
        <v>3</v>
      </c>
      <c r="C250" s="4" t="s">
        <v>1251</v>
      </c>
      <c r="D250" s="4">
        <v>3</v>
      </c>
      <c r="E250" s="4" t="s">
        <v>1252</v>
      </c>
      <c r="F250" s="4" t="s">
        <v>1248</v>
      </c>
      <c r="H250" s="1" t="s">
        <v>1127</v>
      </c>
    </row>
    <row r="251" spans="1:13">
      <c r="B251">
        <v>4</v>
      </c>
      <c r="C251" s="4" t="s">
        <v>1253</v>
      </c>
      <c r="D251" s="4">
        <v>4</v>
      </c>
      <c r="E251" s="4" t="s">
        <v>1254</v>
      </c>
      <c r="F251" s="4" t="s">
        <v>1248</v>
      </c>
      <c r="H251" s="1" t="s">
        <v>1127</v>
      </c>
      <c r="K251" s="180"/>
    </row>
    <row r="252" spans="1:13">
      <c r="B252">
        <v>5</v>
      </c>
      <c r="C252" s="4" t="s">
        <v>1255</v>
      </c>
      <c r="D252" s="4">
        <v>5</v>
      </c>
      <c r="E252" s="4" t="s">
        <v>1256</v>
      </c>
      <c r="F252" s="4" t="s">
        <v>1248</v>
      </c>
      <c r="H252" s="1" t="s">
        <v>1127</v>
      </c>
    </row>
    <row r="253" spans="1:13">
      <c r="C253" s="4" t="s">
        <v>1257</v>
      </c>
      <c r="F253" s="1"/>
      <c r="G253" s="181"/>
      <c r="H253" s="1" t="s">
        <v>1258</v>
      </c>
      <c r="I253" s="181" t="s">
        <v>1259</v>
      </c>
      <c r="J253" s="1"/>
    </row>
    <row r="254" spans="1:13">
      <c r="B254">
        <v>7</v>
      </c>
      <c r="C254" s="4" t="s">
        <v>1260</v>
      </c>
      <c r="D254" s="4">
        <v>7</v>
      </c>
      <c r="E254" s="4" t="s">
        <v>1261</v>
      </c>
      <c r="F254" s="4" t="s">
        <v>1248</v>
      </c>
      <c r="H254" s="1" t="s">
        <v>1127</v>
      </c>
    </row>
    <row r="255" spans="1:13">
      <c r="B255">
        <v>8</v>
      </c>
      <c r="C255" s="4" t="s">
        <v>1262</v>
      </c>
      <c r="D255" s="4">
        <v>8</v>
      </c>
      <c r="E255" s="4" t="s">
        <v>1263</v>
      </c>
      <c r="F255" s="4" t="s">
        <v>1248</v>
      </c>
      <c r="H255" s="1" t="s">
        <v>1127</v>
      </c>
    </row>
    <row r="256" spans="1:13">
      <c r="C256" s="4" t="s">
        <v>1264</v>
      </c>
      <c r="H256" s="1" t="s">
        <v>1094</v>
      </c>
    </row>
    <row r="257" spans="2:13">
      <c r="B257" s="101">
        <v>9</v>
      </c>
      <c r="C257" s="167" t="s">
        <v>1265</v>
      </c>
      <c r="D257" s="167">
        <v>9</v>
      </c>
      <c r="E257" s="167" t="s">
        <v>1266</v>
      </c>
      <c r="F257" s="167" t="s">
        <v>1248</v>
      </c>
      <c r="G257" s="167"/>
      <c r="H257" s="168" t="s">
        <v>1127</v>
      </c>
      <c r="I257" s="167"/>
      <c r="J257" s="167"/>
      <c r="K257" s="167"/>
      <c r="L257" s="101"/>
      <c r="M257" s="101"/>
    </row>
    <row r="258" spans="2:13">
      <c r="C258" s="4" t="s">
        <v>1267</v>
      </c>
      <c r="H258" s="1" t="s">
        <v>1268</v>
      </c>
    </row>
    <row r="259" spans="2:13">
      <c r="C259" s="4" t="s">
        <v>1269</v>
      </c>
      <c r="H259" s="1" t="s">
        <v>1270</v>
      </c>
    </row>
    <row r="260" spans="2:13">
      <c r="C260" s="4" t="s">
        <v>1271</v>
      </c>
      <c r="H260" s="1" t="s">
        <v>1094</v>
      </c>
    </row>
    <row r="261" spans="2:13">
      <c r="C261" s="4" t="s">
        <v>1272</v>
      </c>
      <c r="H261" s="1" t="s">
        <v>1094</v>
      </c>
    </row>
    <row r="262" spans="2:13">
      <c r="B262">
        <v>66</v>
      </c>
      <c r="C262" s="4" t="s">
        <v>1273</v>
      </c>
      <c r="D262" s="4">
        <v>66</v>
      </c>
      <c r="E262" s="4" t="s">
        <v>227</v>
      </c>
      <c r="F262" s="4" t="s">
        <v>1276</v>
      </c>
      <c r="G262" s="4" t="s">
        <v>226</v>
      </c>
      <c r="H262" s="1" t="s">
        <v>1274</v>
      </c>
      <c r="I262" s="4" t="s">
        <v>219</v>
      </c>
      <c r="J262" s="4" t="s">
        <v>1275</v>
      </c>
    </row>
    <row r="263" spans="2:13">
      <c r="C263" s="4" t="s">
        <v>1277</v>
      </c>
      <c r="H263" s="1" t="s">
        <v>1127</v>
      </c>
    </row>
    <row r="264" spans="2:13">
      <c r="B264">
        <v>64</v>
      </c>
      <c r="C264" s="4" t="s">
        <v>1278</v>
      </c>
      <c r="D264" s="4">
        <v>64</v>
      </c>
      <c r="E264" s="4" t="s">
        <v>1279</v>
      </c>
      <c r="F264" s="4" t="s">
        <v>1283</v>
      </c>
      <c r="G264" s="4" t="s">
        <v>1282</v>
      </c>
      <c r="H264" s="1" t="s">
        <v>1280</v>
      </c>
      <c r="I264" s="4" t="s">
        <v>1281</v>
      </c>
      <c r="K264" s="4" t="s">
        <v>1284</v>
      </c>
    </row>
    <row r="265" spans="2:13">
      <c r="B265">
        <v>63</v>
      </c>
      <c r="C265" s="4" t="s">
        <v>1285</v>
      </c>
      <c r="D265" s="4">
        <v>63</v>
      </c>
      <c r="E265" s="4" t="s">
        <v>1286</v>
      </c>
      <c r="F265" s="4" t="s">
        <v>1288</v>
      </c>
      <c r="G265" s="4" t="s">
        <v>1287</v>
      </c>
      <c r="H265" s="1" t="s">
        <v>1280</v>
      </c>
      <c r="I265" s="4" t="s">
        <v>1281</v>
      </c>
      <c r="K265" s="4" t="s">
        <v>1289</v>
      </c>
    </row>
    <row r="266" spans="2:13">
      <c r="B266">
        <v>32</v>
      </c>
      <c r="C266" s="4" t="s">
        <v>1290</v>
      </c>
      <c r="D266" s="4">
        <v>32</v>
      </c>
      <c r="E266" s="4" t="s">
        <v>1291</v>
      </c>
      <c r="F266" s="4" t="s">
        <v>1293</v>
      </c>
      <c r="G266" s="4" t="s">
        <v>1156</v>
      </c>
      <c r="H266" s="1" t="s">
        <v>1292</v>
      </c>
      <c r="K266" s="4" t="s">
        <v>87</v>
      </c>
    </row>
    <row r="267" spans="2:13">
      <c r="B267">
        <v>14</v>
      </c>
      <c r="C267" s="139" t="s">
        <v>1294</v>
      </c>
      <c r="D267" s="139">
        <v>14</v>
      </c>
      <c r="E267" s="139" t="s">
        <v>1295</v>
      </c>
      <c r="F267" s="139" t="s">
        <v>1296</v>
      </c>
      <c r="G267" s="139"/>
      <c r="H267" s="1" t="s">
        <v>1127</v>
      </c>
      <c r="I267" s="139"/>
      <c r="J267" s="139"/>
    </row>
    <row r="268" spans="2:13">
      <c r="B268">
        <v>25</v>
      </c>
      <c r="C268" s="4" t="s">
        <v>1297</v>
      </c>
      <c r="D268" s="4">
        <v>25</v>
      </c>
      <c r="E268" s="4" t="s">
        <v>1298</v>
      </c>
      <c r="F268" s="4" t="s">
        <v>1299</v>
      </c>
      <c r="G268" s="49"/>
      <c r="H268" s="1" t="s">
        <v>1127</v>
      </c>
      <c r="I268" s="49" t="s">
        <v>87</v>
      </c>
    </row>
    <row r="269" spans="2:13">
      <c r="B269">
        <v>24</v>
      </c>
      <c r="C269" s="4" t="s">
        <v>1300</v>
      </c>
      <c r="D269" s="4">
        <v>24</v>
      </c>
      <c r="E269" s="4" t="s">
        <v>1301</v>
      </c>
      <c r="F269" s="4" t="s">
        <v>1303</v>
      </c>
      <c r="G269" s="4" t="s">
        <v>1204</v>
      </c>
      <c r="H269" s="1" t="s">
        <v>1302</v>
      </c>
    </row>
    <row r="270" spans="2:13">
      <c r="C270" s="4" t="s">
        <v>1304</v>
      </c>
      <c r="H270" s="1" t="s">
        <v>1305</v>
      </c>
      <c r="I270" s="4" t="s">
        <v>1306</v>
      </c>
    </row>
    <row r="271" spans="2:13">
      <c r="C271" s="4" t="s">
        <v>1307</v>
      </c>
      <c r="G271" s="4" t="s">
        <v>1127</v>
      </c>
      <c r="H271" s="1" t="s">
        <v>1127</v>
      </c>
    </row>
    <row r="272" spans="2:13">
      <c r="C272" s="4" t="s">
        <v>1308</v>
      </c>
      <c r="H272" s="1" t="s">
        <v>1305</v>
      </c>
      <c r="I272" s="4" t="s">
        <v>1309</v>
      </c>
    </row>
    <row r="273" spans="2:13">
      <c r="B273">
        <v>48</v>
      </c>
      <c r="C273" s="4" t="s">
        <v>1310</v>
      </c>
      <c r="D273" s="4">
        <v>48</v>
      </c>
      <c r="E273" s="4" t="s">
        <v>1311</v>
      </c>
      <c r="G273" s="182" t="s">
        <v>1312</v>
      </c>
      <c r="K273" s="4" t="s">
        <v>1313</v>
      </c>
    </row>
    <row r="274" spans="2:13">
      <c r="B274">
        <v>54</v>
      </c>
      <c r="C274" s="162" t="s">
        <v>1314</v>
      </c>
      <c r="D274" s="162">
        <v>54</v>
      </c>
      <c r="E274" s="162" t="s">
        <v>1315</v>
      </c>
      <c r="F274" s="4" t="s">
        <v>1317</v>
      </c>
      <c r="G274" s="4" t="s">
        <v>1156</v>
      </c>
      <c r="H274" s="166" t="s">
        <v>1316</v>
      </c>
    </row>
    <row r="275" spans="2:13">
      <c r="B275">
        <v>53</v>
      </c>
      <c r="C275" s="162" t="s">
        <v>1318</v>
      </c>
      <c r="D275" s="162">
        <v>53</v>
      </c>
      <c r="E275" s="162" t="s">
        <v>1319</v>
      </c>
      <c r="F275" s="4" t="s">
        <v>1316</v>
      </c>
      <c r="G275" s="4" t="s">
        <v>1156</v>
      </c>
      <c r="H275" s="166" t="s">
        <v>1317</v>
      </c>
    </row>
    <row r="276" spans="2:13">
      <c r="B276">
        <v>47</v>
      </c>
      <c r="C276" s="4" t="s">
        <v>1320</v>
      </c>
      <c r="D276" s="4">
        <v>47</v>
      </c>
      <c r="E276" s="4" t="s">
        <v>1321</v>
      </c>
      <c r="K276" s="4" t="s">
        <v>1322</v>
      </c>
    </row>
    <row r="277" spans="2:13">
      <c r="B277">
        <v>44</v>
      </c>
      <c r="C277" s="4" t="s">
        <v>1323</v>
      </c>
      <c r="D277" s="4">
        <v>44</v>
      </c>
      <c r="E277" s="4" t="s">
        <v>1324</v>
      </c>
      <c r="F277" s="4" t="s">
        <v>1326</v>
      </c>
      <c r="H277" s="166" t="s">
        <v>1325</v>
      </c>
      <c r="K277" s="4">
        <v>23</v>
      </c>
      <c r="M277" t="s">
        <v>87</v>
      </c>
    </row>
    <row r="278" spans="2:13">
      <c r="B278">
        <v>43</v>
      </c>
      <c r="C278" s="4" t="s">
        <v>1327</v>
      </c>
      <c r="D278" s="4">
        <v>43</v>
      </c>
      <c r="E278" s="4" t="s">
        <v>1328</v>
      </c>
      <c r="F278" s="4" t="s">
        <v>1330</v>
      </c>
      <c r="H278" s="166" t="s">
        <v>1329</v>
      </c>
      <c r="I278" s="165"/>
      <c r="K278" s="4">
        <v>22</v>
      </c>
    </row>
    <row r="279" spans="2:13">
      <c r="B279">
        <v>42</v>
      </c>
      <c r="C279" s="4" t="s">
        <v>1331</v>
      </c>
      <c r="D279" s="4">
        <v>42</v>
      </c>
      <c r="E279" s="4" t="s">
        <v>1332</v>
      </c>
      <c r="F279" s="4" t="s">
        <v>1333</v>
      </c>
      <c r="I279" s="180"/>
      <c r="K279" s="4">
        <v>21</v>
      </c>
    </row>
    <row r="280" spans="2:13">
      <c r="B280">
        <v>41</v>
      </c>
      <c r="C280" s="4" t="s">
        <v>1334</v>
      </c>
      <c r="D280" s="4">
        <v>41</v>
      </c>
      <c r="E280" s="4" t="s">
        <v>1335</v>
      </c>
      <c r="F280" s="4" t="s">
        <v>1336</v>
      </c>
      <c r="G280"/>
      <c r="I280" s="180"/>
      <c r="K280" s="4">
        <v>20</v>
      </c>
    </row>
    <row r="281" spans="2:13">
      <c r="B281">
        <v>40</v>
      </c>
      <c r="C281" s="4" t="s">
        <v>1337</v>
      </c>
      <c r="D281" s="4">
        <v>40</v>
      </c>
      <c r="E281" s="4" t="s">
        <v>1338</v>
      </c>
      <c r="F281" s="4" t="s">
        <v>1234</v>
      </c>
      <c r="G281" s="4" t="s">
        <v>1156</v>
      </c>
      <c r="H281" s="1" t="s">
        <v>1339</v>
      </c>
      <c r="I281" s="4" t="s">
        <v>1340</v>
      </c>
      <c r="K281" s="4">
        <v>19</v>
      </c>
    </row>
    <row r="282" spans="2:13">
      <c r="B282">
        <v>39</v>
      </c>
      <c r="C282" s="4" t="s">
        <v>1341</v>
      </c>
      <c r="D282" s="4">
        <v>39</v>
      </c>
      <c r="E282" s="4" t="s">
        <v>1342</v>
      </c>
      <c r="F282" s="4" t="s">
        <v>1234</v>
      </c>
      <c r="G282" s="4" t="s">
        <v>1156</v>
      </c>
      <c r="H282" s="1" t="s">
        <v>1343</v>
      </c>
      <c r="I282" s="4" t="s">
        <v>1340</v>
      </c>
      <c r="K282" s="4">
        <v>18</v>
      </c>
    </row>
    <row r="283" spans="2:13">
      <c r="B283">
        <v>38</v>
      </c>
      <c r="C283" s="4" t="s">
        <v>1344</v>
      </c>
      <c r="D283" s="4">
        <v>38</v>
      </c>
      <c r="E283" s="4" t="s">
        <v>1345</v>
      </c>
      <c r="F283" s="4" t="s">
        <v>1234</v>
      </c>
      <c r="G283" s="4" t="s">
        <v>1115</v>
      </c>
      <c r="H283" s="1" t="s">
        <v>1346</v>
      </c>
      <c r="I283" s="4" t="s">
        <v>1347</v>
      </c>
      <c r="K283" s="4">
        <v>17</v>
      </c>
    </row>
    <row r="284" spans="2:13">
      <c r="B284">
        <v>37</v>
      </c>
      <c r="C284" s="4" t="s">
        <v>1348</v>
      </c>
      <c r="D284" s="4">
        <v>37</v>
      </c>
      <c r="E284" s="4" t="s">
        <v>1349</v>
      </c>
      <c r="F284" s="4" t="s">
        <v>1351</v>
      </c>
      <c r="G284" s="4" t="s">
        <v>1115</v>
      </c>
      <c r="H284" s="1" t="s">
        <v>1350</v>
      </c>
      <c r="I284" s="4" t="s">
        <v>1347</v>
      </c>
      <c r="K284" s="4">
        <v>16</v>
      </c>
    </row>
    <row r="285" spans="2:13">
      <c r="B285">
        <v>36</v>
      </c>
      <c r="C285" s="4" t="s">
        <v>1352</v>
      </c>
      <c r="D285" s="4">
        <v>36</v>
      </c>
      <c r="E285" s="4" t="s">
        <v>1353</v>
      </c>
      <c r="F285" s="4" t="s">
        <v>1355</v>
      </c>
      <c r="G285" s="4" t="s">
        <v>1115</v>
      </c>
      <c r="H285" s="1" t="s">
        <v>1354</v>
      </c>
      <c r="I285" s="4" t="s">
        <v>1347</v>
      </c>
      <c r="K285" s="4">
        <v>15</v>
      </c>
    </row>
    <row r="286" spans="2:13">
      <c r="B286">
        <v>35</v>
      </c>
      <c r="C286" s="4" t="s">
        <v>1356</v>
      </c>
      <c r="D286" s="4">
        <v>35</v>
      </c>
      <c r="E286" s="4" t="s">
        <v>1357</v>
      </c>
      <c r="F286" s="4" t="s">
        <v>1361</v>
      </c>
      <c r="G286" s="139" t="s">
        <v>1360</v>
      </c>
      <c r="H286" s="1" t="s">
        <v>1358</v>
      </c>
      <c r="I286" s="169" t="s">
        <v>1359</v>
      </c>
      <c r="K286" s="4">
        <v>14</v>
      </c>
    </row>
    <row r="287" spans="2:13">
      <c r="B287">
        <v>31</v>
      </c>
      <c r="C287" s="4" t="s">
        <v>1362</v>
      </c>
      <c r="D287" s="4">
        <v>31</v>
      </c>
      <c r="E287" s="4" t="s">
        <v>1363</v>
      </c>
      <c r="F287" s="4" t="s">
        <v>1366</v>
      </c>
      <c r="H287" s="1" t="s">
        <v>1364</v>
      </c>
      <c r="I287" s="4" t="s">
        <v>1365</v>
      </c>
      <c r="K287" s="4">
        <v>10</v>
      </c>
    </row>
    <row r="288" spans="2:13">
      <c r="B288">
        <v>30</v>
      </c>
      <c r="C288" s="139" t="s">
        <v>1367</v>
      </c>
      <c r="D288" s="139">
        <v>30</v>
      </c>
      <c r="E288" s="139" t="s">
        <v>1368</v>
      </c>
      <c r="F288" s="139" t="s">
        <v>1369</v>
      </c>
      <c r="G288" s="139"/>
      <c r="H288" s="1" t="s">
        <v>1369</v>
      </c>
      <c r="I288" s="139" t="s">
        <v>1370</v>
      </c>
      <c r="J288" s="139"/>
    </row>
    <row r="289" spans="2:13">
      <c r="B289">
        <v>29</v>
      </c>
      <c r="C289" s="139" t="s">
        <v>1371</v>
      </c>
      <c r="D289" s="169">
        <v>29</v>
      </c>
      <c r="E289" s="169" t="s">
        <v>1372</v>
      </c>
      <c r="F289" s="139" t="s">
        <v>1373</v>
      </c>
      <c r="G289" s="139"/>
      <c r="H289" s="1" t="s">
        <v>1373</v>
      </c>
      <c r="I289" s="139" t="s">
        <v>1370</v>
      </c>
      <c r="J289" s="169"/>
    </row>
    <row r="290" spans="2:13">
      <c r="B290">
        <v>26</v>
      </c>
      <c r="C290" s="4" t="s">
        <v>1374</v>
      </c>
      <c r="D290" s="4">
        <v>26</v>
      </c>
      <c r="E290" s="4" t="s">
        <v>1375</v>
      </c>
      <c r="F290" s="4" t="s">
        <v>1379</v>
      </c>
      <c r="G290" s="4" t="s">
        <v>1378</v>
      </c>
      <c r="H290" s="1" t="s">
        <v>1376</v>
      </c>
      <c r="I290" s="4" t="s">
        <v>1377</v>
      </c>
    </row>
    <row r="291" spans="2:13">
      <c r="B291">
        <v>23</v>
      </c>
      <c r="C291" s="4" t="s">
        <v>1380</v>
      </c>
      <c r="D291" s="4">
        <v>23</v>
      </c>
      <c r="E291" s="4" t="s">
        <v>1381</v>
      </c>
      <c r="F291" s="4" t="s">
        <v>1385</v>
      </c>
      <c r="G291" s="4" t="s">
        <v>1384</v>
      </c>
      <c r="H291" s="1" t="s">
        <v>1382</v>
      </c>
      <c r="I291" s="4" t="s">
        <v>1383</v>
      </c>
    </row>
    <row r="292" spans="2:13">
      <c r="B292">
        <v>18</v>
      </c>
      <c r="C292" s="4" t="s">
        <v>1386</v>
      </c>
      <c r="D292" s="4">
        <v>18</v>
      </c>
      <c r="E292" s="4" t="s">
        <v>1387</v>
      </c>
      <c r="F292" s="4" t="s">
        <v>1391</v>
      </c>
      <c r="G292" s="4" t="s">
        <v>1390</v>
      </c>
      <c r="H292" s="1" t="s">
        <v>1388</v>
      </c>
      <c r="I292" s="4" t="s">
        <v>1389</v>
      </c>
    </row>
    <row r="293" spans="2:13">
      <c r="B293">
        <v>17</v>
      </c>
      <c r="C293" s="4" t="s">
        <v>1392</v>
      </c>
      <c r="D293" s="4">
        <v>17</v>
      </c>
      <c r="E293" s="4" t="s">
        <v>1393</v>
      </c>
      <c r="F293" s="4" t="s">
        <v>1397</v>
      </c>
      <c r="G293" s="4" t="s">
        <v>1396</v>
      </c>
      <c r="H293" s="1" t="s">
        <v>1394</v>
      </c>
      <c r="I293" s="4" t="s">
        <v>1395</v>
      </c>
    </row>
    <row r="294" spans="2:13">
      <c r="B294">
        <v>15</v>
      </c>
      <c r="C294" s="4" t="s">
        <v>1398</v>
      </c>
      <c r="D294" s="4">
        <v>15</v>
      </c>
      <c r="E294" s="4" t="s">
        <v>1399</v>
      </c>
      <c r="F294" s="4" t="s">
        <v>1234</v>
      </c>
      <c r="G294" s="4" t="s">
        <v>87</v>
      </c>
      <c r="H294" s="1" t="s">
        <v>1127</v>
      </c>
      <c r="I294"/>
      <c r="K294" s="4">
        <v>9</v>
      </c>
    </row>
    <row r="295" spans="2:13">
      <c r="B295">
        <v>16</v>
      </c>
      <c r="C295" s="4" t="s">
        <v>1400</v>
      </c>
      <c r="D295" s="4">
        <v>16</v>
      </c>
      <c r="E295" s="4" t="s">
        <v>1401</v>
      </c>
      <c r="F295" s="4" t="s">
        <v>1405</v>
      </c>
      <c r="G295" s="4" t="s">
        <v>1404</v>
      </c>
      <c r="H295" s="1" t="s">
        <v>1402</v>
      </c>
      <c r="I295" s="4" t="s">
        <v>1403</v>
      </c>
    </row>
    <row r="296" spans="2:13">
      <c r="B296">
        <v>57</v>
      </c>
      <c r="C296" s="180" t="s">
        <v>1406</v>
      </c>
      <c r="D296" s="4">
        <v>57</v>
      </c>
      <c r="E296" s="180" t="s">
        <v>1407</v>
      </c>
      <c r="G296" s="180"/>
      <c r="I296" s="180"/>
      <c r="J296" s="180"/>
      <c r="K296" s="183" t="s">
        <v>1408</v>
      </c>
    </row>
    <row r="297" spans="2:13">
      <c r="B297">
        <v>56</v>
      </c>
      <c r="C297" s="165" t="s">
        <v>1409</v>
      </c>
      <c r="D297" s="4">
        <v>56</v>
      </c>
      <c r="E297" s="165" t="s">
        <v>1410</v>
      </c>
      <c r="G297" s="165"/>
      <c r="I297" s="165"/>
      <c r="J297" s="165"/>
      <c r="K297" s="183" t="s">
        <v>1408</v>
      </c>
    </row>
    <row r="298" spans="2:13">
      <c r="B298">
        <v>58</v>
      </c>
      <c r="C298" s="180" t="s">
        <v>1411</v>
      </c>
      <c r="D298" s="4">
        <v>58</v>
      </c>
      <c r="E298" s="180" t="s">
        <v>1412</v>
      </c>
      <c r="G298" s="180"/>
      <c r="I298" s="180"/>
      <c r="J298" s="180"/>
      <c r="K298" s="183" t="s">
        <v>1408</v>
      </c>
    </row>
    <row r="299" spans="2:13">
      <c r="B299">
        <v>65</v>
      </c>
      <c r="D299" s="4">
        <v>65</v>
      </c>
      <c r="E299" s="165" t="s">
        <v>1413</v>
      </c>
      <c r="F299" s="4" t="s">
        <v>1414</v>
      </c>
      <c r="G299" s="165"/>
      <c r="I299" s="165"/>
      <c r="J299" s="165"/>
    </row>
    <row r="300" spans="2:13">
      <c r="B300">
        <v>83</v>
      </c>
      <c r="C300" s="164" t="s">
        <v>1164</v>
      </c>
      <c r="D300" s="164">
        <v>83</v>
      </c>
      <c r="E300" s="164" t="s">
        <v>1165</v>
      </c>
      <c r="F300" s="164" t="s">
        <v>1168</v>
      </c>
      <c r="G300" s="164"/>
      <c r="H300" s="163"/>
      <c r="I300" s="164"/>
      <c r="J300" s="164"/>
      <c r="K300" s="164" t="s">
        <v>1169</v>
      </c>
      <c r="L300" s="120"/>
      <c r="M300" s="120"/>
    </row>
    <row r="301" spans="2:13">
      <c r="B301">
        <v>84</v>
      </c>
      <c r="C301" s="4" t="s">
        <v>1170</v>
      </c>
      <c r="D301" s="189">
        <v>84</v>
      </c>
      <c r="E301" s="4" t="s">
        <v>1171</v>
      </c>
      <c r="F301" s="4" t="s">
        <v>1174</v>
      </c>
      <c r="K301" s="4">
        <v>31</v>
      </c>
    </row>
    <row r="302" spans="2:13">
      <c r="B302">
        <v>85</v>
      </c>
      <c r="C302" s="4" t="s">
        <v>1175</v>
      </c>
      <c r="D302" s="189">
        <v>85</v>
      </c>
      <c r="E302" s="4" t="s">
        <v>1176</v>
      </c>
      <c r="F302" s="4" t="s">
        <v>1179</v>
      </c>
      <c r="K302" s="4">
        <v>32</v>
      </c>
    </row>
    <row r="303" spans="2:13">
      <c r="B303">
        <v>86</v>
      </c>
      <c r="C303" s="164" t="s">
        <v>1180</v>
      </c>
      <c r="D303" s="164">
        <v>86</v>
      </c>
      <c r="E303" s="164" t="s">
        <v>1181</v>
      </c>
      <c r="F303" s="164" t="s">
        <v>1186</v>
      </c>
      <c r="G303" s="164"/>
      <c r="H303" s="163"/>
      <c r="I303" s="164"/>
      <c r="J303" s="164"/>
      <c r="K303" s="164" t="s">
        <v>1187</v>
      </c>
      <c r="L303" s="120"/>
      <c r="M303" s="120"/>
    </row>
    <row r="304" spans="2:13">
      <c r="B304">
        <v>87</v>
      </c>
      <c r="C304" s="164" t="s">
        <v>1188</v>
      </c>
      <c r="D304" s="164">
        <v>87</v>
      </c>
      <c r="E304" s="164" t="s">
        <v>1189</v>
      </c>
      <c r="F304" s="164" t="s">
        <v>1193</v>
      </c>
      <c r="G304" s="164"/>
      <c r="H304" s="163"/>
      <c r="I304" s="164"/>
      <c r="J304" s="164"/>
      <c r="K304" s="164" t="s">
        <v>1194</v>
      </c>
      <c r="L304" s="120"/>
      <c r="M304" s="120"/>
    </row>
    <row r="305" spans="2:13">
      <c r="B305">
        <v>88</v>
      </c>
      <c r="C305" s="4" t="s">
        <v>1195</v>
      </c>
      <c r="D305" s="189">
        <v>88</v>
      </c>
      <c r="E305" s="4" t="s">
        <v>1196</v>
      </c>
      <c r="F305" s="4" t="s">
        <v>1199</v>
      </c>
      <c r="K305" s="4">
        <v>33</v>
      </c>
    </row>
    <row r="306" spans="2:13">
      <c r="B306">
        <v>89</v>
      </c>
      <c r="C306" s="180" t="s">
        <v>1455</v>
      </c>
      <c r="D306" s="189">
        <v>89</v>
      </c>
      <c r="E306" s="4" t="s">
        <v>1456</v>
      </c>
      <c r="F306" s="165" t="s">
        <v>1457</v>
      </c>
    </row>
    <row r="307" spans="2:13">
      <c r="B307">
        <v>90</v>
      </c>
      <c r="C307" s="180" t="s">
        <v>1443</v>
      </c>
      <c r="D307" s="189">
        <v>90</v>
      </c>
      <c r="E307" s="4" t="s">
        <v>1444</v>
      </c>
      <c r="F307" s="180" t="s">
        <v>1445</v>
      </c>
    </row>
    <row r="308" spans="2:13">
      <c r="B308">
        <v>91</v>
      </c>
      <c r="C308" s="4" t="s">
        <v>1208</v>
      </c>
      <c r="D308" s="189">
        <v>91</v>
      </c>
      <c r="E308" s="4" t="s">
        <v>1209</v>
      </c>
      <c r="F308" s="4" t="s">
        <v>1213</v>
      </c>
      <c r="K308" s="4">
        <v>34</v>
      </c>
    </row>
    <row r="309" spans="2:13">
      <c r="B309">
        <v>92</v>
      </c>
      <c r="C309" s="165" t="s">
        <v>1214</v>
      </c>
      <c r="D309" s="189">
        <v>92</v>
      </c>
      <c r="E309" s="165" t="s">
        <v>520</v>
      </c>
      <c r="F309" s="190" t="s">
        <v>521</v>
      </c>
      <c r="G309" s="165"/>
      <c r="I309" s="165"/>
      <c r="J309" s="165"/>
      <c r="K309" s="190" t="s">
        <v>521</v>
      </c>
      <c r="L309" s="102" t="s">
        <v>1431</v>
      </c>
      <c r="M309" s="102" t="s">
        <v>1215</v>
      </c>
    </row>
    <row r="310" spans="2:13">
      <c r="B310">
        <v>93</v>
      </c>
      <c r="C310" s="165" t="s">
        <v>1217</v>
      </c>
      <c r="D310" s="189">
        <v>93</v>
      </c>
      <c r="E310" s="165" t="s">
        <v>522</v>
      </c>
      <c r="F310" s="190" t="s">
        <v>523</v>
      </c>
      <c r="G310" s="165"/>
      <c r="I310" s="165"/>
      <c r="J310" s="165"/>
      <c r="K310" s="190" t="s">
        <v>523</v>
      </c>
      <c r="L310" s="102"/>
      <c r="M310" s="102" t="s">
        <v>1215</v>
      </c>
    </row>
    <row r="311" spans="2:13">
      <c r="B311">
        <v>94</v>
      </c>
      <c r="D311" s="189">
        <v>94</v>
      </c>
      <c r="E311" s="4" t="s">
        <v>1422</v>
      </c>
    </row>
    <row r="312" spans="2:13">
      <c r="B312">
        <v>95</v>
      </c>
      <c r="C312" s="165" t="s">
        <v>1225</v>
      </c>
      <c r="D312" s="189">
        <v>95</v>
      </c>
      <c r="E312" s="4" t="s">
        <v>1226</v>
      </c>
      <c r="F312" s="165" t="s">
        <v>1461</v>
      </c>
    </row>
    <row r="313" spans="2:13">
      <c r="B313">
        <v>96</v>
      </c>
      <c r="C313" s="4" t="s">
        <v>1230</v>
      </c>
      <c r="D313" s="189">
        <v>96</v>
      </c>
      <c r="E313" s="4" t="s">
        <v>1231</v>
      </c>
      <c r="F313" s="4" t="s">
        <v>1234</v>
      </c>
      <c r="K313" s="4">
        <v>35</v>
      </c>
    </row>
    <row r="314" spans="2:13">
      <c r="B314">
        <v>97</v>
      </c>
      <c r="C314" s="4" t="s">
        <v>1235</v>
      </c>
      <c r="D314" s="189">
        <v>97</v>
      </c>
      <c r="E314" s="4" t="s">
        <v>1236</v>
      </c>
      <c r="F314" s="4" t="s">
        <v>1234</v>
      </c>
      <c r="K314" s="4">
        <v>36</v>
      </c>
    </row>
    <row r="315" spans="2:13">
      <c r="B315">
        <v>98</v>
      </c>
      <c r="C315" s="4" t="s">
        <v>1240</v>
      </c>
      <c r="D315" s="189">
        <v>98</v>
      </c>
      <c r="E315" s="4" t="s">
        <v>1241</v>
      </c>
      <c r="F315" s="4" t="s">
        <v>1234</v>
      </c>
      <c r="K315" s="4">
        <v>38</v>
      </c>
    </row>
    <row r="316" spans="2:13">
      <c r="B316">
        <v>99</v>
      </c>
      <c r="C316" s="4" t="s">
        <v>1094</v>
      </c>
      <c r="D316" s="189">
        <v>99</v>
      </c>
      <c r="E316" s="4" t="s">
        <v>1441</v>
      </c>
    </row>
    <row r="317" spans="2:13">
      <c r="B317">
        <v>100</v>
      </c>
      <c r="C317" s="14" t="s">
        <v>1423</v>
      </c>
      <c r="D317" s="189">
        <v>100</v>
      </c>
      <c r="E317" s="4" t="s">
        <v>1428</v>
      </c>
      <c r="K317" s="14"/>
    </row>
    <row r="318" spans="2:13">
      <c r="C318" s="4" t="s">
        <v>1458</v>
      </c>
      <c r="D318" s="4" t="s">
        <v>1085</v>
      </c>
      <c r="E318" s="4" t="s">
        <v>1086</v>
      </c>
      <c r="F318" s="4" t="s">
        <v>1459</v>
      </c>
    </row>
  </sheetData>
  <sortState xmlns:xlrd2="http://schemas.microsoft.com/office/spreadsheetml/2017/richdata2" ref="A124:O206">
    <sortCondition ref="E124:E206"/>
  </sortState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00_작업진행</vt:lpstr>
      <vt:lpstr>Claude결정사항</vt:lpstr>
      <vt:lpstr>05_MCUpinMap</vt:lpstr>
      <vt:lpstr>10_HPA_MainRT</vt:lpstr>
      <vt:lpstr>1.1ColdStart</vt:lpstr>
      <vt:lpstr>1.2_3.6 EEPROM_</vt:lpstr>
      <vt:lpstr>2.2Cmd_Control</vt:lpstr>
      <vt:lpstr>2.2.1SysCMDcode</vt:lpstr>
      <vt:lpstr>2.1StsBitInCall</vt:lpstr>
      <vt:lpstr>2.3_Anl_Process</vt:lpstr>
      <vt:lpstr>5.4MCUpinMAP</vt:lpstr>
      <vt:lpstr>2.4_3.5MUXbrd통신</vt:lpstr>
      <vt:lpstr>2.5PC_Mon통신</vt:lpstr>
      <vt:lpstr>3.8PAmon화면</vt:lpstr>
      <vt:lpstr>2.6_2.7IFboard통신</vt:lpstr>
      <vt:lpstr>3.인터벌동작</vt:lpstr>
      <vt:lpstr>3.1AnalProSS</vt:lpstr>
      <vt:lpstr>3.3DCpack통신</vt:lpstr>
      <vt:lpstr>22</vt:lpstr>
      <vt:lpstr>5.1_2 PA_dataList</vt:lpstr>
      <vt:lpstr>5.3PA_Sts_Table</vt:lpstr>
      <vt:lpstr>MCPpinMap작업용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myungkyo Yoo</dc:creator>
  <cp:lastModifiedBy>myungkyo Yoo</cp:lastModifiedBy>
  <dcterms:created xsi:type="dcterms:W3CDTF">2026-05-12T04:40:24Z</dcterms:created>
  <dcterms:modified xsi:type="dcterms:W3CDTF">2026-09-21T07:38:30Z</dcterms:modified>
</cp:coreProperties>
</file>